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fa80212fe97a76d/Documents/UC Berkeley/Analysis/Ignitions/data/PSPS reports/"/>
    </mc:Choice>
  </mc:AlternateContent>
  <xr:revisionPtr revIDLastSave="33" documentId="13_ncr:1_{765CB2E4-9569-4F0B-BAD9-8632EF73E8A6}" xr6:coauthVersionLast="47" xr6:coauthVersionMax="47" xr10:uidLastSave="{8CAC8B2C-7655-42B4-A78B-ABD8C303EDB4}"/>
  <bookViews>
    <workbookView xWindow="-110" yWindow="-110" windowWidth="19420" windowHeight="10300" xr2:uid="{CA1D3EA7-4069-4C36-8732-5D40FE4A1AC7}"/>
  </bookViews>
  <sheets>
    <sheet name="PSPS Event Data" sheetId="1" r:id="rId1"/>
  </sheets>
  <definedNames>
    <definedName name="_xlnm.Print_Titles" localSheetId="0">'PSPS Event Data'!$3:$3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1" l="1"/>
  <c r="D59" i="1"/>
  <c r="D5497" i="1"/>
  <c r="D5498" i="1"/>
  <c r="D5499" i="1"/>
  <c r="D5500" i="1"/>
  <c r="D5501" i="1"/>
  <c r="D5502" i="1"/>
  <c r="D5503" i="1"/>
  <c r="D5504" i="1"/>
  <c r="D5505" i="1"/>
  <c r="D5506" i="1"/>
  <c r="D5507" i="1"/>
  <c r="D5508" i="1"/>
  <c r="D5509" i="1"/>
  <c r="D5510" i="1"/>
  <c r="D5511" i="1"/>
  <c r="E57" i="1"/>
  <c r="E59" i="1"/>
  <c r="E5497" i="1"/>
  <c r="E5498" i="1"/>
  <c r="E5499" i="1"/>
  <c r="E5500" i="1"/>
  <c r="E5501" i="1"/>
  <c r="E5502" i="1"/>
  <c r="E5503" i="1"/>
  <c r="E5504" i="1"/>
  <c r="E5505" i="1"/>
  <c r="E5506" i="1"/>
  <c r="E5507" i="1"/>
  <c r="E5508" i="1"/>
  <c r="E5509" i="1"/>
  <c r="E5510" i="1"/>
  <c r="E5511" i="1"/>
  <c r="F57" i="1"/>
  <c r="F59" i="1"/>
  <c r="F5497" i="1"/>
  <c r="F5498" i="1"/>
  <c r="F5499" i="1"/>
  <c r="F5500" i="1"/>
  <c r="F5501" i="1"/>
  <c r="F5502" i="1"/>
  <c r="F5503" i="1"/>
  <c r="F5504" i="1"/>
  <c r="F5505" i="1"/>
  <c r="F5506" i="1"/>
  <c r="F5507" i="1"/>
  <c r="F5508" i="1"/>
  <c r="F5509" i="1"/>
  <c r="F5510" i="1"/>
  <c r="F5511" i="1"/>
  <c r="D3344" i="1"/>
  <c r="E3344" i="1"/>
  <c r="F3344" i="1"/>
  <c r="D3385" i="1"/>
  <c r="E3385" i="1"/>
  <c r="F3385" i="1"/>
  <c r="D3417" i="1"/>
  <c r="E3417" i="1"/>
  <c r="F3417" i="1"/>
  <c r="D3438" i="1"/>
  <c r="E3438" i="1"/>
  <c r="F3438" i="1"/>
  <c r="D3829" i="1"/>
  <c r="E3829" i="1"/>
  <c r="F3829" i="1"/>
  <c r="D3970" i="1"/>
  <c r="E3970" i="1"/>
  <c r="F3970" i="1"/>
  <c r="D4039" i="1"/>
  <c r="E4039" i="1"/>
  <c r="F4039" i="1"/>
  <c r="D4183" i="1"/>
  <c r="E4183" i="1"/>
  <c r="F4183" i="1"/>
  <c r="D4206" i="1"/>
  <c r="E4206" i="1"/>
  <c r="F4206" i="1"/>
  <c r="D4324" i="1"/>
  <c r="E4324" i="1"/>
  <c r="F4324" i="1"/>
  <c r="D4406" i="1"/>
  <c r="E4406" i="1"/>
  <c r="F4406" i="1"/>
  <c r="D4472" i="1"/>
  <c r="E4472" i="1"/>
  <c r="F4472" i="1"/>
  <c r="D4597" i="1"/>
  <c r="E4597" i="1"/>
  <c r="F4597" i="1"/>
  <c r="D4730" i="1"/>
  <c r="E4730" i="1"/>
  <c r="F4730" i="1"/>
  <c r="D4910" i="1"/>
  <c r="E4910" i="1"/>
  <c r="F4910" i="1"/>
  <c r="D4941" i="1"/>
  <c r="E4941" i="1"/>
  <c r="F4941" i="1"/>
  <c r="D5354" i="1"/>
  <c r="E5354" i="1"/>
  <c r="F5354" i="1"/>
  <c r="D179" i="1"/>
  <c r="E179" i="1"/>
  <c r="F179" i="1"/>
  <c r="D183" i="1"/>
  <c r="E183" i="1"/>
  <c r="F183" i="1"/>
  <c r="D178" i="1"/>
  <c r="E178" i="1"/>
  <c r="F178" i="1"/>
  <c r="D68" i="1"/>
  <c r="E68" i="1"/>
  <c r="F68" i="1"/>
  <c r="D69" i="1"/>
  <c r="E69" i="1"/>
  <c r="F69" i="1"/>
  <c r="D65" i="1"/>
  <c r="E65" i="1"/>
  <c r="F65" i="1"/>
  <c r="D64" i="1"/>
  <c r="E64" i="1"/>
  <c r="F64" i="1"/>
  <c r="D181" i="1"/>
  <c r="E181" i="1"/>
  <c r="F181" i="1"/>
  <c r="D182" i="1"/>
  <c r="E182" i="1"/>
  <c r="F182" i="1"/>
  <c r="D66" i="1"/>
  <c r="E66" i="1"/>
  <c r="F66" i="1"/>
  <c r="D180" i="1"/>
  <c r="E180" i="1"/>
  <c r="F180" i="1"/>
  <c r="D177" i="1"/>
  <c r="E177" i="1"/>
  <c r="F177" i="1"/>
  <c r="D67" i="1"/>
  <c r="E67" i="1"/>
  <c r="F67" i="1"/>
  <c r="D176" i="1"/>
  <c r="E176" i="1"/>
  <c r="F176" i="1"/>
  <c r="D70" i="1"/>
  <c r="E70" i="1"/>
  <c r="F70" i="1"/>
  <c r="D61" i="1"/>
  <c r="E61" i="1"/>
  <c r="F61" i="1"/>
  <c r="D60" i="1"/>
  <c r="E60" i="1"/>
  <c r="F60" i="1"/>
  <c r="D62" i="1"/>
  <c r="E62" i="1"/>
  <c r="F62" i="1"/>
  <c r="D63" i="1"/>
  <c r="E63" i="1"/>
  <c r="F63" i="1"/>
  <c r="D58" i="1"/>
  <c r="E58" i="1"/>
  <c r="F58" i="1"/>
  <c r="D193" i="1" l="1"/>
  <c r="E193" i="1"/>
  <c r="F193" i="1"/>
  <c r="F4907" i="1" l="1"/>
  <c r="F3971" i="1"/>
  <c r="F4727" i="1"/>
  <c r="F217" i="1"/>
  <c r="F214" i="1"/>
  <c r="F216" i="1"/>
  <c r="F213" i="1"/>
  <c r="F215" i="1"/>
  <c r="F218" i="1"/>
  <c r="F5328" i="1"/>
  <c r="F3481" i="1"/>
  <c r="F4402" i="1"/>
  <c r="F4604" i="1"/>
  <c r="F1162" i="1"/>
  <c r="F3436" i="1"/>
  <c r="F4236" i="1"/>
  <c r="F4939" i="1"/>
  <c r="F4196" i="1"/>
  <c r="F4908" i="1"/>
  <c r="F3968" i="1"/>
  <c r="F4140" i="1"/>
  <c r="F3723" i="1"/>
  <c r="F4728" i="1"/>
  <c r="F3676" i="1"/>
  <c r="F3335" i="1"/>
  <c r="F3645" i="1"/>
  <c r="F3646" i="1"/>
  <c r="F2312" i="1"/>
  <c r="F3650" i="1"/>
  <c r="F3649" i="1"/>
  <c r="F3648" i="1"/>
  <c r="F3647" i="1"/>
  <c r="F3338" i="1"/>
  <c r="F2689" i="1"/>
  <c r="F3658" i="1"/>
  <c r="F3657" i="1"/>
  <c r="F3654" i="1"/>
  <c r="F2293" i="1"/>
  <c r="F2292" i="1"/>
  <c r="F2313" i="1"/>
  <c r="F2311" i="1"/>
  <c r="F3588" i="1"/>
  <c r="F2307" i="1"/>
  <c r="F3634" i="1"/>
  <c r="F3631" i="1"/>
  <c r="F3591" i="1"/>
  <c r="F2354" i="1"/>
  <c r="F2349" i="1"/>
  <c r="F2363" i="1"/>
  <c r="F3623" i="1"/>
  <c r="F3622" i="1"/>
  <c r="F3621" i="1"/>
  <c r="F3619" i="1"/>
  <c r="F3613" i="1"/>
  <c r="F3612" i="1"/>
  <c r="F3611" i="1"/>
  <c r="F3684" i="1"/>
  <c r="F206" i="1"/>
  <c r="F846" i="1"/>
  <c r="F849" i="1"/>
  <c r="F871" i="1"/>
  <c r="F884" i="1"/>
  <c r="F1080" i="1"/>
  <c r="F1084" i="1"/>
  <c r="F1155" i="1"/>
  <c r="F1163" i="1"/>
  <c r="F1179" i="1"/>
  <c r="F1186" i="1"/>
  <c r="F2420" i="1"/>
  <c r="F2884" i="1"/>
  <c r="F3377" i="1"/>
  <c r="F3378" i="1"/>
  <c r="F3388" i="1"/>
  <c r="F3394" i="1"/>
  <c r="F3406" i="1"/>
  <c r="F3416" i="1"/>
  <c r="F3437" i="1"/>
  <c r="F3482" i="1"/>
  <c r="F3573" i="1"/>
  <c r="F3696" i="1"/>
  <c r="F3700" i="1"/>
  <c r="F3724" i="1"/>
  <c r="F3726" i="1"/>
  <c r="F3806" i="1"/>
  <c r="F3808" i="1"/>
  <c r="F3828" i="1"/>
  <c r="F3881" i="1"/>
  <c r="F3969" i="1"/>
  <c r="F4002" i="1"/>
  <c r="F4037" i="1"/>
  <c r="F4040" i="1"/>
  <c r="F4045" i="1"/>
  <c r="F4050" i="1"/>
  <c r="F4051" i="1"/>
  <c r="F4062" i="1"/>
  <c r="F4063" i="1"/>
  <c r="F4066" i="1"/>
  <c r="F4076" i="1"/>
  <c r="F4141" i="1"/>
  <c r="F4150" i="1"/>
  <c r="F4151" i="1"/>
  <c r="F4154" i="1"/>
  <c r="F4197" i="1"/>
  <c r="F4205" i="1"/>
  <c r="F4213" i="1"/>
  <c r="F4237" i="1"/>
  <c r="F4238" i="1"/>
  <c r="F4271" i="1"/>
  <c r="F4273" i="1"/>
  <c r="F4276" i="1"/>
  <c r="F4280" i="1"/>
  <c r="F4288" i="1"/>
  <c r="F4304" i="1"/>
  <c r="F4317" i="1"/>
  <c r="F4323" i="1"/>
  <c r="F4337" i="1"/>
  <c r="F4392" i="1"/>
  <c r="F4403" i="1"/>
  <c r="F4430" i="1"/>
  <c r="F4443" i="1"/>
  <c r="F4444" i="1"/>
  <c r="F4451" i="1"/>
  <c r="F4497" i="1"/>
  <c r="F4518" i="1"/>
  <c r="F4521" i="1"/>
  <c r="F4571" i="1"/>
  <c r="F4593" i="1"/>
  <c r="F4596" i="1"/>
  <c r="F4598" i="1"/>
  <c r="F4622" i="1"/>
  <c r="F4625" i="1"/>
  <c r="F4639" i="1"/>
  <c r="F4640" i="1"/>
  <c r="F4650" i="1"/>
  <c r="F4729" i="1"/>
  <c r="F4739" i="1"/>
  <c r="F4767" i="1"/>
  <c r="F4769" i="1"/>
  <c r="F4772" i="1"/>
  <c r="F4874" i="1"/>
  <c r="F4877" i="1"/>
  <c r="F4886" i="1"/>
  <c r="F4909" i="1"/>
  <c r="F4925" i="1"/>
  <c r="F4933" i="1"/>
  <c r="F4940" i="1"/>
  <c r="F4981" i="1"/>
  <c r="F5215" i="1"/>
  <c r="F5295" i="1"/>
  <c r="F5309" i="1"/>
  <c r="F5323" i="1"/>
  <c r="F5353" i="1"/>
  <c r="F5357" i="1"/>
  <c r="F5367" i="1"/>
  <c r="F5411" i="1"/>
  <c r="F5416" i="1"/>
  <c r="F5419" i="1"/>
  <c r="F5443" i="1"/>
  <c r="F5474" i="1"/>
  <c r="F4265" i="1"/>
  <c r="F5297" i="1"/>
  <c r="F5298" i="1"/>
  <c r="F3383" i="1"/>
  <c r="F3974" i="1"/>
  <c r="F4404" i="1"/>
  <c r="F4605" i="1"/>
  <c r="F1082" i="1"/>
  <c r="F1160" i="1"/>
  <c r="F3384" i="1"/>
  <c r="F4405" i="1"/>
  <c r="F4623" i="1"/>
  <c r="F4626" i="1"/>
  <c r="F4875" i="1"/>
  <c r="F4208" i="1"/>
  <c r="F210" i="1"/>
  <c r="F208" i="1"/>
  <c r="F211" i="1"/>
  <c r="F198" i="1"/>
  <c r="F200" i="1"/>
  <c r="F192" i="1"/>
  <c r="F191" i="1"/>
  <c r="F203" i="1"/>
  <c r="F197" i="1"/>
  <c r="F209" i="1"/>
  <c r="F196" i="1"/>
  <c r="F190" i="1"/>
  <c r="F204" i="1"/>
  <c r="F201" i="1"/>
  <c r="F195" i="1"/>
  <c r="F199" i="1"/>
  <c r="F212" i="1"/>
  <c r="F207" i="1"/>
  <c r="F202" i="1"/>
  <c r="F194" i="1"/>
  <c r="F184" i="1"/>
  <c r="F189" i="1"/>
  <c r="F188" i="1"/>
  <c r="F186" i="1"/>
  <c r="F187" i="1"/>
  <c r="F185" i="1"/>
  <c r="F3975" i="1"/>
  <c r="F4240" i="1"/>
  <c r="F4448" i="1"/>
  <c r="F4943" i="1"/>
  <c r="F205" i="1"/>
  <c r="F848" i="1"/>
  <c r="F885" i="1"/>
  <c r="F1083" i="1"/>
  <c r="F1085" i="1"/>
  <c r="F1182" i="1"/>
  <c r="F3386" i="1"/>
  <c r="F3418" i="1"/>
  <c r="F3441" i="1"/>
  <c r="F3513" i="1"/>
  <c r="F3699" i="1"/>
  <c r="F3701" i="1"/>
  <c r="F3725" i="1"/>
  <c r="F3882" i="1"/>
  <c r="F3973" i="1"/>
  <c r="F4038" i="1"/>
  <c r="F4041" i="1"/>
  <c r="F4046" i="1"/>
  <c r="F4067" i="1"/>
  <c r="F4143" i="1"/>
  <c r="F4152" i="1"/>
  <c r="F4184" i="1"/>
  <c r="F4198" i="1"/>
  <c r="F4239" i="1"/>
  <c r="F4274" i="1"/>
  <c r="F4279" i="1"/>
  <c r="F4281" i="1"/>
  <c r="E4907" i="1"/>
  <c r="E3971" i="1"/>
  <c r="E4727" i="1"/>
  <c r="E217" i="1"/>
  <c r="E214" i="1"/>
  <c r="E216" i="1"/>
  <c r="E213" i="1"/>
  <c r="E215" i="1"/>
  <c r="E218" i="1"/>
  <c r="E5328" i="1"/>
  <c r="E3481" i="1"/>
  <c r="E4402" i="1"/>
  <c r="E4604" i="1"/>
  <c r="E1162" i="1"/>
  <c r="E3436" i="1"/>
  <c r="E4236" i="1"/>
  <c r="E4939" i="1"/>
  <c r="E4196" i="1"/>
  <c r="E4908" i="1"/>
  <c r="E3968" i="1"/>
  <c r="E4140" i="1"/>
  <c r="E3723" i="1"/>
  <c r="E4728" i="1"/>
  <c r="E3676" i="1"/>
  <c r="E3335" i="1"/>
  <c r="E3645" i="1"/>
  <c r="E3646" i="1"/>
  <c r="E2312" i="1"/>
  <c r="E3650" i="1"/>
  <c r="E3649" i="1"/>
  <c r="E3648" i="1"/>
  <c r="E3647" i="1"/>
  <c r="E3338" i="1"/>
  <c r="E2689" i="1"/>
  <c r="E3658" i="1"/>
  <c r="E3657" i="1"/>
  <c r="E3654" i="1"/>
  <c r="E2293" i="1"/>
  <c r="E2292" i="1"/>
  <c r="E2313" i="1"/>
  <c r="E2311" i="1"/>
  <c r="E3588" i="1"/>
  <c r="E2307" i="1"/>
  <c r="E3634" i="1"/>
  <c r="E3631" i="1"/>
  <c r="E3591" i="1"/>
  <c r="E2354" i="1"/>
  <c r="E2349" i="1"/>
  <c r="E2363" i="1"/>
  <c r="E3623" i="1"/>
  <c r="E3622" i="1"/>
  <c r="E3621" i="1"/>
  <c r="E3619" i="1"/>
  <c r="E3613" i="1"/>
  <c r="E3612" i="1"/>
  <c r="E3611" i="1"/>
  <c r="E3684" i="1"/>
  <c r="E206" i="1"/>
  <c r="E846" i="1"/>
  <c r="E849" i="1"/>
  <c r="E871" i="1"/>
  <c r="E884" i="1"/>
  <c r="E1080" i="1"/>
  <c r="E1084" i="1"/>
  <c r="E1155" i="1"/>
  <c r="E1163" i="1"/>
  <c r="E1179" i="1"/>
  <c r="E1186" i="1"/>
  <c r="E2420" i="1"/>
  <c r="E2884" i="1"/>
  <c r="E3377" i="1"/>
  <c r="E3378" i="1"/>
  <c r="E3388" i="1"/>
  <c r="E3394" i="1"/>
  <c r="E3406" i="1"/>
  <c r="E3416" i="1"/>
  <c r="E3437" i="1"/>
  <c r="E3482" i="1"/>
  <c r="E3573" i="1"/>
  <c r="E3696" i="1"/>
  <c r="E3700" i="1"/>
  <c r="E3724" i="1"/>
  <c r="E3726" i="1"/>
  <c r="E3806" i="1"/>
  <c r="E3808" i="1"/>
  <c r="E3828" i="1"/>
  <c r="E3881" i="1"/>
  <c r="E3969" i="1"/>
  <c r="E4002" i="1"/>
  <c r="E4037" i="1"/>
  <c r="E4040" i="1"/>
  <c r="E4045" i="1"/>
  <c r="E4050" i="1"/>
  <c r="E4051" i="1"/>
  <c r="E4062" i="1"/>
  <c r="E4063" i="1"/>
  <c r="E4066" i="1"/>
  <c r="E4076" i="1"/>
  <c r="E4141" i="1"/>
  <c r="E4150" i="1"/>
  <c r="E4151" i="1"/>
  <c r="E4154" i="1"/>
  <c r="E4197" i="1"/>
  <c r="E4205" i="1"/>
  <c r="E4213" i="1"/>
  <c r="E4237" i="1"/>
  <c r="E4238" i="1"/>
  <c r="E4271" i="1"/>
  <c r="E4273" i="1"/>
  <c r="E4276" i="1"/>
  <c r="E4280" i="1"/>
  <c r="E4288" i="1"/>
  <c r="E4304" i="1"/>
  <c r="E4317" i="1"/>
  <c r="E4323" i="1"/>
  <c r="E4337" i="1"/>
  <c r="E4392" i="1"/>
  <c r="E4403" i="1"/>
  <c r="E4430" i="1"/>
  <c r="E4443" i="1"/>
  <c r="E4444" i="1"/>
  <c r="E4451" i="1"/>
  <c r="E4497" i="1"/>
  <c r="E4518" i="1"/>
  <c r="E4521" i="1"/>
  <c r="E4571" i="1"/>
  <c r="E4593" i="1"/>
  <c r="E4596" i="1"/>
  <c r="E4598" i="1"/>
  <c r="E4622" i="1"/>
  <c r="E4625" i="1"/>
  <c r="E4639" i="1"/>
  <c r="E4640" i="1"/>
  <c r="E4650" i="1"/>
  <c r="E4729" i="1"/>
  <c r="E4739" i="1"/>
  <c r="E4767" i="1"/>
  <c r="E4769" i="1"/>
  <c r="E4772" i="1"/>
  <c r="E4874" i="1"/>
  <c r="E4877" i="1"/>
  <c r="E4886" i="1"/>
  <c r="E4909" i="1"/>
  <c r="E4925" i="1"/>
  <c r="E4933" i="1"/>
  <c r="E4940" i="1"/>
  <c r="E4981" i="1"/>
  <c r="E5215" i="1"/>
  <c r="E5295" i="1"/>
  <c r="E5309" i="1"/>
  <c r="E5323" i="1"/>
  <c r="E5353" i="1"/>
  <c r="E5357" i="1"/>
  <c r="E5367" i="1"/>
  <c r="E5411" i="1"/>
  <c r="E5416" i="1"/>
  <c r="E5419" i="1"/>
  <c r="E5443" i="1"/>
  <c r="E5474" i="1"/>
  <c r="E4265" i="1"/>
  <c r="E5297" i="1"/>
  <c r="E5298" i="1"/>
  <c r="E3383" i="1"/>
  <c r="E3974" i="1"/>
  <c r="E4404" i="1"/>
  <c r="E4605" i="1"/>
  <c r="E1082" i="1"/>
  <c r="E1160" i="1"/>
  <c r="E3384" i="1"/>
  <c r="E4405" i="1"/>
  <c r="E4623" i="1"/>
  <c r="E4626" i="1"/>
  <c r="E4875" i="1"/>
  <c r="E4208" i="1"/>
  <c r="E210" i="1"/>
  <c r="E208" i="1"/>
  <c r="E211" i="1"/>
  <c r="E198" i="1"/>
  <c r="E200" i="1"/>
  <c r="E192" i="1"/>
  <c r="E191" i="1"/>
  <c r="E203" i="1"/>
  <c r="E197" i="1"/>
  <c r="E209" i="1"/>
  <c r="E196" i="1"/>
  <c r="E190" i="1"/>
  <c r="E204" i="1"/>
  <c r="E201" i="1"/>
  <c r="E195" i="1"/>
  <c r="E199" i="1"/>
  <c r="E212" i="1"/>
  <c r="E207" i="1"/>
  <c r="E202" i="1"/>
  <c r="E194" i="1"/>
  <c r="E184" i="1"/>
  <c r="E189" i="1"/>
  <c r="E188" i="1"/>
  <c r="E186" i="1"/>
  <c r="E187" i="1"/>
  <c r="E185" i="1"/>
  <c r="E3975" i="1"/>
  <c r="E4240" i="1"/>
  <c r="E4448" i="1"/>
  <c r="E4943" i="1"/>
  <c r="E205" i="1"/>
  <c r="E848" i="1"/>
  <c r="E885" i="1"/>
  <c r="E1083" i="1"/>
  <c r="E1085" i="1"/>
  <c r="E1182" i="1"/>
  <c r="E3386" i="1"/>
  <c r="E3418" i="1"/>
  <c r="E3441" i="1"/>
  <c r="E3513" i="1"/>
  <c r="E3699" i="1"/>
  <c r="E3701" i="1"/>
  <c r="E3725" i="1"/>
  <c r="E3882" i="1"/>
  <c r="E3973" i="1"/>
  <c r="E4038" i="1"/>
  <c r="E4041" i="1"/>
  <c r="E4046" i="1"/>
  <c r="E4067" i="1"/>
  <c r="E4143" i="1"/>
  <c r="E4152" i="1"/>
  <c r="E4184" i="1"/>
  <c r="E4198" i="1"/>
  <c r="E4239" i="1"/>
  <c r="E4274" i="1"/>
  <c r="E4279" i="1"/>
  <c r="E4281" i="1"/>
  <c r="F5321" i="1"/>
  <c r="F3967" i="1"/>
  <c r="E5321" i="1"/>
  <c r="E3967" i="1"/>
  <c r="D3968" i="1" l="1"/>
  <c r="D4140" i="1"/>
  <c r="D3723" i="1"/>
  <c r="D4728" i="1"/>
  <c r="D3676" i="1"/>
  <c r="D3335" i="1"/>
  <c r="D3645" i="1"/>
  <c r="D3646" i="1"/>
  <c r="D2312" i="1"/>
  <c r="D3650" i="1"/>
  <c r="D3649" i="1"/>
  <c r="D3648" i="1"/>
  <c r="D3647" i="1"/>
  <c r="D3338" i="1"/>
  <c r="D2689" i="1"/>
  <c r="D3658" i="1"/>
  <c r="D3657" i="1"/>
  <c r="D3654" i="1"/>
  <c r="D2293" i="1"/>
  <c r="D2292" i="1"/>
  <c r="D2313" i="1"/>
  <c r="D2311" i="1"/>
  <c r="D3588" i="1"/>
  <c r="D2307" i="1"/>
  <c r="D3634" i="1"/>
  <c r="D3631" i="1"/>
  <c r="D3591" i="1"/>
  <c r="D2354" i="1"/>
  <c r="D2349" i="1"/>
  <c r="D2363" i="1"/>
  <c r="D3623" i="1"/>
  <c r="D3622" i="1"/>
  <c r="D3621" i="1"/>
  <c r="D3619" i="1"/>
  <c r="D3613" i="1"/>
  <c r="D3612" i="1"/>
  <c r="D3611" i="1"/>
  <c r="D3684" i="1"/>
  <c r="D206" i="1"/>
  <c r="D846" i="1"/>
  <c r="D849" i="1"/>
  <c r="D871" i="1"/>
  <c r="D884" i="1"/>
  <c r="D1080" i="1"/>
  <c r="D1084" i="1"/>
  <c r="D1155" i="1"/>
  <c r="D1163" i="1"/>
  <c r="D1179" i="1"/>
  <c r="D1186" i="1"/>
  <c r="D2420" i="1"/>
  <c r="D2884" i="1"/>
  <c r="D3377" i="1"/>
  <c r="D3378" i="1"/>
  <c r="D3388" i="1"/>
  <c r="D3394" i="1"/>
  <c r="D3406" i="1"/>
  <c r="D3416" i="1"/>
  <c r="D3437" i="1"/>
  <c r="D3482" i="1"/>
  <c r="D3573" i="1"/>
  <c r="D3696" i="1"/>
  <c r="D3700" i="1"/>
  <c r="D3724" i="1"/>
  <c r="D3726" i="1"/>
  <c r="D3806" i="1"/>
  <c r="D3808" i="1"/>
  <c r="D3828" i="1"/>
  <c r="D3881" i="1"/>
  <c r="D3969" i="1"/>
  <c r="D4002" i="1"/>
  <c r="D4037" i="1"/>
  <c r="D4040" i="1"/>
  <c r="D4045" i="1"/>
  <c r="D4050" i="1"/>
  <c r="D4051" i="1"/>
  <c r="D4062" i="1"/>
  <c r="D4063" i="1"/>
  <c r="D4066" i="1"/>
  <c r="D4076" i="1"/>
  <c r="D4141" i="1"/>
  <c r="D4150" i="1"/>
  <c r="D4151" i="1"/>
  <c r="D4154" i="1"/>
  <c r="D4197" i="1"/>
  <c r="D4205" i="1"/>
  <c r="D4213" i="1"/>
  <c r="D4237" i="1"/>
  <c r="D4238" i="1"/>
  <c r="D4271" i="1"/>
  <c r="D4273" i="1"/>
  <c r="D4276" i="1"/>
  <c r="D4280" i="1"/>
  <c r="D4288" i="1"/>
  <c r="D4304" i="1"/>
  <c r="D4317" i="1"/>
  <c r="D4323" i="1"/>
  <c r="D4337" i="1"/>
  <c r="D4392" i="1"/>
  <c r="D4403" i="1"/>
  <c r="D4430" i="1"/>
  <c r="D4443" i="1"/>
  <c r="D4444" i="1"/>
  <c r="D4451" i="1"/>
  <c r="D4497" i="1"/>
  <c r="D4518" i="1"/>
  <c r="D4521" i="1"/>
  <c r="D4571" i="1"/>
  <c r="D4593" i="1"/>
  <c r="D4596" i="1"/>
  <c r="D4598" i="1"/>
  <c r="D4622" i="1"/>
  <c r="D4625" i="1"/>
  <c r="D4639" i="1"/>
  <c r="D4640" i="1"/>
  <c r="D4650" i="1"/>
  <c r="D4729" i="1"/>
  <c r="D4739" i="1"/>
  <c r="D4767" i="1"/>
  <c r="D4769" i="1"/>
  <c r="D4772" i="1"/>
  <c r="D4874" i="1"/>
  <c r="D4877" i="1"/>
  <c r="D4886" i="1"/>
  <c r="D4909" i="1"/>
  <c r="D4925" i="1"/>
  <c r="D4933" i="1"/>
  <c r="D4940" i="1"/>
  <c r="D4981" i="1"/>
  <c r="D5215" i="1"/>
  <c r="D5295" i="1"/>
  <c r="D5309" i="1"/>
  <c r="D5323" i="1"/>
  <c r="D5353" i="1"/>
  <c r="D5357" i="1"/>
  <c r="D5367" i="1"/>
  <c r="D5411" i="1"/>
  <c r="D5416" i="1"/>
  <c r="D5419" i="1"/>
  <c r="D5443" i="1"/>
  <c r="D5474" i="1"/>
  <c r="D4265" i="1"/>
  <c r="D5297" i="1"/>
  <c r="D5298" i="1"/>
  <c r="D3383" i="1"/>
  <c r="D3974" i="1"/>
  <c r="D4404" i="1"/>
  <c r="D4605" i="1"/>
  <c r="D1082" i="1"/>
  <c r="D1160" i="1"/>
  <c r="D3384" i="1"/>
  <c r="D4405" i="1"/>
  <c r="D4623" i="1"/>
  <c r="D4626" i="1"/>
  <c r="D4875" i="1"/>
  <c r="D4208" i="1"/>
  <c r="D210" i="1"/>
  <c r="D208" i="1"/>
  <c r="D211" i="1"/>
  <c r="D198" i="1"/>
  <c r="D200" i="1"/>
  <c r="D192" i="1"/>
  <c r="D191" i="1"/>
  <c r="D203" i="1"/>
  <c r="D197" i="1"/>
  <c r="D209" i="1"/>
  <c r="D196" i="1"/>
  <c r="D190" i="1"/>
  <c r="D204" i="1"/>
  <c r="D201" i="1"/>
  <c r="D195" i="1"/>
  <c r="D199" i="1"/>
  <c r="D212" i="1"/>
  <c r="D207" i="1"/>
  <c r="D202" i="1"/>
  <c r="D194" i="1"/>
  <c r="D184" i="1"/>
  <c r="D189" i="1"/>
  <c r="D188" i="1"/>
  <c r="D186" i="1"/>
  <c r="D187" i="1"/>
  <c r="D185" i="1"/>
  <c r="D3975" i="1"/>
  <c r="D4240" i="1"/>
  <c r="D4448" i="1"/>
  <c r="D4943" i="1"/>
  <c r="D205" i="1"/>
  <c r="D848" i="1"/>
  <c r="D885" i="1"/>
  <c r="D1083" i="1"/>
  <c r="D1085" i="1"/>
  <c r="D1182" i="1"/>
  <c r="D3386" i="1"/>
  <c r="D3418" i="1"/>
  <c r="D3441" i="1"/>
  <c r="D3513" i="1"/>
  <c r="D3699" i="1"/>
  <c r="D3701" i="1"/>
  <c r="D3725" i="1"/>
  <c r="D3882" i="1"/>
  <c r="D3973" i="1"/>
  <c r="D4038" i="1"/>
  <c r="D4041" i="1"/>
  <c r="D4046" i="1"/>
  <c r="D4067" i="1"/>
  <c r="D4143" i="1"/>
  <c r="D4152" i="1"/>
  <c r="D4184" i="1"/>
  <c r="D4198" i="1"/>
  <c r="D4239" i="1"/>
  <c r="D4274" i="1"/>
  <c r="D4279" i="1"/>
  <c r="D4281" i="1"/>
  <c r="D5321" i="1"/>
  <c r="D3967" i="1"/>
  <c r="D4907" i="1"/>
  <c r="D3971" i="1"/>
  <c r="D4727" i="1"/>
  <c r="D217" i="1"/>
  <c r="D214" i="1"/>
  <c r="D216" i="1"/>
  <c r="D213" i="1"/>
  <c r="D215" i="1"/>
  <c r="D218" i="1"/>
  <c r="D5328" i="1"/>
  <c r="D3481" i="1"/>
  <c r="D4402" i="1"/>
  <c r="D4604" i="1"/>
  <c r="D1162" i="1"/>
  <c r="D3436" i="1"/>
  <c r="D4236" i="1"/>
  <c r="D4939" i="1"/>
  <c r="D4196" i="1"/>
  <c r="D4908" i="1"/>
  <c r="D273" i="1"/>
  <c r="D4384" i="1"/>
  <c r="E4384" i="1"/>
  <c r="F4384" i="1"/>
  <c r="D4407" i="1"/>
  <c r="E4407" i="1"/>
  <c r="F4407" i="1"/>
  <c r="D4445" i="1"/>
  <c r="E4445" i="1"/>
  <c r="F4445" i="1"/>
  <c r="D4447" i="1"/>
  <c r="E4447" i="1"/>
  <c r="F4447" i="1"/>
  <c r="D4449" i="1"/>
  <c r="E4449" i="1"/>
  <c r="F4449" i="1"/>
  <c r="D4473" i="1"/>
  <c r="D4492" i="1"/>
  <c r="D4519" i="1"/>
  <c r="D4573" i="1"/>
  <c r="D4732" i="1"/>
  <c r="D4768" i="1"/>
  <c r="D4770" i="1"/>
  <c r="D5218" i="1"/>
  <c r="D5420" i="1"/>
  <c r="D3387" i="1"/>
  <c r="D4408" i="1"/>
  <c r="D4450" i="1"/>
  <c r="D4771" i="1"/>
  <c r="D5217" i="1"/>
  <c r="D1081" i="1"/>
  <c r="D1156" i="1"/>
  <c r="D1180" i="1"/>
  <c r="E4473" i="1"/>
  <c r="E4492" i="1"/>
  <c r="E4519" i="1"/>
  <c r="E4573" i="1"/>
  <c r="E4732" i="1"/>
  <c r="E4768" i="1"/>
  <c r="E4770" i="1"/>
  <c r="E5218" i="1"/>
  <c r="E5420" i="1"/>
  <c r="E3387" i="1"/>
  <c r="E4408" i="1"/>
  <c r="E4450" i="1"/>
  <c r="E4771" i="1"/>
  <c r="E5217" i="1"/>
  <c r="E1081" i="1"/>
  <c r="E1156" i="1"/>
  <c r="E1180" i="1"/>
  <c r="F4473" i="1"/>
  <c r="F4492" i="1"/>
  <c r="F4519" i="1"/>
  <c r="F4573" i="1"/>
  <c r="F4732" i="1"/>
  <c r="F4768" i="1"/>
  <c r="F4770" i="1"/>
  <c r="F5218" i="1"/>
  <c r="F5420" i="1"/>
  <c r="F3387" i="1"/>
  <c r="F4408" i="1"/>
  <c r="F4450" i="1"/>
  <c r="F4771" i="1"/>
  <c r="F5217" i="1"/>
  <c r="F1081" i="1"/>
  <c r="F1156" i="1"/>
  <c r="F1180" i="1"/>
  <c r="D298" i="1"/>
  <c r="E298" i="1"/>
  <c r="F298" i="1"/>
  <c r="D311" i="1"/>
  <c r="D242" i="1"/>
  <c r="D281" i="1"/>
  <c r="D257" i="1"/>
  <c r="D287" i="1"/>
  <c r="D266" i="1"/>
  <c r="D227" i="1"/>
  <c r="D306" i="1"/>
  <c r="D303" i="1"/>
  <c r="D300" i="1"/>
  <c r="D293" i="1"/>
  <c r="D302" i="1"/>
  <c r="D226" i="1"/>
  <c r="D249" i="1"/>
  <c r="D274" i="1"/>
  <c r="D296" i="1"/>
  <c r="D229" i="1"/>
  <c r="D292" i="1"/>
  <c r="D265" i="1"/>
  <c r="D250" i="1"/>
  <c r="D264" i="1"/>
  <c r="D280" i="1"/>
  <c r="D288" i="1"/>
  <c r="D314" i="1"/>
  <c r="D282" i="1"/>
  <c r="D301" i="1"/>
  <c r="D252" i="1"/>
  <c r="D233" i="1"/>
  <c r="D243" i="1"/>
  <c r="D294" i="1"/>
  <c r="D262" i="1"/>
  <c r="D219" i="1"/>
  <c r="D309" i="1"/>
  <c r="D241" i="1"/>
  <c r="D237" i="1"/>
  <c r="D222" i="1"/>
  <c r="D224" i="1"/>
  <c r="D230" i="1"/>
  <c r="D221" i="1"/>
  <c r="D315" i="1"/>
  <c r="D269" i="1"/>
  <c r="D253" i="1"/>
  <c r="D270" i="1"/>
  <c r="D267" i="1"/>
  <c r="D275" i="1"/>
  <c r="D278" i="1"/>
  <c r="D234" i="1"/>
  <c r="D285" i="1"/>
  <c r="D240" i="1"/>
  <c r="D220" i="1"/>
  <c r="D271" i="1"/>
  <c r="D277" i="1"/>
  <c r="E311" i="1"/>
  <c r="E242" i="1"/>
  <c r="E281" i="1"/>
  <c r="E257" i="1"/>
  <c r="E287" i="1"/>
  <c r="E266" i="1"/>
  <c r="E227" i="1"/>
  <c r="E306" i="1"/>
  <c r="E303" i="1"/>
  <c r="E300" i="1"/>
  <c r="E293" i="1"/>
  <c r="E302" i="1"/>
  <c r="E226" i="1"/>
  <c r="E249" i="1"/>
  <c r="E274" i="1"/>
  <c r="E296" i="1"/>
  <c r="E229" i="1"/>
  <c r="E292" i="1"/>
  <c r="E265" i="1"/>
  <c r="E250" i="1"/>
  <c r="E264" i="1"/>
  <c r="E280" i="1"/>
  <c r="E288" i="1"/>
  <c r="E314" i="1"/>
  <c r="E282" i="1"/>
  <c r="E301" i="1"/>
  <c r="E252" i="1"/>
  <c r="E233" i="1"/>
  <c r="E243" i="1"/>
  <c r="E294" i="1"/>
  <c r="E262" i="1"/>
  <c r="E219" i="1"/>
  <c r="E309" i="1"/>
  <c r="E241" i="1"/>
  <c r="E237" i="1"/>
  <c r="E222" i="1"/>
  <c r="E224" i="1"/>
  <c r="E230" i="1"/>
  <c r="E221" i="1"/>
  <c r="E315" i="1"/>
  <c r="E269" i="1"/>
  <c r="E253" i="1"/>
  <c r="E270" i="1"/>
  <c r="E267" i="1"/>
  <c r="E275" i="1"/>
  <c r="E278" i="1"/>
  <c r="E234" i="1"/>
  <c r="E285" i="1"/>
  <c r="E240" i="1"/>
  <c r="E220" i="1"/>
  <c r="E271" i="1"/>
  <c r="E277" i="1"/>
  <c r="E273" i="1"/>
  <c r="F311" i="1"/>
  <c r="F242" i="1"/>
  <c r="F281" i="1"/>
  <c r="F257" i="1"/>
  <c r="F287" i="1"/>
  <c r="F266" i="1"/>
  <c r="F227" i="1"/>
  <c r="F306" i="1"/>
  <c r="F303" i="1"/>
  <c r="F300" i="1"/>
  <c r="F293" i="1"/>
  <c r="F302" i="1"/>
  <c r="F226" i="1"/>
  <c r="F249" i="1"/>
  <c r="F274" i="1"/>
  <c r="F296" i="1"/>
  <c r="F229" i="1"/>
  <c r="F292" i="1"/>
  <c r="F265" i="1"/>
  <c r="F250" i="1"/>
  <c r="F264" i="1"/>
  <c r="F280" i="1"/>
  <c r="F288" i="1"/>
  <c r="F314" i="1"/>
  <c r="F282" i="1"/>
  <c r="F301" i="1"/>
  <c r="F252" i="1"/>
  <c r="F233" i="1"/>
  <c r="F243" i="1"/>
  <c r="F294" i="1"/>
  <c r="F262" i="1"/>
  <c r="F219" i="1"/>
  <c r="F309" i="1"/>
  <c r="F241" i="1"/>
  <c r="F237" i="1"/>
  <c r="F222" i="1"/>
  <c r="F224" i="1"/>
  <c r="F230" i="1"/>
  <c r="F221" i="1"/>
  <c r="F315" i="1"/>
  <c r="F269" i="1"/>
  <c r="F253" i="1"/>
  <c r="F270" i="1"/>
  <c r="F267" i="1"/>
  <c r="F275" i="1"/>
  <c r="F278" i="1"/>
  <c r="F234" i="1"/>
  <c r="F285" i="1"/>
  <c r="F240" i="1"/>
  <c r="F220" i="1"/>
  <c r="F271" i="1"/>
  <c r="F277" i="1"/>
  <c r="F273" i="1"/>
  <c r="F228" i="1" l="1"/>
  <c r="E228" i="1"/>
  <c r="D228" i="1"/>
  <c r="F225" i="1"/>
  <c r="E225" i="1"/>
  <c r="D225" i="1"/>
  <c r="F297" i="1"/>
  <c r="E297" i="1"/>
  <c r="D297" i="1"/>
  <c r="F245" i="1"/>
  <c r="E245" i="1"/>
  <c r="D245" i="1"/>
  <c r="F259" i="1"/>
  <c r="E259" i="1"/>
  <c r="D259" i="1"/>
  <c r="F304" i="1"/>
  <c r="E304" i="1"/>
  <c r="D304" i="1"/>
  <c r="F231" i="1"/>
  <c r="E231" i="1"/>
  <c r="D231" i="1"/>
  <c r="F232" i="1"/>
  <c r="E232" i="1"/>
  <c r="D232" i="1"/>
  <c r="F276" i="1"/>
  <c r="E276" i="1"/>
  <c r="D276" i="1"/>
  <c r="F290" i="1"/>
  <c r="E290" i="1"/>
  <c r="D290" i="1"/>
  <c r="F283" i="1"/>
  <c r="E283" i="1"/>
  <c r="D283" i="1"/>
  <c r="F244" i="1"/>
  <c r="E244" i="1"/>
  <c r="D244" i="1"/>
  <c r="F312" i="1"/>
  <c r="E312" i="1"/>
  <c r="D312" i="1"/>
  <c r="F284" i="1"/>
  <c r="E284" i="1"/>
  <c r="D284" i="1"/>
  <c r="F291" i="1"/>
  <c r="E291" i="1"/>
  <c r="D291" i="1"/>
  <c r="F307" i="1"/>
  <c r="E307" i="1"/>
  <c r="D307" i="1"/>
  <c r="F254" i="1"/>
  <c r="E254" i="1"/>
  <c r="D254" i="1"/>
  <c r="F295" i="1"/>
  <c r="E295" i="1"/>
  <c r="D295" i="1"/>
  <c r="F289" i="1"/>
  <c r="E289" i="1"/>
  <c r="D289" i="1"/>
  <c r="F238" i="1"/>
  <c r="E238" i="1"/>
  <c r="D238" i="1"/>
  <c r="F299" i="1"/>
  <c r="E299" i="1"/>
  <c r="D299" i="1"/>
  <c r="F272" i="1"/>
  <c r="E272" i="1"/>
  <c r="D272" i="1"/>
  <c r="F316" i="1"/>
  <c r="E316" i="1"/>
  <c r="D316" i="1"/>
  <c r="F313" i="1"/>
  <c r="E313" i="1"/>
  <c r="D313" i="1"/>
  <c r="F261" i="1"/>
  <c r="E261" i="1"/>
  <c r="D261" i="1"/>
  <c r="F255" i="1"/>
  <c r="E255" i="1"/>
  <c r="D255" i="1"/>
  <c r="F248" i="1"/>
  <c r="E248" i="1"/>
  <c r="D248" i="1"/>
  <c r="F286" i="1"/>
  <c r="E286" i="1"/>
  <c r="D286" i="1"/>
  <c r="F236" i="1"/>
  <c r="E236" i="1"/>
  <c r="D236" i="1"/>
  <c r="F308" i="1"/>
  <c r="E308" i="1"/>
  <c r="D308" i="1"/>
  <c r="F258" i="1"/>
  <c r="E258" i="1"/>
  <c r="D258" i="1"/>
  <c r="F239" i="1"/>
  <c r="E239" i="1"/>
  <c r="D239" i="1"/>
  <c r="F256" i="1"/>
  <c r="E256" i="1"/>
  <c r="D256" i="1"/>
  <c r="F223" i="1"/>
  <c r="E223" i="1"/>
  <c r="D223" i="1"/>
  <c r="F247" i="1"/>
  <c r="E247" i="1"/>
  <c r="D247" i="1"/>
  <c r="F246" i="1"/>
  <c r="E246" i="1"/>
  <c r="D246" i="1"/>
  <c r="F263" i="1"/>
  <c r="E263" i="1"/>
  <c r="D263" i="1"/>
  <c r="F305" i="1"/>
  <c r="E305" i="1"/>
  <c r="D305" i="1"/>
  <c r="F235" i="1"/>
  <c r="E235" i="1"/>
  <c r="D235" i="1"/>
  <c r="F310" i="1"/>
  <c r="E310" i="1"/>
  <c r="D310" i="1"/>
  <c r="F251" i="1"/>
  <c r="E251" i="1"/>
  <c r="D251" i="1"/>
  <c r="F268" i="1"/>
  <c r="E268" i="1"/>
  <c r="D268" i="1"/>
  <c r="F279" i="1"/>
  <c r="E279" i="1"/>
  <c r="D279" i="1"/>
  <c r="F260" i="1"/>
  <c r="E260" i="1"/>
  <c r="D260" i="1"/>
  <c r="F4726" i="1"/>
  <c r="E4726" i="1"/>
  <c r="D4726" i="1"/>
  <c r="F324" i="1"/>
  <c r="E324" i="1"/>
  <c r="D324" i="1"/>
  <c r="F319" i="1"/>
  <c r="E319" i="1"/>
  <c r="D319" i="1"/>
  <c r="F322" i="1"/>
  <c r="E322" i="1"/>
  <c r="D322" i="1"/>
  <c r="F318" i="1"/>
  <c r="E318" i="1"/>
  <c r="D318" i="1"/>
  <c r="F317" i="1"/>
  <c r="E317" i="1"/>
  <c r="D317" i="1"/>
  <c r="F325" i="1"/>
  <c r="E325" i="1"/>
  <c r="D325" i="1"/>
  <c r="F320" i="1"/>
  <c r="E320" i="1"/>
  <c r="D320" i="1"/>
  <c r="F326" i="1"/>
  <c r="E326" i="1"/>
  <c r="D326" i="1"/>
  <c r="F327" i="1"/>
  <c r="E327" i="1"/>
  <c r="D327" i="1"/>
  <c r="F331" i="1"/>
  <c r="E331" i="1"/>
  <c r="D331" i="1"/>
  <c r="F321" i="1"/>
  <c r="E321" i="1"/>
  <c r="D321" i="1"/>
  <c r="F328" i="1"/>
  <c r="E328" i="1"/>
  <c r="D328" i="1"/>
  <c r="F323" i="1"/>
  <c r="E323" i="1"/>
  <c r="D323" i="1"/>
  <c r="F329" i="1"/>
  <c r="E329" i="1"/>
  <c r="D329" i="1"/>
  <c r="F330" i="1"/>
  <c r="E330" i="1"/>
  <c r="D330" i="1"/>
  <c r="F332" i="1"/>
  <c r="E332" i="1"/>
  <c r="D332" i="1"/>
  <c r="F5086" i="1"/>
  <c r="E5086" i="1"/>
  <c r="D5086" i="1"/>
  <c r="F5085" i="1"/>
  <c r="E5085" i="1"/>
  <c r="D5085" i="1"/>
  <c r="F5084" i="1"/>
  <c r="E5084" i="1"/>
  <c r="D5084" i="1"/>
  <c r="F5083" i="1"/>
  <c r="E5083" i="1"/>
  <c r="D5083" i="1"/>
  <c r="F5082" i="1"/>
  <c r="E5082" i="1"/>
  <c r="D5082" i="1"/>
  <c r="F5081" i="1"/>
  <c r="E5081" i="1"/>
  <c r="D5081" i="1"/>
  <c r="F386" i="1"/>
  <c r="E386" i="1"/>
  <c r="D386" i="1"/>
  <c r="F394" i="1"/>
  <c r="E394" i="1"/>
  <c r="D394" i="1"/>
  <c r="F417" i="1"/>
  <c r="E417" i="1"/>
  <c r="D417" i="1"/>
  <c r="F378" i="1"/>
  <c r="E378" i="1"/>
  <c r="D378" i="1"/>
  <c r="F405" i="1"/>
  <c r="E405" i="1"/>
  <c r="D405" i="1"/>
  <c r="F410" i="1"/>
  <c r="E410" i="1"/>
  <c r="D410" i="1"/>
  <c r="F402" i="1"/>
  <c r="E402" i="1"/>
  <c r="D402" i="1"/>
  <c r="F334" i="1"/>
  <c r="E334" i="1"/>
  <c r="D334" i="1"/>
  <c r="F404" i="1"/>
  <c r="E404" i="1"/>
  <c r="D404" i="1"/>
  <c r="F407" i="1"/>
  <c r="E407" i="1"/>
  <c r="D407" i="1"/>
  <c r="F403" i="1"/>
  <c r="E403" i="1"/>
  <c r="D403" i="1"/>
  <c r="F366" i="1"/>
  <c r="E366" i="1"/>
  <c r="D366" i="1"/>
  <c r="F343" i="1"/>
  <c r="E343" i="1"/>
  <c r="D343" i="1"/>
  <c r="F348" i="1"/>
  <c r="E348" i="1"/>
  <c r="D348" i="1"/>
  <c r="F406" i="1"/>
  <c r="E406" i="1"/>
  <c r="D406" i="1"/>
  <c r="F340" i="1"/>
  <c r="E340" i="1"/>
  <c r="D340" i="1"/>
  <c r="F385" i="1"/>
  <c r="E385" i="1"/>
  <c r="D385" i="1"/>
  <c r="F367" i="1"/>
  <c r="E367" i="1"/>
  <c r="D367" i="1"/>
  <c r="F345" i="1"/>
  <c r="E345" i="1"/>
  <c r="D345" i="1"/>
  <c r="F376" i="1"/>
  <c r="E376" i="1"/>
  <c r="D376" i="1"/>
  <c r="F370" i="1"/>
  <c r="E370" i="1"/>
  <c r="D370" i="1"/>
  <c r="F427" i="1"/>
  <c r="E427" i="1"/>
  <c r="D427" i="1"/>
  <c r="F418" i="1"/>
  <c r="E418" i="1"/>
  <c r="D418" i="1"/>
  <c r="F419" i="1"/>
  <c r="E419" i="1"/>
  <c r="D419" i="1"/>
  <c r="F413" i="1"/>
  <c r="E413" i="1"/>
  <c r="D413" i="1"/>
  <c r="F393" i="1"/>
  <c r="E393" i="1"/>
  <c r="D393" i="1"/>
  <c r="F399" i="1"/>
  <c r="E399" i="1"/>
  <c r="D399" i="1"/>
  <c r="F333" i="1"/>
  <c r="E333" i="1"/>
  <c r="D333" i="1"/>
  <c r="F373" i="1"/>
  <c r="E373" i="1"/>
  <c r="D373" i="1"/>
  <c r="F409" i="1"/>
  <c r="E409" i="1"/>
  <c r="D409" i="1"/>
  <c r="F395" i="1"/>
  <c r="E395" i="1"/>
  <c r="D395" i="1"/>
  <c r="F398" i="1"/>
  <c r="E398" i="1"/>
  <c r="D398" i="1"/>
  <c r="F412" i="1"/>
  <c r="E412" i="1"/>
  <c r="D412" i="1"/>
  <c r="F342" i="1"/>
  <c r="E342" i="1"/>
  <c r="D342" i="1"/>
  <c r="F365" i="1"/>
  <c r="E365" i="1"/>
  <c r="D365" i="1"/>
  <c r="F401" i="1"/>
  <c r="E401" i="1"/>
  <c r="D401" i="1"/>
  <c r="F354" i="1"/>
  <c r="E354" i="1"/>
  <c r="D354" i="1"/>
  <c r="F339" i="1"/>
  <c r="E339" i="1"/>
  <c r="D339" i="1"/>
  <c r="F421" i="1"/>
  <c r="E421" i="1"/>
  <c r="D421" i="1"/>
  <c r="F362" i="1"/>
  <c r="E362" i="1"/>
  <c r="D362" i="1"/>
  <c r="F400" i="1"/>
  <c r="E400" i="1"/>
  <c r="D400" i="1"/>
  <c r="F388" i="1"/>
  <c r="E388" i="1"/>
  <c r="D388" i="1"/>
  <c r="F377" i="1"/>
  <c r="E377" i="1"/>
  <c r="D377" i="1"/>
  <c r="F389" i="1"/>
  <c r="E389" i="1"/>
  <c r="D389" i="1"/>
  <c r="F384" i="1"/>
  <c r="E384" i="1"/>
  <c r="D384" i="1"/>
  <c r="F392" i="1"/>
  <c r="E392" i="1"/>
  <c r="D392" i="1"/>
  <c r="F375" i="1"/>
  <c r="E375" i="1"/>
  <c r="D375" i="1"/>
  <c r="F364" i="1"/>
  <c r="E364" i="1"/>
  <c r="D364" i="1"/>
  <c r="F416" i="1"/>
  <c r="E416" i="1"/>
  <c r="D416" i="1"/>
  <c r="F387" i="1"/>
  <c r="E387" i="1"/>
  <c r="D387" i="1"/>
  <c r="F397" i="1"/>
  <c r="E397" i="1"/>
  <c r="D397" i="1"/>
  <c r="F358" i="1"/>
  <c r="E358" i="1"/>
  <c r="D358" i="1"/>
  <c r="F360" i="1"/>
  <c r="E360" i="1"/>
  <c r="D360" i="1"/>
  <c r="F347" i="1"/>
  <c r="E347" i="1"/>
  <c r="D347" i="1"/>
  <c r="F361" i="1"/>
  <c r="E361" i="1"/>
  <c r="D361" i="1"/>
  <c r="F380" i="1"/>
  <c r="E380" i="1"/>
  <c r="D380" i="1"/>
  <c r="F429" i="1"/>
  <c r="E429" i="1"/>
  <c r="D429" i="1"/>
  <c r="F423" i="1"/>
  <c r="E423" i="1"/>
  <c r="D423" i="1"/>
  <c r="F414" i="1"/>
  <c r="E414" i="1"/>
  <c r="D414" i="1"/>
  <c r="F337" i="1"/>
  <c r="E337" i="1"/>
  <c r="D337" i="1"/>
  <c r="F341" i="1"/>
  <c r="E341" i="1"/>
  <c r="D341" i="1"/>
  <c r="F355" i="1"/>
  <c r="E355" i="1"/>
  <c r="D355" i="1"/>
  <c r="F350" i="1"/>
  <c r="E350" i="1"/>
  <c r="D350" i="1"/>
  <c r="F351" i="1"/>
  <c r="E351" i="1"/>
  <c r="D351" i="1"/>
  <c r="F422" i="1"/>
  <c r="E422" i="1"/>
  <c r="D422" i="1"/>
  <c r="F430" i="1"/>
  <c r="E430" i="1"/>
  <c r="D430" i="1"/>
  <c r="F374" i="1"/>
  <c r="E374" i="1"/>
  <c r="D374" i="1"/>
  <c r="F359" i="1"/>
  <c r="E359" i="1"/>
  <c r="D359" i="1"/>
  <c r="F431" i="1"/>
  <c r="E431" i="1"/>
  <c r="D431" i="1"/>
  <c r="F368" i="1"/>
  <c r="E368" i="1"/>
  <c r="D368" i="1"/>
  <c r="F371" i="1"/>
  <c r="E371" i="1"/>
  <c r="D371" i="1"/>
  <c r="F381" i="1"/>
  <c r="E381" i="1"/>
  <c r="D381" i="1"/>
  <c r="F383" i="1"/>
  <c r="E383" i="1"/>
  <c r="D383" i="1"/>
  <c r="F415" i="1"/>
  <c r="E415" i="1"/>
  <c r="D415" i="1"/>
  <c r="F349" i="1"/>
  <c r="E349" i="1"/>
  <c r="D349" i="1"/>
  <c r="F369" i="1"/>
  <c r="E369" i="1"/>
  <c r="D369" i="1"/>
  <c r="F426" i="1"/>
  <c r="E426" i="1"/>
  <c r="D426" i="1"/>
  <c r="F428" i="1"/>
  <c r="E428" i="1"/>
  <c r="D428" i="1"/>
  <c r="F420" i="1"/>
  <c r="E420" i="1"/>
  <c r="D420" i="1"/>
  <c r="F379" i="1"/>
  <c r="E379" i="1"/>
  <c r="D379" i="1"/>
  <c r="F356" i="1"/>
  <c r="E356" i="1"/>
  <c r="D356" i="1"/>
  <c r="F352" i="1"/>
  <c r="E352" i="1"/>
  <c r="D352" i="1"/>
  <c r="F344" i="1"/>
  <c r="E344" i="1"/>
  <c r="D344" i="1"/>
  <c r="F357" i="1"/>
  <c r="E357" i="1"/>
  <c r="D357" i="1"/>
  <c r="F424" i="1"/>
  <c r="E424" i="1"/>
  <c r="D424" i="1"/>
  <c r="D411" i="1"/>
  <c r="E411" i="1"/>
  <c r="F411" i="1"/>
  <c r="D372" i="1"/>
  <c r="E372" i="1"/>
  <c r="F372" i="1"/>
  <c r="D408" i="1"/>
  <c r="E408" i="1"/>
  <c r="F408" i="1"/>
  <c r="D390" i="1"/>
  <c r="E390" i="1"/>
  <c r="F390" i="1"/>
  <c r="D391" i="1"/>
  <c r="E391" i="1"/>
  <c r="F391" i="1"/>
  <c r="D346" i="1"/>
  <c r="E346" i="1"/>
  <c r="F346" i="1"/>
  <c r="D338" i="1"/>
  <c r="E338" i="1"/>
  <c r="F338" i="1"/>
  <c r="D425" i="1"/>
  <c r="E425" i="1"/>
  <c r="F425" i="1"/>
  <c r="D363" i="1"/>
  <c r="E363" i="1"/>
  <c r="F363" i="1"/>
  <c r="D382" i="1"/>
  <c r="E382" i="1"/>
  <c r="F382" i="1"/>
  <c r="D353" i="1"/>
  <c r="E353" i="1"/>
  <c r="F353" i="1"/>
  <c r="D335" i="1"/>
  <c r="E335" i="1"/>
  <c r="F335" i="1"/>
  <c r="D336" i="1"/>
  <c r="E336" i="1"/>
  <c r="F336" i="1"/>
  <c r="D2693" i="1"/>
  <c r="E2693" i="1"/>
  <c r="F2693" i="1"/>
  <c r="E439" i="1"/>
  <c r="E436" i="1"/>
  <c r="E440" i="1"/>
  <c r="E441" i="1"/>
  <c r="E437" i="1"/>
  <c r="E447" i="1"/>
  <c r="E445" i="1"/>
  <c r="E432" i="1"/>
  <c r="E446" i="1"/>
  <c r="E449" i="1"/>
  <c r="E438" i="1"/>
  <c r="E433" i="1"/>
  <c r="E442" i="1"/>
  <c r="E434" i="1"/>
  <c r="E443" i="1"/>
  <c r="E435" i="1"/>
  <c r="F439" i="1"/>
  <c r="F436" i="1"/>
  <c r="F440" i="1"/>
  <c r="F441" i="1"/>
  <c r="F437" i="1"/>
  <c r="F447" i="1"/>
  <c r="F445" i="1"/>
  <c r="F432" i="1"/>
  <c r="F446" i="1"/>
  <c r="F449" i="1"/>
  <c r="F438" i="1"/>
  <c r="F433" i="1"/>
  <c r="F442" i="1"/>
  <c r="F434" i="1"/>
  <c r="F443" i="1"/>
  <c r="F435" i="1"/>
  <c r="F444" i="1"/>
  <c r="E444" i="1"/>
  <c r="D836" i="1"/>
  <c r="D845" i="1"/>
  <c r="D853" i="1"/>
  <c r="D877" i="1"/>
  <c r="D883" i="1"/>
  <c r="D1079" i="1"/>
  <c r="D1107" i="1"/>
  <c r="D1159" i="1"/>
  <c r="D1161" i="1"/>
  <c r="D1178" i="1"/>
  <c r="D1187" i="1"/>
  <c r="D2419" i="1"/>
  <c r="D2425" i="1"/>
  <c r="D2695" i="1"/>
  <c r="D3343" i="1"/>
  <c r="D3381" i="1"/>
  <c r="D3393" i="1"/>
  <c r="D3395" i="1"/>
  <c r="D3405" i="1"/>
  <c r="D3408" i="1"/>
  <c r="D3415" i="1"/>
  <c r="D3435" i="1"/>
  <c r="D3458" i="1"/>
  <c r="D3461" i="1"/>
  <c r="D3471" i="1"/>
  <c r="D3480" i="1"/>
  <c r="D3512" i="1"/>
  <c r="D3516" i="1"/>
  <c r="D3542" i="1"/>
  <c r="D3571" i="1"/>
  <c r="D3574" i="1"/>
  <c r="D3695" i="1"/>
  <c r="D3698" i="1"/>
  <c r="D3722" i="1"/>
  <c r="D3736" i="1"/>
  <c r="D3795" i="1"/>
  <c r="E836" i="1"/>
  <c r="E845" i="1"/>
  <c r="E853" i="1"/>
  <c r="E877" i="1"/>
  <c r="E883" i="1"/>
  <c r="E1079" i="1"/>
  <c r="E1107" i="1"/>
  <c r="E1159" i="1"/>
  <c r="E1161" i="1"/>
  <c r="E1178" i="1"/>
  <c r="E1187" i="1"/>
  <c r="E2419" i="1"/>
  <c r="E2425" i="1"/>
  <c r="E2695" i="1"/>
  <c r="E3343" i="1"/>
  <c r="E3381" i="1"/>
  <c r="E3393" i="1"/>
  <c r="E3395" i="1"/>
  <c r="E3405" i="1"/>
  <c r="E3408" i="1"/>
  <c r="E3415" i="1"/>
  <c r="E3435" i="1"/>
  <c r="E3458" i="1"/>
  <c r="E3461" i="1"/>
  <c r="E3471" i="1"/>
  <c r="E3480" i="1"/>
  <c r="E3512" i="1"/>
  <c r="E3516" i="1"/>
  <c r="E3542" i="1"/>
  <c r="E3571" i="1"/>
  <c r="E3574" i="1"/>
  <c r="E3695" i="1"/>
  <c r="E3698" i="1"/>
  <c r="E3722" i="1"/>
  <c r="E3736" i="1"/>
  <c r="E3795" i="1"/>
  <c r="F836" i="1"/>
  <c r="F845" i="1"/>
  <c r="F853" i="1"/>
  <c r="F877" i="1"/>
  <c r="F883" i="1"/>
  <c r="F1079" i="1"/>
  <c r="F1107" i="1"/>
  <c r="F1159" i="1"/>
  <c r="F1161" i="1"/>
  <c r="F1178" i="1"/>
  <c r="F1187" i="1"/>
  <c r="F2419" i="1"/>
  <c r="F2425" i="1"/>
  <c r="F2695" i="1"/>
  <c r="F3343" i="1"/>
  <c r="F3381" i="1"/>
  <c r="F3393" i="1"/>
  <c r="F3395" i="1"/>
  <c r="F3405" i="1"/>
  <c r="F3408" i="1"/>
  <c r="F3415" i="1"/>
  <c r="F3435" i="1"/>
  <c r="F3458" i="1"/>
  <c r="F3461" i="1"/>
  <c r="F3471" i="1"/>
  <c r="F3480" i="1"/>
  <c r="F3512" i="1"/>
  <c r="F3516" i="1"/>
  <c r="F3542" i="1"/>
  <c r="F3571" i="1"/>
  <c r="F3574" i="1"/>
  <c r="F3695" i="1"/>
  <c r="F3698" i="1"/>
  <c r="F3722" i="1"/>
  <c r="F3736" i="1"/>
  <c r="F3795" i="1"/>
  <c r="D3805" i="1"/>
  <c r="D3812" i="1"/>
  <c r="D3827" i="1"/>
  <c r="D3841" i="1"/>
  <c r="D3864" i="1"/>
  <c r="D3870" i="1"/>
  <c r="D3880" i="1"/>
  <c r="D3966" i="1"/>
  <c r="D3976" i="1"/>
  <c r="D3996" i="1"/>
  <c r="D3998" i="1"/>
  <c r="D4056" i="1"/>
  <c r="D4065" i="1"/>
  <c r="D4075" i="1"/>
  <c r="D4107" i="1"/>
  <c r="D4109" i="1"/>
  <c r="D4124" i="1"/>
  <c r="D4139" i="1"/>
  <c r="D4149" i="1"/>
  <c r="D4153" i="1"/>
  <c r="D4182" i="1"/>
  <c r="D4195" i="1"/>
  <c r="D4235" i="1"/>
  <c r="D4245" i="1"/>
  <c r="D4256" i="1"/>
  <c r="D4264" i="1"/>
  <c r="D4270" i="1"/>
  <c r="D4272" i="1"/>
  <c r="D4303" i="1"/>
  <c r="D4314" i="1"/>
  <c r="D4318" i="1"/>
  <c r="D4320" i="1"/>
  <c r="D4332" i="1"/>
  <c r="D4373" i="1"/>
  <c r="D4383" i="1"/>
  <c r="D4385" i="1"/>
  <c r="E3805" i="1"/>
  <c r="E3812" i="1"/>
  <c r="E3827" i="1"/>
  <c r="E3841" i="1"/>
  <c r="E3864" i="1"/>
  <c r="E3870" i="1"/>
  <c r="E3880" i="1"/>
  <c r="E3966" i="1"/>
  <c r="E3976" i="1"/>
  <c r="E3996" i="1"/>
  <c r="E3998" i="1"/>
  <c r="E4056" i="1"/>
  <c r="E4065" i="1"/>
  <c r="E4075" i="1"/>
  <c r="E4107" i="1"/>
  <c r="E4109" i="1"/>
  <c r="E4124" i="1"/>
  <c r="E4139" i="1"/>
  <c r="E4149" i="1"/>
  <c r="E4153" i="1"/>
  <c r="E4182" i="1"/>
  <c r="E4195" i="1"/>
  <c r="E4235" i="1"/>
  <c r="E4245" i="1"/>
  <c r="E4256" i="1"/>
  <c r="E4264" i="1"/>
  <c r="E4270" i="1"/>
  <c r="E4272" i="1"/>
  <c r="E4303" i="1"/>
  <c r="E4314" i="1"/>
  <c r="E4318" i="1"/>
  <c r="E4320" i="1"/>
  <c r="E4332" i="1"/>
  <c r="E4373" i="1"/>
  <c r="E4383" i="1"/>
  <c r="E4385" i="1"/>
  <c r="F3805" i="1"/>
  <c r="F3812" i="1"/>
  <c r="F3827" i="1"/>
  <c r="F3841" i="1"/>
  <c r="F3864" i="1"/>
  <c r="F3870" i="1"/>
  <c r="F3880" i="1"/>
  <c r="F3966" i="1"/>
  <c r="F3976" i="1"/>
  <c r="F3996" i="1"/>
  <c r="F3998" i="1"/>
  <c r="F4056" i="1"/>
  <c r="F4065" i="1"/>
  <c r="F4075" i="1"/>
  <c r="F4107" i="1"/>
  <c r="F4109" i="1"/>
  <c r="F4124" i="1"/>
  <c r="F4139" i="1"/>
  <c r="F4149" i="1"/>
  <c r="F4153" i="1"/>
  <c r="F4182" i="1"/>
  <c r="F4195" i="1"/>
  <c r="F4235" i="1"/>
  <c r="F4245" i="1"/>
  <c r="F4256" i="1"/>
  <c r="F4264" i="1"/>
  <c r="F4270" i="1"/>
  <c r="F4272" i="1"/>
  <c r="F4303" i="1"/>
  <c r="F4314" i="1"/>
  <c r="F4318" i="1"/>
  <c r="F4320" i="1"/>
  <c r="F4332" i="1"/>
  <c r="F4373" i="1"/>
  <c r="F4383" i="1"/>
  <c r="F4385" i="1"/>
  <c r="D4401" i="1"/>
  <c r="D4442" i="1"/>
  <c r="D4471" i="1"/>
  <c r="D4503" i="1"/>
  <c r="D4509" i="1"/>
  <c r="D4517" i="1"/>
  <c r="D4533" i="1"/>
  <c r="D4549" i="1"/>
  <c r="D4570" i="1"/>
  <c r="D4592" i="1"/>
  <c r="D4603" i="1"/>
  <c r="D4624" i="1"/>
  <c r="D4662" i="1"/>
  <c r="D4725" i="1"/>
  <c r="D4758" i="1"/>
  <c r="D4766" i="1"/>
  <c r="D4773" i="1"/>
  <c r="D4813" i="1"/>
  <c r="D4876" i="1"/>
  <c r="D4885" i="1"/>
  <c r="D4906" i="1"/>
  <c r="D4928" i="1"/>
  <c r="D4938" i="1"/>
  <c r="D4949" i="1"/>
  <c r="D4962" i="1"/>
  <c r="D5294" i="1"/>
  <c r="D5308" i="1"/>
  <c r="D5310" i="1"/>
  <c r="D5320" i="1"/>
  <c r="D5340" i="1"/>
  <c r="D5346" i="1"/>
  <c r="D5352" i="1"/>
  <c r="D5356" i="1"/>
  <c r="D5366" i="1"/>
  <c r="D5415" i="1"/>
  <c r="D5444" i="1"/>
  <c r="E4401" i="1"/>
  <c r="E4442" i="1"/>
  <c r="E4471" i="1"/>
  <c r="E4503" i="1"/>
  <c r="E4509" i="1"/>
  <c r="E4517" i="1"/>
  <c r="E4533" i="1"/>
  <c r="E4549" i="1"/>
  <c r="E4570" i="1"/>
  <c r="E4592" i="1"/>
  <c r="E4603" i="1"/>
  <c r="E4624" i="1"/>
  <c r="E4662" i="1"/>
  <c r="E4725" i="1"/>
  <c r="E4758" i="1"/>
  <c r="E4766" i="1"/>
  <c r="E4773" i="1"/>
  <c r="E4813" i="1"/>
  <c r="E4876" i="1"/>
  <c r="E4885" i="1"/>
  <c r="E4906" i="1"/>
  <c r="E4928" i="1"/>
  <c r="E4938" i="1"/>
  <c r="E4949" i="1"/>
  <c r="E4962" i="1"/>
  <c r="E5294" i="1"/>
  <c r="E5308" i="1"/>
  <c r="E5310" i="1"/>
  <c r="E5320" i="1"/>
  <c r="E5340" i="1"/>
  <c r="E5346" i="1"/>
  <c r="E5352" i="1"/>
  <c r="E5356" i="1"/>
  <c r="E5366" i="1"/>
  <c r="E5415" i="1"/>
  <c r="E5444" i="1"/>
  <c r="F4401" i="1"/>
  <c r="F4442" i="1"/>
  <c r="F4471" i="1"/>
  <c r="F4503" i="1"/>
  <c r="F4509" i="1"/>
  <c r="F4517" i="1"/>
  <c r="F4533" i="1"/>
  <c r="F4549" i="1"/>
  <c r="F4570" i="1"/>
  <c r="F4592" i="1"/>
  <c r="F4603" i="1"/>
  <c r="F4624" i="1"/>
  <c r="F4662" i="1"/>
  <c r="F4725" i="1"/>
  <c r="F4758" i="1"/>
  <c r="F4766" i="1"/>
  <c r="F4773" i="1"/>
  <c r="F4813" i="1"/>
  <c r="F4876" i="1"/>
  <c r="F4885" i="1"/>
  <c r="F4906" i="1"/>
  <c r="F4928" i="1"/>
  <c r="F4938" i="1"/>
  <c r="F4949" i="1"/>
  <c r="F4962" i="1"/>
  <c r="F5294" i="1"/>
  <c r="F5308" i="1"/>
  <c r="F5310" i="1"/>
  <c r="F5320" i="1"/>
  <c r="F5340" i="1"/>
  <c r="F5346" i="1"/>
  <c r="F5352" i="1"/>
  <c r="F5356" i="1"/>
  <c r="F5366" i="1"/>
  <c r="F5415" i="1"/>
  <c r="F5444" i="1"/>
  <c r="D5472" i="1"/>
  <c r="E5472" i="1"/>
  <c r="F5472" i="1"/>
  <c r="E25" i="1"/>
  <c r="D25" i="1"/>
  <c r="D23" i="1"/>
  <c r="E23" i="1"/>
  <c r="F23" i="1"/>
  <c r="D1656" i="1" l="1"/>
  <c r="D1633" i="1" l="1"/>
  <c r="D1640" i="1"/>
  <c r="D1636" i="1"/>
  <c r="D1660" i="1"/>
  <c r="D1649" i="1"/>
  <c r="D1625" i="1"/>
  <c r="E1633" i="1"/>
  <c r="E1640" i="1"/>
  <c r="E1636" i="1"/>
  <c r="E1660" i="1"/>
  <c r="E1649" i="1"/>
  <c r="E1625" i="1"/>
  <c r="F1633" i="1"/>
  <c r="F1640" i="1"/>
  <c r="F1636" i="1"/>
  <c r="F1660" i="1"/>
  <c r="F1649" i="1"/>
  <c r="F1625" i="1"/>
  <c r="D1621" i="1"/>
  <c r="D1609" i="1"/>
  <c r="D1645" i="1"/>
  <c r="D1646" i="1"/>
  <c r="D1663" i="1"/>
  <c r="D1635" i="1"/>
  <c r="D1610" i="1"/>
  <c r="D1611" i="1"/>
  <c r="D1613" i="1"/>
  <c r="D1614" i="1"/>
  <c r="D1659" i="1"/>
  <c r="D1651" i="1"/>
  <c r="D1607" i="1"/>
  <c r="D1653" i="1"/>
  <c r="D1612" i="1"/>
  <c r="D1605" i="1"/>
  <c r="D1637" i="1"/>
  <c r="D1638" i="1"/>
  <c r="D1639" i="1"/>
  <c r="D1643" i="1"/>
  <c r="D1626" i="1"/>
  <c r="D1617" i="1"/>
  <c r="D1631" i="1"/>
  <c r="D1603" i="1"/>
  <c r="D1606" i="1"/>
  <c r="D1641" i="1"/>
  <c r="D1647" i="1"/>
  <c r="D1648" i="1"/>
  <c r="D1664" i="1"/>
  <c r="D1630" i="1"/>
  <c r="D1619" i="1"/>
  <c r="D1622" i="1"/>
  <c r="D1620" i="1"/>
  <c r="D1624" i="1"/>
  <c r="D1654" i="1"/>
  <c r="D1650" i="1"/>
  <c r="D1655" i="1"/>
  <c r="D1634" i="1"/>
  <c r="D1642" i="1"/>
  <c r="D1618" i="1"/>
  <c r="D1623" i="1"/>
  <c r="D1629" i="1"/>
  <c r="D1632" i="1"/>
  <c r="D1658" i="1"/>
  <c r="D1644" i="1"/>
  <c r="D1657" i="1"/>
  <c r="D1608" i="1"/>
  <c r="D1662" i="1"/>
  <c r="D1661" i="1"/>
  <c r="D1615" i="1"/>
  <c r="D1652" i="1"/>
  <c r="D1627" i="1"/>
  <c r="D1628" i="1"/>
  <c r="D1616" i="1"/>
  <c r="D1604" i="1"/>
  <c r="E1621" i="1"/>
  <c r="E1609" i="1"/>
  <c r="E1645" i="1"/>
  <c r="E1646" i="1"/>
  <c r="E1663" i="1"/>
  <c r="E1635" i="1"/>
  <c r="E1610" i="1"/>
  <c r="E1611" i="1"/>
  <c r="E1613" i="1"/>
  <c r="E1614" i="1"/>
  <c r="E1659" i="1"/>
  <c r="E1651" i="1"/>
  <c r="E1607" i="1"/>
  <c r="E1653" i="1"/>
  <c r="E1612" i="1"/>
  <c r="E1605" i="1"/>
  <c r="E1637" i="1"/>
  <c r="E1638" i="1"/>
  <c r="E1639" i="1"/>
  <c r="E1643" i="1"/>
  <c r="E1626" i="1"/>
  <c r="E1617" i="1"/>
  <c r="E1631" i="1"/>
  <c r="E1603" i="1"/>
  <c r="E1606" i="1"/>
  <c r="E1641" i="1"/>
  <c r="E1647" i="1"/>
  <c r="E1648" i="1"/>
  <c r="E1664" i="1"/>
  <c r="E1630" i="1"/>
  <c r="E1619" i="1"/>
  <c r="E1622" i="1"/>
  <c r="E1620" i="1"/>
  <c r="E1624" i="1"/>
  <c r="E1654" i="1"/>
  <c r="E1650" i="1"/>
  <c r="E1655" i="1"/>
  <c r="E1634" i="1"/>
  <c r="E1642" i="1"/>
  <c r="E1618" i="1"/>
  <c r="E1623" i="1"/>
  <c r="E1629" i="1"/>
  <c r="E1632" i="1"/>
  <c r="E1656" i="1"/>
  <c r="E1658" i="1"/>
  <c r="E1644" i="1"/>
  <c r="E1657" i="1"/>
  <c r="E1608" i="1"/>
  <c r="E1662" i="1"/>
  <c r="E1661" i="1"/>
  <c r="E1615" i="1"/>
  <c r="E1652" i="1"/>
  <c r="E1627" i="1"/>
  <c r="E1628" i="1"/>
  <c r="E1616" i="1"/>
  <c r="E1604" i="1"/>
  <c r="F1621" i="1"/>
  <c r="F1609" i="1"/>
  <c r="F1645" i="1"/>
  <c r="F1646" i="1"/>
  <c r="F1663" i="1"/>
  <c r="F1635" i="1"/>
  <c r="F1610" i="1"/>
  <c r="F1611" i="1"/>
  <c r="F1613" i="1"/>
  <c r="F1614" i="1"/>
  <c r="F1659" i="1"/>
  <c r="F1651" i="1"/>
  <c r="F1607" i="1"/>
  <c r="F1653" i="1"/>
  <c r="F1612" i="1"/>
  <c r="F1605" i="1"/>
  <c r="F1637" i="1"/>
  <c r="F1638" i="1"/>
  <c r="F1639" i="1"/>
  <c r="F1643" i="1"/>
  <c r="F1626" i="1"/>
  <c r="F1617" i="1"/>
  <c r="F1631" i="1"/>
  <c r="F1603" i="1"/>
  <c r="F1606" i="1"/>
  <c r="F1641" i="1"/>
  <c r="F1647" i="1"/>
  <c r="F1648" i="1"/>
  <c r="F1664" i="1"/>
  <c r="F1630" i="1"/>
  <c r="F1619" i="1"/>
  <c r="F1622" i="1"/>
  <c r="F1620" i="1"/>
  <c r="F1624" i="1"/>
  <c r="F1654" i="1"/>
  <c r="F1650" i="1"/>
  <c r="F1655" i="1"/>
  <c r="F1634" i="1"/>
  <c r="F1642" i="1"/>
  <c r="F1618" i="1"/>
  <c r="F1623" i="1"/>
  <c r="F1629" i="1"/>
  <c r="F1632" i="1"/>
  <c r="F1656" i="1"/>
  <c r="F1658" i="1"/>
  <c r="F1644" i="1"/>
  <c r="F1657" i="1"/>
  <c r="F1608" i="1"/>
  <c r="F1662" i="1"/>
  <c r="F1661" i="1"/>
  <c r="F1615" i="1"/>
  <c r="F1652" i="1"/>
  <c r="F1627" i="1"/>
  <c r="F1628" i="1"/>
  <c r="F1616" i="1"/>
  <c r="F1604" i="1"/>
  <c r="D5324" i="1" l="1"/>
  <c r="E5324" i="1"/>
  <c r="F5324" i="1"/>
  <c r="D5299" i="1"/>
  <c r="E5299" i="1"/>
  <c r="F5299" i="1"/>
  <c r="D4817" i="1"/>
  <c r="E4817" i="1"/>
  <c r="F4817" i="1"/>
  <c r="D2426" i="1"/>
  <c r="E2426" i="1"/>
  <c r="F2426" i="1"/>
  <c r="D3575" i="1"/>
  <c r="E3575" i="1"/>
  <c r="F3575" i="1"/>
  <c r="D5319" i="1"/>
  <c r="E5319" i="1"/>
  <c r="F5319" i="1"/>
  <c r="D3514" i="1"/>
  <c r="E3514" i="1"/>
  <c r="F3514" i="1"/>
  <c r="D3886" i="1"/>
  <c r="E3886" i="1"/>
  <c r="F3886" i="1"/>
  <c r="D1062" i="1" l="1"/>
  <c r="E1062" i="1"/>
  <c r="F1062" i="1"/>
  <c r="D5245" i="1" l="1"/>
  <c r="E5245" i="1"/>
  <c r="F5245" i="1"/>
  <c r="D2327" i="1"/>
  <c r="D2329" i="1"/>
  <c r="D2331" i="1"/>
  <c r="D2333" i="1"/>
  <c r="D2335" i="1"/>
  <c r="D4845" i="1"/>
  <c r="D3682" i="1"/>
  <c r="D5238" i="1"/>
  <c r="D3597" i="1"/>
  <c r="D3599" i="1"/>
  <c r="D3601" i="1"/>
  <c r="D3603" i="1"/>
  <c r="D3616" i="1"/>
  <c r="D3618" i="1"/>
  <c r="D2295" i="1"/>
  <c r="D2298" i="1"/>
  <c r="D2300" i="1"/>
  <c r="D3593" i="1"/>
  <c r="D3595" i="1"/>
  <c r="D3590" i="1"/>
  <c r="D3626" i="1"/>
  <c r="D3638" i="1"/>
  <c r="D3628" i="1"/>
  <c r="D3630" i="1"/>
  <c r="D3633" i="1"/>
  <c r="D3636" i="1"/>
  <c r="D2367" i="1"/>
  <c r="D2369" i="1"/>
  <c r="D2310" i="1"/>
  <c r="D2317" i="1"/>
  <c r="D2388" i="1"/>
  <c r="D2390" i="1"/>
  <c r="D2392" i="1"/>
  <c r="D2394" i="1"/>
  <c r="D2386" i="1"/>
  <c r="D2396" i="1"/>
  <c r="D2398" i="1"/>
  <c r="D3672" i="1"/>
  <c r="D3664" i="1"/>
  <c r="D2285" i="1"/>
  <c r="D2315" i="1"/>
  <c r="D2416" i="1"/>
  <c r="D2688" i="1"/>
  <c r="D2304" i="1"/>
  <c r="D2308" i="1"/>
  <c r="D2406" i="1"/>
  <c r="D2365" i="1"/>
  <c r="D3675" i="1"/>
  <c r="D2375" i="1"/>
  <c r="D2371" i="1"/>
  <c r="D2377" i="1"/>
  <c r="D2378" i="1"/>
  <c r="D2380" i="1"/>
  <c r="D2382" i="1"/>
  <c r="D2384" i="1"/>
  <c r="D5244" i="1"/>
  <c r="D2302" i="1"/>
  <c r="D3639" i="1"/>
  <c r="D2373" i="1"/>
  <c r="D2348" i="1"/>
  <c r="D2410" i="1"/>
  <c r="D5236" i="1"/>
  <c r="D2291" i="1"/>
  <c r="D2290" i="1"/>
  <c r="D3678" i="1"/>
  <c r="D3332" i="1"/>
  <c r="D3334" i="1"/>
  <c r="D3337" i="1"/>
  <c r="D3587" i="1"/>
  <c r="D5227" i="1"/>
  <c r="D2306" i="1"/>
  <c r="D2356" i="1"/>
  <c r="D2358" i="1"/>
  <c r="D2360" i="1"/>
  <c r="D2400" i="1"/>
  <c r="D2402" i="1"/>
  <c r="D3691" i="1"/>
  <c r="D3686" i="1"/>
  <c r="D1340" i="1"/>
  <c r="D1341" i="1"/>
  <c r="D1342" i="1"/>
  <c r="D3687" i="1"/>
  <c r="D3688" i="1"/>
  <c r="D1337" i="1"/>
  <c r="D1338" i="1"/>
  <c r="D1339" i="1"/>
  <c r="D4846" i="1"/>
  <c r="D1335" i="1"/>
  <c r="D1336" i="1"/>
  <c r="D2412" i="1"/>
  <c r="D2413" i="1"/>
  <c r="D2414" i="1"/>
  <c r="D4837" i="1"/>
  <c r="D2361" i="1"/>
  <c r="D3662" i="1"/>
  <c r="D2319" i="1"/>
  <c r="D3605" i="1"/>
  <c r="D3607" i="1"/>
  <c r="D3609" i="1"/>
  <c r="D3666" i="1"/>
  <c r="D3668" i="1"/>
  <c r="D3670" i="1"/>
  <c r="D3680" i="1"/>
  <c r="D2289" i="1"/>
  <c r="D4847" i="1"/>
  <c r="D3689" i="1"/>
  <c r="D3690" i="1"/>
  <c r="D1343" i="1"/>
  <c r="D1344" i="1"/>
  <c r="D1345" i="1"/>
  <c r="D1346" i="1"/>
  <c r="D2288" i="1"/>
  <c r="D5247" i="1"/>
  <c r="D5249" i="1"/>
  <c r="D3643" i="1"/>
  <c r="D3644" i="1"/>
  <c r="D2301" i="1"/>
  <c r="D2407" i="1"/>
  <c r="D2404" i="1"/>
  <c r="D5240" i="1"/>
  <c r="D2320" i="1"/>
  <c r="D2321" i="1"/>
  <c r="D2322" i="1"/>
  <c r="D2323" i="1"/>
  <c r="D4852" i="1"/>
  <c r="D4848" i="1"/>
  <c r="D3652" i="1"/>
  <c r="D3656" i="1"/>
  <c r="D3660" i="1"/>
  <c r="D3673" i="1"/>
  <c r="D5231" i="1"/>
  <c r="D5233" i="1"/>
  <c r="D4851" i="1"/>
  <c r="E2327" i="1"/>
  <c r="E2329" i="1"/>
  <c r="E2331" i="1"/>
  <c r="E2333" i="1"/>
  <c r="E2335" i="1"/>
  <c r="E4845" i="1"/>
  <c r="E3682" i="1"/>
  <c r="E5238" i="1"/>
  <c r="E3597" i="1"/>
  <c r="E3599" i="1"/>
  <c r="E3601" i="1"/>
  <c r="E3603" i="1"/>
  <c r="E3616" i="1"/>
  <c r="E3618" i="1"/>
  <c r="E2295" i="1"/>
  <c r="E2298" i="1"/>
  <c r="E2300" i="1"/>
  <c r="E3593" i="1"/>
  <c r="E3595" i="1"/>
  <c r="E3590" i="1"/>
  <c r="E3626" i="1"/>
  <c r="E3638" i="1"/>
  <c r="E3628" i="1"/>
  <c r="E3630" i="1"/>
  <c r="E3633" i="1"/>
  <c r="E3636" i="1"/>
  <c r="E2367" i="1"/>
  <c r="E2369" i="1"/>
  <c r="E2310" i="1"/>
  <c r="E2317" i="1"/>
  <c r="E2388" i="1"/>
  <c r="E2390" i="1"/>
  <c r="E2392" i="1"/>
  <c r="E2394" i="1"/>
  <c r="E2386" i="1"/>
  <c r="E2396" i="1"/>
  <c r="E2398" i="1"/>
  <c r="E3672" i="1"/>
  <c r="E3664" i="1"/>
  <c r="E2285" i="1"/>
  <c r="E2315" i="1"/>
  <c r="E2416" i="1"/>
  <c r="E2688" i="1"/>
  <c r="E2304" i="1"/>
  <c r="E2308" i="1"/>
  <c r="E2406" i="1"/>
  <c r="E2365" i="1"/>
  <c r="E3675" i="1"/>
  <c r="E2375" i="1"/>
  <c r="E2371" i="1"/>
  <c r="E2377" i="1"/>
  <c r="E2378" i="1"/>
  <c r="E2380" i="1"/>
  <c r="E2382" i="1"/>
  <c r="E2384" i="1"/>
  <c r="E5244" i="1"/>
  <c r="E2302" i="1"/>
  <c r="E3639" i="1"/>
  <c r="E2373" i="1"/>
  <c r="E2348" i="1"/>
  <c r="E2410" i="1"/>
  <c r="E5236" i="1"/>
  <c r="E2291" i="1"/>
  <c r="E2290" i="1"/>
  <c r="E3678" i="1"/>
  <c r="E3332" i="1"/>
  <c r="E3334" i="1"/>
  <c r="E3337" i="1"/>
  <c r="E3587" i="1"/>
  <c r="E5227" i="1"/>
  <c r="E2306" i="1"/>
  <c r="E2356" i="1"/>
  <c r="E2358" i="1"/>
  <c r="E2360" i="1"/>
  <c r="E2400" i="1"/>
  <c r="E2402" i="1"/>
  <c r="E3691" i="1"/>
  <c r="E3686" i="1"/>
  <c r="E1340" i="1"/>
  <c r="E1341" i="1"/>
  <c r="E1342" i="1"/>
  <c r="E3687" i="1"/>
  <c r="E3688" i="1"/>
  <c r="E1337" i="1"/>
  <c r="E1338" i="1"/>
  <c r="E1339" i="1"/>
  <c r="E4846" i="1"/>
  <c r="E1335" i="1"/>
  <c r="E1336" i="1"/>
  <c r="E2412" i="1"/>
  <c r="E2413" i="1"/>
  <c r="E2414" i="1"/>
  <c r="E4837" i="1"/>
  <c r="E2361" i="1"/>
  <c r="E3662" i="1"/>
  <c r="E2319" i="1"/>
  <c r="E3605" i="1"/>
  <c r="E3607" i="1"/>
  <c r="E3609" i="1"/>
  <c r="E3666" i="1"/>
  <c r="E3668" i="1"/>
  <c r="E3670" i="1"/>
  <c r="E3680" i="1"/>
  <c r="E2289" i="1"/>
  <c r="E4847" i="1"/>
  <c r="E3689" i="1"/>
  <c r="E3690" i="1"/>
  <c r="E1343" i="1"/>
  <c r="E1344" i="1"/>
  <c r="E1345" i="1"/>
  <c r="E1346" i="1"/>
  <c r="E2288" i="1"/>
  <c r="E5247" i="1"/>
  <c r="E5249" i="1"/>
  <c r="E3643" i="1"/>
  <c r="E3644" i="1"/>
  <c r="E2301" i="1"/>
  <c r="E2407" i="1"/>
  <c r="E2404" i="1"/>
  <c r="E5240" i="1"/>
  <c r="E2320" i="1"/>
  <c r="E2321" i="1"/>
  <c r="E2322" i="1"/>
  <c r="E2323" i="1"/>
  <c r="E4852" i="1"/>
  <c r="E4848" i="1"/>
  <c r="E3652" i="1"/>
  <c r="E3656" i="1"/>
  <c r="E3660" i="1"/>
  <c r="E3673" i="1"/>
  <c r="E5231" i="1"/>
  <c r="E5233" i="1"/>
  <c r="E4851" i="1"/>
  <c r="F2327" i="1"/>
  <c r="F2329" i="1"/>
  <c r="F2331" i="1"/>
  <c r="F2333" i="1"/>
  <c r="F2335" i="1"/>
  <c r="F4845" i="1"/>
  <c r="F3682" i="1"/>
  <c r="F5238" i="1"/>
  <c r="F3597" i="1"/>
  <c r="F3599" i="1"/>
  <c r="F3601" i="1"/>
  <c r="F3603" i="1"/>
  <c r="F3616" i="1"/>
  <c r="F3618" i="1"/>
  <c r="F2295" i="1"/>
  <c r="F2298" i="1"/>
  <c r="F2300" i="1"/>
  <c r="F3593" i="1"/>
  <c r="F3595" i="1"/>
  <c r="F3590" i="1"/>
  <c r="F3626" i="1"/>
  <c r="F3638" i="1"/>
  <c r="F3628" i="1"/>
  <c r="F3630" i="1"/>
  <c r="F3633" i="1"/>
  <c r="F3636" i="1"/>
  <c r="F2367" i="1"/>
  <c r="F2369" i="1"/>
  <c r="F2310" i="1"/>
  <c r="F2317" i="1"/>
  <c r="F2388" i="1"/>
  <c r="F2390" i="1"/>
  <c r="F2392" i="1"/>
  <c r="F2394" i="1"/>
  <c r="F2386" i="1"/>
  <c r="F2396" i="1"/>
  <c r="F2398" i="1"/>
  <c r="F3672" i="1"/>
  <c r="F3664" i="1"/>
  <c r="F2285" i="1"/>
  <c r="F2315" i="1"/>
  <c r="F2416" i="1"/>
  <c r="F2688" i="1"/>
  <c r="F2304" i="1"/>
  <c r="F2308" i="1"/>
  <c r="F2406" i="1"/>
  <c r="F2365" i="1"/>
  <c r="F3675" i="1"/>
  <c r="F2375" i="1"/>
  <c r="F2371" i="1"/>
  <c r="F2377" i="1"/>
  <c r="F2378" i="1"/>
  <c r="F2380" i="1"/>
  <c r="F2382" i="1"/>
  <c r="F2384" i="1"/>
  <c r="F5244" i="1"/>
  <c r="F2302" i="1"/>
  <c r="F3639" i="1"/>
  <c r="F2373" i="1"/>
  <c r="F2348" i="1"/>
  <c r="F2410" i="1"/>
  <c r="F5236" i="1"/>
  <c r="F2291" i="1"/>
  <c r="F2290" i="1"/>
  <c r="F3678" i="1"/>
  <c r="F3332" i="1"/>
  <c r="F3334" i="1"/>
  <c r="F3337" i="1"/>
  <c r="F3587" i="1"/>
  <c r="F5227" i="1"/>
  <c r="F2306" i="1"/>
  <c r="F2356" i="1"/>
  <c r="F2358" i="1"/>
  <c r="F2360" i="1"/>
  <c r="F2400" i="1"/>
  <c r="F2402" i="1"/>
  <c r="F3691" i="1"/>
  <c r="F3686" i="1"/>
  <c r="F1340" i="1"/>
  <c r="F1341" i="1"/>
  <c r="F1342" i="1"/>
  <c r="F3687" i="1"/>
  <c r="F3688" i="1"/>
  <c r="F1337" i="1"/>
  <c r="F1338" i="1"/>
  <c r="F1339" i="1"/>
  <c r="F4846" i="1"/>
  <c r="F1335" i="1"/>
  <c r="F1336" i="1"/>
  <c r="F2412" i="1"/>
  <c r="F2413" i="1"/>
  <c r="F2414" i="1"/>
  <c r="F4837" i="1"/>
  <c r="F2361" i="1"/>
  <c r="F3662" i="1"/>
  <c r="F2319" i="1"/>
  <c r="F3605" i="1"/>
  <c r="F3607" i="1"/>
  <c r="F3609" i="1"/>
  <c r="F3666" i="1"/>
  <c r="F3668" i="1"/>
  <c r="F3670" i="1"/>
  <c r="F3680" i="1"/>
  <c r="F2289" i="1"/>
  <c r="F4847" i="1"/>
  <c r="F3689" i="1"/>
  <c r="F3690" i="1"/>
  <c r="F1343" i="1"/>
  <c r="F1344" i="1"/>
  <c r="F1345" i="1"/>
  <c r="F1346" i="1"/>
  <c r="F2288" i="1"/>
  <c r="F5247" i="1"/>
  <c r="F5249" i="1"/>
  <c r="F3643" i="1"/>
  <c r="F3644" i="1"/>
  <c r="F2301" i="1"/>
  <c r="F2407" i="1"/>
  <c r="F2404" i="1"/>
  <c r="F5240" i="1"/>
  <c r="F2320" i="1"/>
  <c r="F2321" i="1"/>
  <c r="F2322" i="1"/>
  <c r="F2323" i="1"/>
  <c r="F4852" i="1"/>
  <c r="F4848" i="1"/>
  <c r="F3652" i="1"/>
  <c r="F3656" i="1"/>
  <c r="F3660" i="1"/>
  <c r="F3673" i="1"/>
  <c r="F5231" i="1"/>
  <c r="F5233" i="1"/>
  <c r="F4851" i="1"/>
  <c r="D1707" i="1" l="1"/>
  <c r="D1714" i="1"/>
  <c r="D1706" i="1"/>
  <c r="D1709" i="1"/>
  <c r="D1710" i="1"/>
  <c r="D1708" i="1"/>
  <c r="D1696" i="1"/>
  <c r="D1705" i="1"/>
  <c r="D1692" i="1"/>
  <c r="D1703" i="1"/>
  <c r="D1712" i="1"/>
  <c r="D1713" i="1"/>
  <c r="D1688" i="1"/>
  <c r="D1717" i="1"/>
  <c r="D1715" i="1"/>
  <c r="D1677" i="1"/>
  <c r="D1684" i="1"/>
  <c r="D1690" i="1"/>
  <c r="D1686" i="1"/>
  <c r="D1682" i="1"/>
  <c r="D1683" i="1"/>
  <c r="D1687" i="1"/>
  <c r="D1700" i="1"/>
  <c r="D1685" i="1"/>
  <c r="D1680" i="1"/>
  <c r="D1693" i="1"/>
  <c r="D1697" i="1"/>
  <c r="D1679" i="1"/>
  <c r="D1711" i="1"/>
  <c r="D1724" i="1"/>
  <c r="D1723" i="1"/>
  <c r="D1701" i="1"/>
  <c r="D1698" i="1"/>
  <c r="D1702" i="1"/>
  <c r="D1694" i="1"/>
  <c r="D1676" i="1"/>
  <c r="D1678" i="1"/>
  <c r="D1716" i="1"/>
  <c r="D1704" i="1"/>
  <c r="D1720" i="1"/>
  <c r="D1721" i="1"/>
  <c r="D1691" i="1"/>
  <c r="D1689" i="1"/>
  <c r="D1675" i="1"/>
  <c r="D1673" i="1"/>
  <c r="D1699" i="1"/>
  <c r="D1718" i="1"/>
  <c r="D1719" i="1"/>
  <c r="D1695" i="1"/>
  <c r="D1681" i="1"/>
  <c r="D1674" i="1"/>
  <c r="D1722" i="1"/>
  <c r="E1707" i="1"/>
  <c r="E1714" i="1"/>
  <c r="E1706" i="1"/>
  <c r="E1709" i="1"/>
  <c r="E1710" i="1"/>
  <c r="E1708" i="1"/>
  <c r="E1696" i="1"/>
  <c r="E1705" i="1"/>
  <c r="E1692" i="1"/>
  <c r="E1703" i="1"/>
  <c r="E1712" i="1"/>
  <c r="E1713" i="1"/>
  <c r="E1688" i="1"/>
  <c r="E1717" i="1"/>
  <c r="E1715" i="1"/>
  <c r="E1677" i="1"/>
  <c r="E1684" i="1"/>
  <c r="E1690" i="1"/>
  <c r="E1686" i="1"/>
  <c r="E1682" i="1"/>
  <c r="E1683" i="1"/>
  <c r="E1687" i="1"/>
  <c r="E1700" i="1"/>
  <c r="E1685" i="1"/>
  <c r="E1680" i="1"/>
  <c r="E1693" i="1"/>
  <c r="E1697" i="1"/>
  <c r="E1679" i="1"/>
  <c r="E1711" i="1"/>
  <c r="E1724" i="1"/>
  <c r="E1723" i="1"/>
  <c r="E1701" i="1"/>
  <c r="E1698" i="1"/>
  <c r="E1702" i="1"/>
  <c r="E1694" i="1"/>
  <c r="E1676" i="1"/>
  <c r="E1678" i="1"/>
  <c r="E1716" i="1"/>
  <c r="E1704" i="1"/>
  <c r="E1720" i="1"/>
  <c r="E1721" i="1"/>
  <c r="E1691" i="1"/>
  <c r="E1689" i="1"/>
  <c r="E1675" i="1"/>
  <c r="E1673" i="1"/>
  <c r="E1699" i="1"/>
  <c r="E1718" i="1"/>
  <c r="E1719" i="1"/>
  <c r="E1695" i="1"/>
  <c r="E1681" i="1"/>
  <c r="E1674" i="1"/>
  <c r="E1722" i="1"/>
  <c r="F1707" i="1"/>
  <c r="F1714" i="1"/>
  <c r="F1706" i="1"/>
  <c r="F1709" i="1"/>
  <c r="F1710" i="1"/>
  <c r="F1708" i="1"/>
  <c r="F1696" i="1"/>
  <c r="F1705" i="1"/>
  <c r="F1692" i="1"/>
  <c r="F1703" i="1"/>
  <c r="F1712" i="1"/>
  <c r="F1713" i="1"/>
  <c r="F1688" i="1"/>
  <c r="F1717" i="1"/>
  <c r="F1715" i="1"/>
  <c r="F1677" i="1"/>
  <c r="F1684" i="1"/>
  <c r="F1690" i="1"/>
  <c r="F1686" i="1"/>
  <c r="F1682" i="1"/>
  <c r="F1683" i="1"/>
  <c r="F1687" i="1"/>
  <c r="F1700" i="1"/>
  <c r="F1685" i="1"/>
  <c r="F1680" i="1"/>
  <c r="F1693" i="1"/>
  <c r="F1697" i="1"/>
  <c r="F1679" i="1"/>
  <c r="F1711" i="1"/>
  <c r="F1724" i="1"/>
  <c r="F1723" i="1"/>
  <c r="F1701" i="1"/>
  <c r="F1698" i="1"/>
  <c r="F1702" i="1"/>
  <c r="F1694" i="1"/>
  <c r="F1676" i="1"/>
  <c r="F1678" i="1"/>
  <c r="F1716" i="1"/>
  <c r="F1704" i="1"/>
  <c r="F1720" i="1"/>
  <c r="F1721" i="1"/>
  <c r="F1691" i="1"/>
  <c r="F1689" i="1"/>
  <c r="F1675" i="1"/>
  <c r="F1673" i="1"/>
  <c r="F1699" i="1"/>
  <c r="F1718" i="1"/>
  <c r="F1719" i="1"/>
  <c r="F1695" i="1"/>
  <c r="F1681" i="1"/>
  <c r="F1674" i="1"/>
  <c r="F1722" i="1"/>
  <c r="D1767" i="1"/>
  <c r="D1904" i="1"/>
  <c r="D1880" i="1"/>
  <c r="D1957" i="1"/>
  <c r="D1955" i="1"/>
  <c r="D2428" i="1"/>
  <c r="D2253" i="1"/>
  <c r="D2536" i="1"/>
  <c r="D2501" i="1"/>
  <c r="D1737" i="1"/>
  <c r="D1979" i="1"/>
  <c r="D2587" i="1"/>
  <c r="D2526" i="1"/>
  <c r="D2492" i="1"/>
  <c r="D2474" i="1"/>
  <c r="D2460" i="1"/>
  <c r="D2446" i="1"/>
  <c r="D2452" i="1"/>
  <c r="D2440" i="1"/>
  <c r="D2243" i="1"/>
  <c r="D2498" i="1"/>
  <c r="D2509" i="1"/>
  <c r="D2274" i="1"/>
  <c r="D2457" i="1"/>
  <c r="D1896" i="1"/>
  <c r="D1815" i="1"/>
  <c r="D2247" i="1"/>
  <c r="D2514" i="1"/>
  <c r="D1783" i="1"/>
  <c r="D2244" i="1"/>
  <c r="D2429" i="1"/>
  <c r="D2231" i="1"/>
  <c r="D2220" i="1"/>
  <c r="D2214" i="1"/>
  <c r="D2254" i="1"/>
  <c r="D2236" i="1"/>
  <c r="D2233" i="1"/>
  <c r="D2222" i="1"/>
  <c r="D2748" i="1"/>
  <c r="D2223" i="1"/>
  <c r="D2178" i="1"/>
  <c r="D2183" i="1"/>
  <c r="D1728" i="1"/>
  <c r="D2224" i="1"/>
  <c r="D2225" i="1"/>
  <c r="D2433" i="1"/>
  <c r="D2527" i="1"/>
  <c r="D2000" i="1"/>
  <c r="D1756" i="1"/>
  <c r="D2226" i="1"/>
  <c r="D2271" i="1"/>
  <c r="D2227" i="1"/>
  <c r="D2228" i="1"/>
  <c r="D2504" i="1"/>
  <c r="D1926" i="1"/>
  <c r="D2193" i="1"/>
  <c r="D1915" i="1"/>
  <c r="D1873" i="1"/>
  <c r="D1930" i="1"/>
  <c r="D2087" i="1"/>
  <c r="D2088" i="1"/>
  <c r="D2089" i="1"/>
  <c r="D2090" i="1"/>
  <c r="D2091" i="1"/>
  <c r="D2092" i="1"/>
  <c r="D1886" i="1"/>
  <c r="D2442" i="1"/>
  <c r="D2438" i="1"/>
  <c r="D2477" i="1"/>
  <c r="D2467" i="1"/>
  <c r="D2528" i="1"/>
  <c r="D2529" i="1"/>
  <c r="D1961" i="1"/>
  <c r="D1965" i="1"/>
  <c r="D2122" i="1"/>
  <c r="D2551" i="1"/>
  <c r="D2552" i="1"/>
  <c r="D2229" i="1"/>
  <c r="D1879" i="1"/>
  <c r="D1983" i="1"/>
  <c r="D2589" i="1"/>
  <c r="D2590" i="1"/>
  <c r="D2553" i="1"/>
  <c r="D2554" i="1"/>
  <c r="D2048" i="1"/>
  <c r="D2032" i="1"/>
  <c r="D1968" i="1"/>
  <c r="D2434" i="1"/>
  <c r="D1774" i="1"/>
  <c r="D1950" i="1"/>
  <c r="D1980" i="1"/>
  <c r="D2208" i="1"/>
  <c r="D2209" i="1"/>
  <c r="D2468" i="1"/>
  <c r="D2545" i="1"/>
  <c r="D2592" i="1"/>
  <c r="D2555" i="1"/>
  <c r="D2519" i="1"/>
  <c r="D1945" i="1"/>
  <c r="D1984" i="1"/>
  <c r="D2556" i="1"/>
  <c r="D1840" i="1"/>
  <c r="D1817" i="1"/>
  <c r="D1813" i="1"/>
  <c r="D2015" i="1"/>
  <c r="D2277" i="1"/>
  <c r="D2246" i="1"/>
  <c r="D1838" i="1"/>
  <c r="D1849" i="1"/>
  <c r="D1916" i="1"/>
  <c r="D2262" i="1"/>
  <c r="D2546" i="1"/>
  <c r="D2539" i="1"/>
  <c r="D1881" i="1"/>
  <c r="D1887" i="1"/>
  <c r="D1951" i="1"/>
  <c r="D1768" i="1"/>
  <c r="D1763" i="1"/>
  <c r="D2557" i="1"/>
  <c r="D2484" i="1"/>
  <c r="D2488" i="1"/>
  <c r="D1931" i="1"/>
  <c r="D2435" i="1"/>
  <c r="D2210" i="1"/>
  <c r="D2540" i="1"/>
  <c r="D1745" i="1"/>
  <c r="D2613" i="1"/>
  <c r="E1767" i="1"/>
  <c r="E1904" i="1"/>
  <c r="E1880" i="1"/>
  <c r="E1957" i="1"/>
  <c r="E1955" i="1"/>
  <c r="E2428" i="1"/>
  <c r="E2253" i="1"/>
  <c r="E2536" i="1"/>
  <c r="E2501" i="1"/>
  <c r="E1737" i="1"/>
  <c r="E1979" i="1"/>
  <c r="E2587" i="1"/>
  <c r="E2526" i="1"/>
  <c r="E2492" i="1"/>
  <c r="E2474" i="1"/>
  <c r="E2460" i="1"/>
  <c r="E2446" i="1"/>
  <c r="E2452" i="1"/>
  <c r="E2440" i="1"/>
  <c r="E2243" i="1"/>
  <c r="E2498" i="1"/>
  <c r="E2509" i="1"/>
  <c r="E2274" i="1"/>
  <c r="E2457" i="1"/>
  <c r="E1896" i="1"/>
  <c r="E1815" i="1"/>
  <c r="E2247" i="1"/>
  <c r="E2514" i="1"/>
  <c r="E1783" i="1"/>
  <c r="E2244" i="1"/>
  <c r="E2429" i="1"/>
  <c r="E2231" i="1"/>
  <c r="E2220" i="1"/>
  <c r="E2214" i="1"/>
  <c r="E2254" i="1"/>
  <c r="E2236" i="1"/>
  <c r="E2233" i="1"/>
  <c r="E2222" i="1"/>
  <c r="E2748" i="1"/>
  <c r="E2223" i="1"/>
  <c r="E2178" i="1"/>
  <c r="E2183" i="1"/>
  <c r="E1728" i="1"/>
  <c r="E2224" i="1"/>
  <c r="E2225" i="1"/>
  <c r="E2433" i="1"/>
  <c r="E2527" i="1"/>
  <c r="E2000" i="1"/>
  <c r="E1756" i="1"/>
  <c r="E2226" i="1"/>
  <c r="E2271" i="1"/>
  <c r="E2227" i="1"/>
  <c r="E2228" i="1"/>
  <c r="E2504" i="1"/>
  <c r="E1926" i="1"/>
  <c r="E2193" i="1"/>
  <c r="E1915" i="1"/>
  <c r="E1873" i="1"/>
  <c r="E1930" i="1"/>
  <c r="E2087" i="1"/>
  <c r="E2088" i="1"/>
  <c r="E2089" i="1"/>
  <c r="E2090" i="1"/>
  <c r="E2091" i="1"/>
  <c r="E2092" i="1"/>
  <c r="E1886" i="1"/>
  <c r="E2442" i="1"/>
  <c r="E2438" i="1"/>
  <c r="E2477" i="1"/>
  <c r="E2467" i="1"/>
  <c r="E2528" i="1"/>
  <c r="E2529" i="1"/>
  <c r="E1961" i="1"/>
  <c r="E1965" i="1"/>
  <c r="E2122" i="1"/>
  <c r="E2551" i="1"/>
  <c r="E2552" i="1"/>
  <c r="E2229" i="1"/>
  <c r="E1879" i="1"/>
  <c r="E1983" i="1"/>
  <c r="E2589" i="1"/>
  <c r="E2590" i="1"/>
  <c r="E2553" i="1"/>
  <c r="E2554" i="1"/>
  <c r="E2048" i="1"/>
  <c r="E2032" i="1"/>
  <c r="E1968" i="1"/>
  <c r="E2434" i="1"/>
  <c r="E1774" i="1"/>
  <c r="E1950" i="1"/>
  <c r="E1980" i="1"/>
  <c r="E2208" i="1"/>
  <c r="E2209" i="1"/>
  <c r="E2468" i="1"/>
  <c r="E2545" i="1"/>
  <c r="E2592" i="1"/>
  <c r="E2555" i="1"/>
  <c r="E2519" i="1"/>
  <c r="E1945" i="1"/>
  <c r="E1984" i="1"/>
  <c r="E2556" i="1"/>
  <c r="E1840" i="1"/>
  <c r="E1817" i="1"/>
  <c r="E1813" i="1"/>
  <c r="E2015" i="1"/>
  <c r="E2277" i="1"/>
  <c r="E2246" i="1"/>
  <c r="E1838" i="1"/>
  <c r="E1849" i="1"/>
  <c r="E1916" i="1"/>
  <c r="E2262" i="1"/>
  <c r="E2546" i="1"/>
  <c r="E2539" i="1"/>
  <c r="E1881" i="1"/>
  <c r="E1887" i="1"/>
  <c r="E1951" i="1"/>
  <c r="E1768" i="1"/>
  <c r="E1763" i="1"/>
  <c r="E2557" i="1"/>
  <c r="E2484" i="1"/>
  <c r="E2488" i="1"/>
  <c r="E1931" i="1"/>
  <c r="E2435" i="1"/>
  <c r="E2210" i="1"/>
  <c r="E2540" i="1"/>
  <c r="E1745" i="1"/>
  <c r="E2613" i="1"/>
  <c r="F1767" i="1"/>
  <c r="F1904" i="1"/>
  <c r="F1880" i="1"/>
  <c r="F1957" i="1"/>
  <c r="F1955" i="1"/>
  <c r="F2428" i="1"/>
  <c r="F2253" i="1"/>
  <c r="F2536" i="1"/>
  <c r="F2501" i="1"/>
  <c r="F1737" i="1"/>
  <c r="F1979" i="1"/>
  <c r="F2587" i="1"/>
  <c r="F2526" i="1"/>
  <c r="F2492" i="1"/>
  <c r="F2474" i="1"/>
  <c r="F2460" i="1"/>
  <c r="F2446" i="1"/>
  <c r="F2452" i="1"/>
  <c r="F2440" i="1"/>
  <c r="F2243" i="1"/>
  <c r="F2498" i="1"/>
  <c r="F2509" i="1"/>
  <c r="F2274" i="1"/>
  <c r="F2457" i="1"/>
  <c r="F1896" i="1"/>
  <c r="F1815" i="1"/>
  <c r="F2247" i="1"/>
  <c r="F2514" i="1"/>
  <c r="F1783" i="1"/>
  <c r="F2244" i="1"/>
  <c r="F2429" i="1"/>
  <c r="F2231" i="1"/>
  <c r="F2220" i="1"/>
  <c r="F2214" i="1"/>
  <c r="F2254" i="1"/>
  <c r="F2236" i="1"/>
  <c r="F2233" i="1"/>
  <c r="F2222" i="1"/>
  <c r="F2748" i="1"/>
  <c r="F2223" i="1"/>
  <c r="F2178" i="1"/>
  <c r="F2183" i="1"/>
  <c r="F1728" i="1"/>
  <c r="F2224" i="1"/>
  <c r="F2225" i="1"/>
  <c r="F2433" i="1"/>
  <c r="F2527" i="1"/>
  <c r="F2000" i="1"/>
  <c r="F1756" i="1"/>
  <c r="F2226" i="1"/>
  <c r="F2271" i="1"/>
  <c r="F2227" i="1"/>
  <c r="F2228" i="1"/>
  <c r="F2504" i="1"/>
  <c r="F1926" i="1"/>
  <c r="F2193" i="1"/>
  <c r="F1915" i="1"/>
  <c r="F1873" i="1"/>
  <c r="F1930" i="1"/>
  <c r="F2087" i="1"/>
  <c r="F2088" i="1"/>
  <c r="F2089" i="1"/>
  <c r="F2090" i="1"/>
  <c r="F2091" i="1"/>
  <c r="F2092" i="1"/>
  <c r="F1886" i="1"/>
  <c r="F2442" i="1"/>
  <c r="F2438" i="1"/>
  <c r="F2477" i="1"/>
  <c r="F2467" i="1"/>
  <c r="F2528" i="1"/>
  <c r="F2529" i="1"/>
  <c r="F1961" i="1"/>
  <c r="F1965" i="1"/>
  <c r="F2122" i="1"/>
  <c r="F2551" i="1"/>
  <c r="F2552" i="1"/>
  <c r="F2229" i="1"/>
  <c r="F1879" i="1"/>
  <c r="F1983" i="1"/>
  <c r="F2589" i="1"/>
  <c r="F2590" i="1"/>
  <c r="F2553" i="1"/>
  <c r="F2554" i="1"/>
  <c r="F2048" i="1"/>
  <c r="F2032" i="1"/>
  <c r="F1968" i="1"/>
  <c r="F2434" i="1"/>
  <c r="F1774" i="1"/>
  <c r="F1950" i="1"/>
  <c r="F1980" i="1"/>
  <c r="F2208" i="1"/>
  <c r="F2209" i="1"/>
  <c r="F2468" i="1"/>
  <c r="F2545" i="1"/>
  <c r="F2592" i="1"/>
  <c r="F2555" i="1"/>
  <c r="F2519" i="1"/>
  <c r="F1945" i="1"/>
  <c r="F1984" i="1"/>
  <c r="F2556" i="1"/>
  <c r="F1840" i="1"/>
  <c r="F1817" i="1"/>
  <c r="F1813" i="1"/>
  <c r="F2015" i="1"/>
  <c r="F2277" i="1"/>
  <c r="F2246" i="1"/>
  <c r="F1838" i="1"/>
  <c r="F1849" i="1"/>
  <c r="F1916" i="1"/>
  <c r="F2262" i="1"/>
  <c r="F2546" i="1"/>
  <c r="F2539" i="1"/>
  <c r="F1881" i="1"/>
  <c r="F1887" i="1"/>
  <c r="F1951" i="1"/>
  <c r="F1768" i="1"/>
  <c r="F1763" i="1"/>
  <c r="F2557" i="1"/>
  <c r="F2484" i="1"/>
  <c r="F2488" i="1"/>
  <c r="F1931" i="1"/>
  <c r="F2435" i="1"/>
  <c r="F2210" i="1"/>
  <c r="F2540" i="1"/>
  <c r="F1745" i="1"/>
  <c r="F2613" i="1"/>
  <c r="D2113" i="1"/>
  <c r="D2469" i="1"/>
  <c r="D2470" i="1"/>
  <c r="D2594" i="1"/>
  <c r="D2595" i="1"/>
  <c r="D2461" i="1"/>
  <c r="D2462" i="1"/>
  <c r="D2495" i="1"/>
  <c r="D2463" i="1"/>
  <c r="D2499" i="1"/>
  <c r="D2510" i="1"/>
  <c r="D2731" i="1"/>
  <c r="D2717" i="1"/>
  <c r="D2738" i="1"/>
  <c r="D2656" i="1"/>
  <c r="D2195" i="1"/>
  <c r="D2451" i="1"/>
  <c r="D2443" i="1"/>
  <c r="D2170" i="1"/>
  <c r="D2171" i="1"/>
  <c r="D1753" i="1"/>
  <c r="D2518" i="1"/>
  <c r="D1844" i="1"/>
  <c r="D1867" i="1"/>
  <c r="D1845" i="1"/>
  <c r="D1846" i="1"/>
  <c r="D1847" i="1"/>
  <c r="D2121" i="1"/>
  <c r="D1726" i="1"/>
  <c r="D1740" i="1"/>
  <c r="D2187" i="1"/>
  <c r="D2188" i="1"/>
  <c r="D1746" i="1"/>
  <c r="D2458" i="1"/>
  <c r="D2718" i="1"/>
  <c r="D1752" i="1"/>
  <c r="D1997" i="1"/>
  <c r="D1729" i="1"/>
  <c r="D1760" i="1"/>
  <c r="D2662" i="1"/>
  <c r="D2631" i="1"/>
  <c r="D2654" i="1"/>
  <c r="D2500" i="1"/>
  <c r="D2678" i="1"/>
  <c r="D2668" i="1"/>
  <c r="D2001" i="1"/>
  <c r="D1882" i="1"/>
  <c r="D2016" i="1"/>
  <c r="D2017" i="1"/>
  <c r="D2123" i="1"/>
  <c r="D1897" i="1"/>
  <c r="D1853" i="1"/>
  <c r="D1928" i="1"/>
  <c r="D1917" i="1"/>
  <c r="D1946" i="1"/>
  <c r="D1947" i="1"/>
  <c r="D2739" i="1"/>
  <c r="D2740" i="1"/>
  <c r="D1860" i="1"/>
  <c r="D2558" i="1"/>
  <c r="D2008" i="1"/>
  <c r="D1850" i="1"/>
  <c r="D1851" i="1"/>
  <c r="D2033" i="1"/>
  <c r="D2278" i="1"/>
  <c r="D2279" i="1"/>
  <c r="D1812" i="1"/>
  <c r="D2142" i="1"/>
  <c r="D1940" i="1"/>
  <c r="D1933" i="1"/>
  <c r="D2275" i="1"/>
  <c r="D2216" i="1"/>
  <c r="D2217" i="1"/>
  <c r="D2218" i="1"/>
  <c r="D2219" i="1"/>
  <c r="D2211" i="1"/>
  <c r="D2212" i="1"/>
  <c r="D2213" i="1"/>
  <c r="D1892" i="1"/>
  <c r="D1893" i="1"/>
  <c r="D2685" i="1"/>
  <c r="D2674" i="1"/>
  <c r="D2719" i="1"/>
  <c r="D2031" i="1"/>
  <c r="D2665" i="1"/>
  <c r="D1668" i="1"/>
  <c r="D1777" i="1"/>
  <c r="D2515" i="1"/>
  <c r="D2516" i="1"/>
  <c r="D2444" i="1"/>
  <c r="D2445" i="1"/>
  <c r="D2002" i="1"/>
  <c r="D2124" i="1"/>
  <c r="D2018" i="1"/>
  <c r="D2009" i="1"/>
  <c r="D1861" i="1"/>
  <c r="D1862" i="1"/>
  <c r="D1839" i="1"/>
  <c r="D1810" i="1"/>
  <c r="D1967" i="1"/>
  <c r="D1854" i="1"/>
  <c r="D2115" i="1"/>
  <c r="D2055" i="1"/>
  <c r="D2056" i="1"/>
  <c r="D2057" i="1"/>
  <c r="D2101" i="1"/>
  <c r="D2150" i="1"/>
  <c r="D2046" i="1"/>
  <c r="D1969" i="1"/>
  <c r="D1987" i="1"/>
  <c r="D1996" i="1"/>
  <c r="D1956" i="1"/>
  <c r="D1936" i="1"/>
  <c r="D2475" i="1"/>
  <c r="D2449" i="1"/>
  <c r="D2450" i="1"/>
  <c r="D2530" i="1"/>
  <c r="D2531" i="1"/>
  <c r="D2647" i="1"/>
  <c r="D2675" i="1"/>
  <c r="D2686" i="1"/>
  <c r="D2741" i="1"/>
  <c r="D1793" i="1"/>
  <c r="D1796" i="1"/>
  <c r="D1994" i="1"/>
  <c r="D1759" i="1"/>
  <c r="D1985" i="1"/>
  <c r="D2559" i="1"/>
  <c r="D2560" i="1"/>
  <c r="D2035" i="1"/>
  <c r="D2264" i="1"/>
  <c r="D2750" i="1"/>
  <c r="D1731" i="1"/>
  <c r="D1736" i="1"/>
  <c r="D1735" i="1"/>
  <c r="D2036" i="1"/>
  <c r="D2471" i="1"/>
  <c r="D1750" i="1"/>
  <c r="D2732" i="1"/>
  <c r="D2742" i="1"/>
  <c r="D2608" i="1"/>
  <c r="D1765" i="1"/>
  <c r="D1778" i="1"/>
  <c r="D1766" i="1"/>
  <c r="D2456" i="1"/>
  <c r="D2196" i="1"/>
  <c r="D2197" i="1"/>
  <c r="D2198" i="1"/>
  <c r="D2199" i="1"/>
  <c r="D2720" i="1"/>
  <c r="D2687" i="1"/>
  <c r="D2676" i="1"/>
  <c r="D2561" i="1"/>
  <c r="D1770" i="1"/>
  <c r="D1761" i="1"/>
  <c r="D1794" i="1"/>
  <c r="D1787" i="1"/>
  <c r="D1762" i="1"/>
  <c r="D2479" i="1"/>
  <c r="D2280" i="1"/>
  <c r="D2281" i="1"/>
  <c r="D2640" i="1"/>
  <c r="D2630" i="1"/>
  <c r="D2628" i="1"/>
  <c r="D2614" i="1"/>
  <c r="D2596" i="1"/>
  <c r="D2459" i="1"/>
  <c r="D2432" i="1"/>
  <c r="D1989" i="1"/>
  <c r="D1990" i="1"/>
  <c r="D1958" i="1"/>
  <c r="D2276" i="1"/>
  <c r="D2042" i="1"/>
  <c r="D2043" i="1"/>
  <c r="D2143" i="1"/>
  <c r="D2107" i="1"/>
  <c r="D1831" i="1"/>
  <c r="D1832" i="1"/>
  <c r="D1905" i="1"/>
  <c r="D1855" i="1"/>
  <c r="D2010" i="1"/>
  <c r="D2125" i="1"/>
  <c r="D2022" i="1"/>
  <c r="D2157" i="1"/>
  <c r="D2158" i="1"/>
  <c r="D2597" i="1"/>
  <c r="D2598" i="1"/>
  <c r="D1814" i="1"/>
  <c r="D2562" i="1"/>
  <c r="D2159" i="1"/>
  <c r="D2144" i="1"/>
  <c r="D1898" i="1"/>
  <c r="D1828" i="1"/>
  <c r="D1829" i="1"/>
  <c r="D1830" i="1"/>
  <c r="D1825" i="1"/>
  <c r="D1826" i="1"/>
  <c r="D1827" i="1"/>
  <c r="D1819" i="1"/>
  <c r="D1820" i="1"/>
  <c r="D1848" i="1"/>
  <c r="D2179" i="1"/>
  <c r="D2011" i="1"/>
  <c r="D2200" i="1"/>
  <c r="D2201" i="1"/>
  <c r="D2648" i="1"/>
  <c r="D2625" i="1"/>
  <c r="D1934" i="1"/>
  <c r="D2272" i="1"/>
  <c r="D2273" i="1"/>
  <c r="D2563" i="1"/>
  <c r="D2564" i="1"/>
  <c r="D2565" i="1"/>
  <c r="D2566" i="1"/>
  <c r="D2202" i="1"/>
  <c r="D1900" i="1"/>
  <c r="D1901" i="1"/>
  <c r="D2117" i="1"/>
  <c r="D1856" i="1"/>
  <c r="D2172" i="1"/>
  <c r="D2145" i="1"/>
  <c r="D2436" i="1"/>
  <c r="D2437" i="1"/>
  <c r="D1786" i="1"/>
  <c r="D1781" i="1"/>
  <c r="D1902" i="1"/>
  <c r="D1903" i="1"/>
  <c r="D2666" i="1"/>
  <c r="D2643" i="1"/>
  <c r="D2632" i="1"/>
  <c r="D2134" i="1"/>
  <c r="D1906" i="1"/>
  <c r="D1907" i="1"/>
  <c r="D1908" i="1"/>
  <c r="D2567" i="1"/>
  <c r="D2496" i="1"/>
  <c r="D2497" i="1"/>
  <c r="D2649" i="1"/>
  <c r="D2605" i="1"/>
  <c r="D2743" i="1"/>
  <c r="D2733" i="1"/>
  <c r="D2673" i="1"/>
  <c r="D1941" i="1"/>
  <c r="D1942" i="1"/>
  <c r="D1943" i="1"/>
  <c r="D1944" i="1"/>
  <c r="D2503" i="1"/>
  <c r="D1665" i="1"/>
  <c r="D2448" i="1"/>
  <c r="D2132" i="1"/>
  <c r="D1857" i="1"/>
  <c r="D1952" i="1"/>
  <c r="D2004" i="1"/>
  <c r="D2464" i="1"/>
  <c r="D2465" i="1"/>
  <c r="D2568" i="1"/>
  <c r="D2569" i="1"/>
  <c r="D2177" i="1"/>
  <c r="D2180" i="1"/>
  <c r="D2181" i="1"/>
  <c r="D2265" i="1"/>
  <c r="D2194" i="1"/>
  <c r="D1823" i="1"/>
  <c r="D1824" i="1"/>
  <c r="D2570" i="1"/>
  <c r="D2571" i="1"/>
  <c r="D2166" i="1"/>
  <c r="D2108" i="1"/>
  <c r="D2126" i="1"/>
  <c r="D2734" i="1"/>
  <c r="D2679" i="1"/>
  <c r="D2669" i="1"/>
  <c r="D2659" i="1"/>
  <c r="D2655" i="1"/>
  <c r="D2240" i="1"/>
  <c r="D2241" i="1"/>
  <c r="D2242" i="1"/>
  <c r="D2040" i="1"/>
  <c r="D2006" i="1"/>
  <c r="D2023" i="1"/>
  <c r="D2050" i="1"/>
  <c r="D2003" i="1"/>
  <c r="D2037" i="1"/>
  <c r="D2013" i="1"/>
  <c r="D2160" i="1"/>
  <c r="D2133" i="1"/>
  <c r="D2102" i="1"/>
  <c r="D1914" i="1"/>
  <c r="D1875" i="1"/>
  <c r="D2505" i="1"/>
  <c r="D2634" i="1"/>
  <c r="D2641" i="1"/>
  <c r="D1800" i="1"/>
  <c r="D1801" i="1"/>
  <c r="D1991" i="1"/>
  <c r="D2058" i="1"/>
  <c r="D2059" i="1"/>
  <c r="D2060" i="1"/>
  <c r="D2616" i="1"/>
  <c r="D1727" i="1"/>
  <c r="D2633" i="1"/>
  <c r="D2617" i="1"/>
  <c r="D2607" i="1"/>
  <c r="D2626" i="1"/>
  <c r="D1868" i="1"/>
  <c r="D1869" i="1"/>
  <c r="D1870" i="1"/>
  <c r="D1871" i="1"/>
  <c r="D1962" i="1"/>
  <c r="D1998" i="1"/>
  <c r="D2173" i="1"/>
  <c r="D2248" i="1"/>
  <c r="D2249" i="1"/>
  <c r="D2250" i="1"/>
  <c r="D2611" i="1"/>
  <c r="D1730" i="1"/>
  <c r="D1671" i="1"/>
  <c r="D2441" i="1"/>
  <c r="D1932" i="1"/>
  <c r="D2520" i="1"/>
  <c r="D2521" i="1"/>
  <c r="D2591" i="1"/>
  <c r="D2135" i="1"/>
  <c r="D2094" i="1"/>
  <c r="D2007" i="1"/>
  <c r="D1972" i="1"/>
  <c r="D1672" i="1"/>
  <c r="D2044" i="1"/>
  <c r="D2061" i="1"/>
  <c r="D2062" i="1"/>
  <c r="D2063" i="1"/>
  <c r="D2064" i="1"/>
  <c r="D2065" i="1"/>
  <c r="D2136" i="1"/>
  <c r="D1874" i="1"/>
  <c r="D2572" i="1"/>
  <c r="D2573" i="1"/>
  <c r="D2650" i="1"/>
  <c r="D2667" i="1"/>
  <c r="D2041" i="1"/>
  <c r="D1852" i="1"/>
  <c r="D1891" i="1"/>
  <c r="D1883" i="1"/>
  <c r="D2024" i="1"/>
  <c r="D2735" i="1"/>
  <c r="D1805" i="1"/>
  <c r="D2174" i="1"/>
  <c r="D2019" i="1"/>
  <c r="D2103" i="1"/>
  <c r="D1981" i="1"/>
  <c r="D1921" i="1"/>
  <c r="D2493" i="1"/>
  <c r="D2494" i="1"/>
  <c r="D1953" i="1"/>
  <c r="D1920" i="1"/>
  <c r="D2453" i="1"/>
  <c r="D2454" i="1"/>
  <c r="D2609" i="1"/>
  <c r="D1872" i="1"/>
  <c r="D2599" i="1"/>
  <c r="D2600" i="1"/>
  <c r="D2601" i="1"/>
  <c r="D2635" i="1"/>
  <c r="D2127" i="1"/>
  <c r="D2098" i="1"/>
  <c r="D2066" i="1"/>
  <c r="D1806" i="1"/>
  <c r="D2574" i="1"/>
  <c r="D2020" i="1"/>
  <c r="D1959" i="1"/>
  <c r="D2522" i="1"/>
  <c r="D2523" i="1"/>
  <c r="D2524" i="1"/>
  <c r="D2067" i="1"/>
  <c r="D2014" i="1"/>
  <c r="D2146" i="1"/>
  <c r="D2203" i="1"/>
  <c r="D2204" i="1"/>
  <c r="D1775" i="1"/>
  <c r="D1776" i="1"/>
  <c r="D2205" i="1"/>
  <c r="D2189" i="1"/>
  <c r="D2190" i="1"/>
  <c r="D2182" i="1"/>
  <c r="D2727" i="1"/>
  <c r="D2657" i="1"/>
  <c r="D2184" i="1"/>
  <c r="D2185" i="1"/>
  <c r="D2186" i="1"/>
  <c r="D2610" i="1"/>
  <c r="D1888" i="1"/>
  <c r="D1894" i="1"/>
  <c r="D1895" i="1"/>
  <c r="D1884" i="1"/>
  <c r="D1885" i="1"/>
  <c r="D2068" i="1"/>
  <c r="D2175" i="1"/>
  <c r="D1922" i="1"/>
  <c r="D1937" i="1"/>
  <c r="D2025" i="1"/>
  <c r="D2191" i="1"/>
  <c r="D2636" i="1"/>
  <c r="D2637" i="1"/>
  <c r="D2245" i="1"/>
  <c r="D2263" i="1"/>
  <c r="D2439" i="1"/>
  <c r="D1833" i="1"/>
  <c r="D1834" i="1"/>
  <c r="D1835" i="1"/>
  <c r="D1779" i="1"/>
  <c r="D2095" i="1"/>
  <c r="D2047" i="1"/>
  <c r="D2680" i="1"/>
  <c r="D2681" i="1"/>
  <c r="D2069" i="1"/>
  <c r="D2070" i="1"/>
  <c r="D2721" i="1"/>
  <c r="D2012" i="1"/>
  <c r="D1732" i="1"/>
  <c r="D1733" i="1"/>
  <c r="D1734" i="1"/>
  <c r="D1749" i="1"/>
  <c r="D1973" i="1"/>
  <c r="D1948" i="1"/>
  <c r="D1803" i="1"/>
  <c r="D1758" i="1"/>
  <c r="D2116" i="1"/>
  <c r="D1802" i="1"/>
  <c r="D1809" i="1"/>
  <c r="D1769" i="1"/>
  <c r="D1784" i="1"/>
  <c r="D1807" i="1"/>
  <c r="D1797" i="1"/>
  <c r="D1764" i="1"/>
  <c r="D1858" i="1"/>
  <c r="D1975" i="1"/>
  <c r="D2485" i="1"/>
  <c r="D1755" i="1"/>
  <c r="D1754" i="1"/>
  <c r="D2282" i="1"/>
  <c r="D2251" i="1"/>
  <c r="D2252" i="1"/>
  <c r="D1863" i="1"/>
  <c r="D1864" i="1"/>
  <c r="D1889" i="1"/>
  <c r="D1890" i="1"/>
  <c r="D2511" i="1"/>
  <c r="D2512" i="1"/>
  <c r="D2167" i="1"/>
  <c r="D2154" i="1"/>
  <c r="D2151" i="1"/>
  <c r="D2152" i="1"/>
  <c r="D1808" i="1"/>
  <c r="D2728" i="1"/>
  <c r="D2736" i="1"/>
  <c r="D2547" i="1"/>
  <c r="D2548" i="1"/>
  <c r="D2549" i="1"/>
  <c r="D2550" i="1"/>
  <c r="D1748" i="1"/>
  <c r="D2104" i="1"/>
  <c r="D2005" i="1"/>
  <c r="D2038" i="1"/>
  <c r="D2051" i="1"/>
  <c r="D2039" i="1"/>
  <c r="D1859" i="1"/>
  <c r="D2140" i="1"/>
  <c r="D2487" i="1"/>
  <c r="D2751" i="1"/>
  <c r="D2752" i="1"/>
  <c r="D2513" i="1"/>
  <c r="D2658" i="1"/>
  <c r="D2670" i="1"/>
  <c r="D2480" i="1"/>
  <c r="D2744" i="1"/>
  <c r="D1782" i="1"/>
  <c r="D1780" i="1"/>
  <c r="D1771" i="1"/>
  <c r="D1977" i="1"/>
  <c r="D1978" i="1"/>
  <c r="D2652" i="1"/>
  <c r="D2627" i="1"/>
  <c r="D2575" i="1"/>
  <c r="D2576" i="1"/>
  <c r="D1963" i="1"/>
  <c r="D2472" i="1"/>
  <c r="D2473" i="1"/>
  <c r="D2532" i="1"/>
  <c r="D2533" i="1"/>
  <c r="D1788" i="1"/>
  <c r="D2729" i="1"/>
  <c r="D2660" i="1"/>
  <c r="D2677" i="1"/>
  <c r="D2682" i="1"/>
  <c r="D2749" i="1"/>
  <c r="D2071" i="1"/>
  <c r="D2256" i="1"/>
  <c r="D2257" i="1"/>
  <c r="D2161" i="1"/>
  <c r="D2162" i="1"/>
  <c r="D2163" i="1"/>
  <c r="D2577" i="1"/>
  <c r="D1949" i="1"/>
  <c r="D1667" i="1"/>
  <c r="D1666" i="1"/>
  <c r="D2578" i="1"/>
  <c r="D2579" i="1"/>
  <c r="D2118" i="1"/>
  <c r="D2715" i="1"/>
  <c r="D2661" i="1"/>
  <c r="D1751" i="1"/>
  <c r="D2642" i="1"/>
  <c r="D2629" i="1"/>
  <c r="D2541" i="1"/>
  <c r="D2238" i="1"/>
  <c r="D2215" i="1"/>
  <c r="D1789" i="1"/>
  <c r="D1785" i="1"/>
  <c r="D1913" i="1"/>
  <c r="D2168" i="1"/>
  <c r="D2137" i="1"/>
  <c r="D2618" i="1"/>
  <c r="D2745" i="1"/>
  <c r="D2716" i="1"/>
  <c r="D2722" i="1"/>
  <c r="D2683" i="1"/>
  <c r="D2580" i="1"/>
  <c r="D2581" i="1"/>
  <c r="D1757" i="1"/>
  <c r="D2109" i="1"/>
  <c r="D1909" i="1"/>
  <c r="D1918" i="1"/>
  <c r="D2672" i="1"/>
  <c r="D2615" i="1"/>
  <c r="D2619" i="1"/>
  <c r="D2606" i="1"/>
  <c r="D1923" i="1"/>
  <c r="D1836" i="1"/>
  <c r="D1837" i="1"/>
  <c r="D1924" i="1"/>
  <c r="D1925" i="1"/>
  <c r="D1938" i="1"/>
  <c r="D1811" i="1"/>
  <c r="D1799" i="1"/>
  <c r="D2072" i="1"/>
  <c r="D2128" i="1"/>
  <c r="D2164" i="1"/>
  <c r="D1966" i="1"/>
  <c r="D2206" i="1"/>
  <c r="D2602" i="1"/>
  <c r="D2603" i="1"/>
  <c r="D1939" i="1"/>
  <c r="D2034" i="1"/>
  <c r="D2096" i="1"/>
  <c r="D1741" i="1"/>
  <c r="D1742" i="1"/>
  <c r="D1743" i="1"/>
  <c r="D1744" i="1"/>
  <c r="D2155" i="1"/>
  <c r="D1816" i="1"/>
  <c r="D2114" i="1"/>
  <c r="D2073" i="1"/>
  <c r="D2074" i="1"/>
  <c r="D2075" i="1"/>
  <c r="D2076" i="1"/>
  <c r="D2077" i="1"/>
  <c r="D2078" i="1"/>
  <c r="D2079" i="1"/>
  <c r="D2638" i="1"/>
  <c r="D2080" i="1"/>
  <c r="D2081" i="1"/>
  <c r="D2119" i="1"/>
  <c r="D1964" i="1"/>
  <c r="D2192" i="1"/>
  <c r="D2612" i="1"/>
  <c r="D2447" i="1"/>
  <c r="D2221" i="1"/>
  <c r="D2455" i="1"/>
  <c r="D2237" i="1"/>
  <c r="D2026" i="1"/>
  <c r="D2169" i="1"/>
  <c r="D2138" i="1"/>
  <c r="D1986" i="1"/>
  <c r="D2052" i="1"/>
  <c r="D1954" i="1"/>
  <c r="D2082" i="1"/>
  <c r="D2083" i="1"/>
  <c r="D2084" i="1"/>
  <c r="D2085" i="1"/>
  <c r="D2147" i="1"/>
  <c r="D2165" i="1"/>
  <c r="D1988" i="1"/>
  <c r="D1982" i="1"/>
  <c r="D2283" i="1"/>
  <c r="D2427" i="1"/>
  <c r="D2542" i="1"/>
  <c r="D2537" i="1"/>
  <c r="D2517" i="1"/>
  <c r="D2620" i="1"/>
  <c r="D2486" i="1"/>
  <c r="D2466" i="1"/>
  <c r="D2593" i="1"/>
  <c r="D2538" i="1"/>
  <c r="D2621" i="1"/>
  <c r="D2054" i="1"/>
  <c r="D2723" i="1"/>
  <c r="D2110" i="1"/>
  <c r="D2111" i="1"/>
  <c r="D2105" i="1"/>
  <c r="D2099" i="1"/>
  <c r="D1725" i="1"/>
  <c r="D2139" i="1"/>
  <c r="D2100" i="1"/>
  <c r="D2045" i="1"/>
  <c r="D1865" i="1"/>
  <c r="D1821" i="1"/>
  <c r="D1822" i="1"/>
  <c r="D2478" i="1"/>
  <c r="D2481" i="1"/>
  <c r="D2502" i="1"/>
  <c r="D2525" i="1"/>
  <c r="D2543" i="1"/>
  <c r="D2604" i="1"/>
  <c r="D2053" i="1"/>
  <c r="D2266" i="1"/>
  <c r="D1790" i="1"/>
  <c r="D1910" i="1"/>
  <c r="D1911" i="1"/>
  <c r="D2684" i="1"/>
  <c r="D2653" i="1"/>
  <c r="D1792" i="1"/>
  <c r="D1791" i="1"/>
  <c r="D1798" i="1"/>
  <c r="D1999" i="1"/>
  <c r="D1818" i="1"/>
  <c r="D2622" i="1"/>
  <c r="D2623" i="1"/>
  <c r="D1747" i="1"/>
  <c r="D2234" i="1"/>
  <c r="D2258" i="1"/>
  <c r="D2259" i="1"/>
  <c r="D2153" i="1"/>
  <c r="D2029" i="1"/>
  <c r="D2093" i="1"/>
  <c r="D2097" i="1"/>
  <c r="D2049" i="1"/>
  <c r="D2724" i="1"/>
  <c r="D2260" i="1"/>
  <c r="D2261" i="1"/>
  <c r="D1772" i="1"/>
  <c r="D1773" i="1"/>
  <c r="D2021" i="1"/>
  <c r="D2106" i="1"/>
  <c r="D1971" i="1"/>
  <c r="D2129" i="1"/>
  <c r="D2176" i="1"/>
  <c r="D2130" i="1"/>
  <c r="D1919" i="1"/>
  <c r="D1669" i="1"/>
  <c r="D1670" i="1"/>
  <c r="D1927" i="1"/>
  <c r="D2544" i="1"/>
  <c r="D2230" i="1"/>
  <c r="D1866" i="1"/>
  <c r="D2663" i="1"/>
  <c r="D2506" i="1"/>
  <c r="D2507" i="1"/>
  <c r="D2508" i="1"/>
  <c r="D2267" i="1"/>
  <c r="D2268" i="1"/>
  <c r="D2269" i="1"/>
  <c r="D2270" i="1"/>
  <c r="D2582" i="1"/>
  <c r="D2255" i="1"/>
  <c r="D2490" i="1"/>
  <c r="D2583" i="1"/>
  <c r="D1974" i="1"/>
  <c r="D2239" i="1"/>
  <c r="D2232" i="1"/>
  <c r="D2235" i="1"/>
  <c r="D2030" i="1"/>
  <c r="D1912" i="1"/>
  <c r="D1970" i="1"/>
  <c r="D2086" i="1"/>
  <c r="D2156" i="1"/>
  <c r="D1976" i="1"/>
  <c r="D2141" i="1"/>
  <c r="D2027" i="1"/>
  <c r="D1929" i="1"/>
  <c r="D2491" i="1"/>
  <c r="D1992" i="1"/>
  <c r="D1935" i="1"/>
  <c r="D1993" i="1"/>
  <c r="D2148" i="1"/>
  <c r="D2482" i="1"/>
  <c r="D2483" i="1"/>
  <c r="D1841" i="1"/>
  <c r="D1843" i="1"/>
  <c r="D2120" i="1"/>
  <c r="D2028" i="1"/>
  <c r="D2430" i="1"/>
  <c r="D2431" i="1"/>
  <c r="D2534" i="1"/>
  <c r="D2535" i="1"/>
  <c r="D1795" i="1"/>
  <c r="D2730" i="1"/>
  <c r="D2476" i="1"/>
  <c r="D1804" i="1"/>
  <c r="D2584" i="1"/>
  <c r="D2585" i="1"/>
  <c r="D2586" i="1"/>
  <c r="D1876" i="1"/>
  <c r="D1877" i="1"/>
  <c r="D1878" i="1"/>
  <c r="D2131" i="1"/>
  <c r="D1842" i="1"/>
  <c r="D1995" i="1"/>
  <c r="D2644" i="1"/>
  <c r="D2645" i="1"/>
  <c r="D2207" i="1"/>
  <c r="D2725" i="1"/>
  <c r="D2737" i="1"/>
  <c r="D1739" i="1"/>
  <c r="D2149" i="1"/>
  <c r="D2646" i="1"/>
  <c r="D2639" i="1"/>
  <c r="D2112" i="1"/>
  <c r="D1899" i="1"/>
  <c r="D1960" i="1"/>
  <c r="D1738" i="1"/>
  <c r="D2671" i="1"/>
  <c r="D2726" i="1"/>
  <c r="D2746" i="1"/>
  <c r="D2624" i="1"/>
  <c r="D2664" i="1"/>
  <c r="D2651" i="1"/>
  <c r="D2747" i="1"/>
  <c r="E2113" i="1"/>
  <c r="E2469" i="1"/>
  <c r="E2470" i="1"/>
  <c r="E2594" i="1"/>
  <c r="E2595" i="1"/>
  <c r="E2461" i="1"/>
  <c r="E2462" i="1"/>
  <c r="E2495" i="1"/>
  <c r="E2463" i="1"/>
  <c r="E2499" i="1"/>
  <c r="E2510" i="1"/>
  <c r="E2731" i="1"/>
  <c r="E2717" i="1"/>
  <c r="E2738" i="1"/>
  <c r="E2656" i="1"/>
  <c r="E2195" i="1"/>
  <c r="E2451" i="1"/>
  <c r="E2443" i="1"/>
  <c r="E2170" i="1"/>
  <c r="E2171" i="1"/>
  <c r="E1753" i="1"/>
  <c r="E2518" i="1"/>
  <c r="E1844" i="1"/>
  <c r="E1867" i="1"/>
  <c r="E1845" i="1"/>
  <c r="E1846" i="1"/>
  <c r="E1847" i="1"/>
  <c r="E2121" i="1"/>
  <c r="E1726" i="1"/>
  <c r="E1740" i="1"/>
  <c r="E2187" i="1"/>
  <c r="E2188" i="1"/>
  <c r="E1746" i="1"/>
  <c r="E2458" i="1"/>
  <c r="E2718" i="1"/>
  <c r="E1752" i="1"/>
  <c r="E1997" i="1"/>
  <c r="E1729" i="1"/>
  <c r="E1760" i="1"/>
  <c r="E2662" i="1"/>
  <c r="E2631" i="1"/>
  <c r="E2654" i="1"/>
  <c r="E2500" i="1"/>
  <c r="E2678" i="1"/>
  <c r="E2668" i="1"/>
  <c r="E2001" i="1"/>
  <c r="E1882" i="1"/>
  <c r="E2016" i="1"/>
  <c r="E2017" i="1"/>
  <c r="E2123" i="1"/>
  <c r="E1897" i="1"/>
  <c r="E1853" i="1"/>
  <c r="E1928" i="1"/>
  <c r="E1917" i="1"/>
  <c r="E1946" i="1"/>
  <c r="E1947" i="1"/>
  <c r="E2739" i="1"/>
  <c r="E2740" i="1"/>
  <c r="E1860" i="1"/>
  <c r="E2558" i="1"/>
  <c r="E2008" i="1"/>
  <c r="E1850" i="1"/>
  <c r="E1851" i="1"/>
  <c r="E2033" i="1"/>
  <c r="E2278" i="1"/>
  <c r="E2279" i="1"/>
  <c r="E1812" i="1"/>
  <c r="E2142" i="1"/>
  <c r="E1940" i="1"/>
  <c r="E1933" i="1"/>
  <c r="E2275" i="1"/>
  <c r="E2216" i="1"/>
  <c r="E2217" i="1"/>
  <c r="E2218" i="1"/>
  <c r="E2219" i="1"/>
  <c r="E2211" i="1"/>
  <c r="E2212" i="1"/>
  <c r="E2213" i="1"/>
  <c r="E1892" i="1"/>
  <c r="E1893" i="1"/>
  <c r="E2685" i="1"/>
  <c r="E2674" i="1"/>
  <c r="E2719" i="1"/>
  <c r="E2031" i="1"/>
  <c r="E2665" i="1"/>
  <c r="E1668" i="1"/>
  <c r="E1777" i="1"/>
  <c r="E2515" i="1"/>
  <c r="E2516" i="1"/>
  <c r="E2444" i="1"/>
  <c r="E2445" i="1"/>
  <c r="E2002" i="1"/>
  <c r="E2124" i="1"/>
  <c r="E2018" i="1"/>
  <c r="E2009" i="1"/>
  <c r="E1861" i="1"/>
  <c r="E1862" i="1"/>
  <c r="E1839" i="1"/>
  <c r="E1810" i="1"/>
  <c r="E1967" i="1"/>
  <c r="E1854" i="1"/>
  <c r="E2115" i="1"/>
  <c r="E2055" i="1"/>
  <c r="E2056" i="1"/>
  <c r="E2057" i="1"/>
  <c r="E2101" i="1"/>
  <c r="E2150" i="1"/>
  <c r="E2046" i="1"/>
  <c r="E1969" i="1"/>
  <c r="E1987" i="1"/>
  <c r="E1996" i="1"/>
  <c r="E1956" i="1"/>
  <c r="E1936" i="1"/>
  <c r="E2475" i="1"/>
  <c r="E2449" i="1"/>
  <c r="E2450" i="1"/>
  <c r="E2530" i="1"/>
  <c r="E2531" i="1"/>
  <c r="E2647" i="1"/>
  <c r="E2675" i="1"/>
  <c r="E2686" i="1"/>
  <c r="E2741" i="1"/>
  <c r="E1793" i="1"/>
  <c r="E1796" i="1"/>
  <c r="E1994" i="1"/>
  <c r="E1759" i="1"/>
  <c r="E1985" i="1"/>
  <c r="E2559" i="1"/>
  <c r="E2560" i="1"/>
  <c r="E2035" i="1"/>
  <c r="E2264" i="1"/>
  <c r="E2750" i="1"/>
  <c r="E1731" i="1"/>
  <c r="E1736" i="1"/>
  <c r="E1735" i="1"/>
  <c r="E2036" i="1"/>
  <c r="E2471" i="1"/>
  <c r="E1750" i="1"/>
  <c r="E2732" i="1"/>
  <c r="E2742" i="1"/>
  <c r="E2608" i="1"/>
  <c r="E1765" i="1"/>
  <c r="E1778" i="1"/>
  <c r="E1766" i="1"/>
  <c r="E2456" i="1"/>
  <c r="E2196" i="1"/>
  <c r="E2197" i="1"/>
  <c r="E2198" i="1"/>
  <c r="E2199" i="1"/>
  <c r="E2720" i="1"/>
  <c r="E2687" i="1"/>
  <c r="E2676" i="1"/>
  <c r="E2561" i="1"/>
  <c r="E1770" i="1"/>
  <c r="E1761" i="1"/>
  <c r="E1794" i="1"/>
  <c r="E1787" i="1"/>
  <c r="E1762" i="1"/>
  <c r="E2479" i="1"/>
  <c r="E2280" i="1"/>
  <c r="E2281" i="1"/>
  <c r="E2640" i="1"/>
  <c r="E2630" i="1"/>
  <c r="E2628" i="1"/>
  <c r="E2614" i="1"/>
  <c r="E2596" i="1"/>
  <c r="E2459" i="1"/>
  <c r="E2432" i="1"/>
  <c r="E1989" i="1"/>
  <c r="E1990" i="1"/>
  <c r="E1958" i="1"/>
  <c r="E2276" i="1"/>
  <c r="E2042" i="1"/>
  <c r="E2043" i="1"/>
  <c r="E2143" i="1"/>
  <c r="E2107" i="1"/>
  <c r="E1831" i="1"/>
  <c r="E1832" i="1"/>
  <c r="E1905" i="1"/>
  <c r="E1855" i="1"/>
  <c r="E2010" i="1"/>
  <c r="E2125" i="1"/>
  <c r="E2022" i="1"/>
  <c r="E2157" i="1"/>
  <c r="E2158" i="1"/>
  <c r="E2597" i="1"/>
  <c r="E2598" i="1"/>
  <c r="E1814" i="1"/>
  <c r="E2562" i="1"/>
  <c r="E2159" i="1"/>
  <c r="E2144" i="1"/>
  <c r="E1898" i="1"/>
  <c r="E1828" i="1"/>
  <c r="E1829" i="1"/>
  <c r="E1830" i="1"/>
  <c r="E1825" i="1"/>
  <c r="E1826" i="1"/>
  <c r="E1827" i="1"/>
  <c r="E1819" i="1"/>
  <c r="E1820" i="1"/>
  <c r="E1848" i="1"/>
  <c r="E2179" i="1"/>
  <c r="E2011" i="1"/>
  <c r="E2200" i="1"/>
  <c r="E2201" i="1"/>
  <c r="E2648" i="1"/>
  <c r="E2625" i="1"/>
  <c r="E1934" i="1"/>
  <c r="E2272" i="1"/>
  <c r="E2273" i="1"/>
  <c r="E2563" i="1"/>
  <c r="E2564" i="1"/>
  <c r="E2565" i="1"/>
  <c r="E2566" i="1"/>
  <c r="E2202" i="1"/>
  <c r="E1900" i="1"/>
  <c r="E1901" i="1"/>
  <c r="E2117" i="1"/>
  <c r="E1856" i="1"/>
  <c r="E2172" i="1"/>
  <c r="E2145" i="1"/>
  <c r="E2436" i="1"/>
  <c r="E2437" i="1"/>
  <c r="E1786" i="1"/>
  <c r="E1781" i="1"/>
  <c r="E1902" i="1"/>
  <c r="E1903" i="1"/>
  <c r="E2666" i="1"/>
  <c r="E2643" i="1"/>
  <c r="E2632" i="1"/>
  <c r="E2134" i="1"/>
  <c r="E1906" i="1"/>
  <c r="E1907" i="1"/>
  <c r="E1908" i="1"/>
  <c r="E2567" i="1"/>
  <c r="E2496" i="1"/>
  <c r="E2497" i="1"/>
  <c r="E2649" i="1"/>
  <c r="E2605" i="1"/>
  <c r="E2743" i="1"/>
  <c r="E2733" i="1"/>
  <c r="E2673" i="1"/>
  <c r="E1941" i="1"/>
  <c r="E1942" i="1"/>
  <c r="E1943" i="1"/>
  <c r="E1944" i="1"/>
  <c r="E2503" i="1"/>
  <c r="E1665" i="1"/>
  <c r="E2448" i="1"/>
  <c r="E2132" i="1"/>
  <c r="E1857" i="1"/>
  <c r="E1952" i="1"/>
  <c r="E2004" i="1"/>
  <c r="E2464" i="1"/>
  <c r="E2465" i="1"/>
  <c r="E2568" i="1"/>
  <c r="E2569" i="1"/>
  <c r="E2177" i="1"/>
  <c r="E2180" i="1"/>
  <c r="E2181" i="1"/>
  <c r="E2265" i="1"/>
  <c r="E2194" i="1"/>
  <c r="E1823" i="1"/>
  <c r="E1824" i="1"/>
  <c r="E2570" i="1"/>
  <c r="E2571" i="1"/>
  <c r="E2166" i="1"/>
  <c r="E2108" i="1"/>
  <c r="E2126" i="1"/>
  <c r="E2734" i="1"/>
  <c r="E2679" i="1"/>
  <c r="E2669" i="1"/>
  <c r="E2659" i="1"/>
  <c r="E2655" i="1"/>
  <c r="E2240" i="1"/>
  <c r="E2241" i="1"/>
  <c r="E2242" i="1"/>
  <c r="E2040" i="1"/>
  <c r="E2006" i="1"/>
  <c r="E2023" i="1"/>
  <c r="E2050" i="1"/>
  <c r="E2003" i="1"/>
  <c r="E2037" i="1"/>
  <c r="E2013" i="1"/>
  <c r="E2160" i="1"/>
  <c r="E2133" i="1"/>
  <c r="E2102" i="1"/>
  <c r="E1914" i="1"/>
  <c r="E1875" i="1"/>
  <c r="E2505" i="1"/>
  <c r="E2634" i="1"/>
  <c r="E2641" i="1"/>
  <c r="E1800" i="1"/>
  <c r="E1801" i="1"/>
  <c r="E1991" i="1"/>
  <c r="E2058" i="1"/>
  <c r="E2059" i="1"/>
  <c r="E2060" i="1"/>
  <c r="E2616" i="1"/>
  <c r="E1727" i="1"/>
  <c r="E2633" i="1"/>
  <c r="E2617" i="1"/>
  <c r="E2607" i="1"/>
  <c r="E2626" i="1"/>
  <c r="E1868" i="1"/>
  <c r="E1869" i="1"/>
  <c r="E1870" i="1"/>
  <c r="E1871" i="1"/>
  <c r="E1962" i="1"/>
  <c r="E1998" i="1"/>
  <c r="E2173" i="1"/>
  <c r="E2248" i="1"/>
  <c r="E2249" i="1"/>
  <c r="E2250" i="1"/>
  <c r="E2611" i="1"/>
  <c r="E1730" i="1"/>
  <c r="E1671" i="1"/>
  <c r="E2441" i="1"/>
  <c r="E1932" i="1"/>
  <c r="E2520" i="1"/>
  <c r="E2521" i="1"/>
  <c r="E2591" i="1"/>
  <c r="E2135" i="1"/>
  <c r="E2094" i="1"/>
  <c r="E2007" i="1"/>
  <c r="E1972" i="1"/>
  <c r="E1672" i="1"/>
  <c r="E2044" i="1"/>
  <c r="E2061" i="1"/>
  <c r="E2062" i="1"/>
  <c r="E2063" i="1"/>
  <c r="E2064" i="1"/>
  <c r="E2065" i="1"/>
  <c r="E2136" i="1"/>
  <c r="E1874" i="1"/>
  <c r="E2572" i="1"/>
  <c r="E2573" i="1"/>
  <c r="E2650" i="1"/>
  <c r="E2667" i="1"/>
  <c r="E2041" i="1"/>
  <c r="E1852" i="1"/>
  <c r="E1891" i="1"/>
  <c r="E1883" i="1"/>
  <c r="E2024" i="1"/>
  <c r="E2735" i="1"/>
  <c r="E1805" i="1"/>
  <c r="E2174" i="1"/>
  <c r="E2019" i="1"/>
  <c r="E2103" i="1"/>
  <c r="E1981" i="1"/>
  <c r="E1921" i="1"/>
  <c r="E2493" i="1"/>
  <c r="E2494" i="1"/>
  <c r="E1953" i="1"/>
  <c r="E1920" i="1"/>
  <c r="E2453" i="1"/>
  <c r="E2454" i="1"/>
  <c r="E2609" i="1"/>
  <c r="E1872" i="1"/>
  <c r="E2599" i="1"/>
  <c r="E2600" i="1"/>
  <c r="E2601" i="1"/>
  <c r="E2635" i="1"/>
  <c r="E2127" i="1"/>
  <c r="E2098" i="1"/>
  <c r="E2066" i="1"/>
  <c r="E1806" i="1"/>
  <c r="E2574" i="1"/>
  <c r="E2020" i="1"/>
  <c r="E1959" i="1"/>
  <c r="E2522" i="1"/>
  <c r="E2523" i="1"/>
  <c r="E2524" i="1"/>
  <c r="E2067" i="1"/>
  <c r="E2014" i="1"/>
  <c r="E2146" i="1"/>
  <c r="E2203" i="1"/>
  <c r="E2204" i="1"/>
  <c r="E1775" i="1"/>
  <c r="E1776" i="1"/>
  <c r="E2205" i="1"/>
  <c r="E2189" i="1"/>
  <c r="E2190" i="1"/>
  <c r="E2182" i="1"/>
  <c r="E2727" i="1"/>
  <c r="E2657" i="1"/>
  <c r="E2184" i="1"/>
  <c r="E2185" i="1"/>
  <c r="E2186" i="1"/>
  <c r="E2610" i="1"/>
  <c r="E1888" i="1"/>
  <c r="E1894" i="1"/>
  <c r="E1895" i="1"/>
  <c r="E1884" i="1"/>
  <c r="E1885" i="1"/>
  <c r="E2068" i="1"/>
  <c r="E2175" i="1"/>
  <c r="E1922" i="1"/>
  <c r="E1937" i="1"/>
  <c r="E2025" i="1"/>
  <c r="E2191" i="1"/>
  <c r="E2636" i="1"/>
  <c r="E2637" i="1"/>
  <c r="E2245" i="1"/>
  <c r="E2263" i="1"/>
  <c r="E2439" i="1"/>
  <c r="E1833" i="1"/>
  <c r="E1834" i="1"/>
  <c r="E1835" i="1"/>
  <c r="E1779" i="1"/>
  <c r="E2095" i="1"/>
  <c r="E2047" i="1"/>
  <c r="E2680" i="1"/>
  <c r="E2681" i="1"/>
  <c r="E2069" i="1"/>
  <c r="E2070" i="1"/>
  <c r="E2721" i="1"/>
  <c r="E2012" i="1"/>
  <c r="E1732" i="1"/>
  <c r="E1733" i="1"/>
  <c r="E1734" i="1"/>
  <c r="E1749" i="1"/>
  <c r="E1973" i="1"/>
  <c r="E1948" i="1"/>
  <c r="E1803" i="1"/>
  <c r="E1758" i="1"/>
  <c r="E2116" i="1"/>
  <c r="E1802" i="1"/>
  <c r="E1809" i="1"/>
  <c r="E1769" i="1"/>
  <c r="E1784" i="1"/>
  <c r="E1807" i="1"/>
  <c r="E1797" i="1"/>
  <c r="E1764" i="1"/>
  <c r="E1858" i="1"/>
  <c r="E1975" i="1"/>
  <c r="E2485" i="1"/>
  <c r="E1755" i="1"/>
  <c r="E1754" i="1"/>
  <c r="E2282" i="1"/>
  <c r="E2251" i="1"/>
  <c r="E2252" i="1"/>
  <c r="E1863" i="1"/>
  <c r="E1864" i="1"/>
  <c r="E1889" i="1"/>
  <c r="E1890" i="1"/>
  <c r="E2511" i="1"/>
  <c r="E2512" i="1"/>
  <c r="E2167" i="1"/>
  <c r="E2154" i="1"/>
  <c r="E2151" i="1"/>
  <c r="E2152" i="1"/>
  <c r="E1808" i="1"/>
  <c r="E2728" i="1"/>
  <c r="E2736" i="1"/>
  <c r="E2547" i="1"/>
  <c r="E2548" i="1"/>
  <c r="E2549" i="1"/>
  <c r="E2550" i="1"/>
  <c r="E1748" i="1"/>
  <c r="E2104" i="1"/>
  <c r="E2005" i="1"/>
  <c r="E2038" i="1"/>
  <c r="E2051" i="1"/>
  <c r="E2039" i="1"/>
  <c r="E1859" i="1"/>
  <c r="E2140" i="1"/>
  <c r="E2487" i="1"/>
  <c r="E2751" i="1"/>
  <c r="E2752" i="1"/>
  <c r="E2513" i="1"/>
  <c r="E2658" i="1"/>
  <c r="E2670" i="1"/>
  <c r="E2480" i="1"/>
  <c r="E2744" i="1"/>
  <c r="E1782" i="1"/>
  <c r="E1780" i="1"/>
  <c r="E1771" i="1"/>
  <c r="E1977" i="1"/>
  <c r="E1978" i="1"/>
  <c r="E2652" i="1"/>
  <c r="E2627" i="1"/>
  <c r="E2575" i="1"/>
  <c r="E2576" i="1"/>
  <c r="E1963" i="1"/>
  <c r="E2472" i="1"/>
  <c r="E2473" i="1"/>
  <c r="E2532" i="1"/>
  <c r="E2533" i="1"/>
  <c r="E1788" i="1"/>
  <c r="E2729" i="1"/>
  <c r="E2660" i="1"/>
  <c r="E2677" i="1"/>
  <c r="E2682" i="1"/>
  <c r="E2749" i="1"/>
  <c r="E2071" i="1"/>
  <c r="E2256" i="1"/>
  <c r="E2257" i="1"/>
  <c r="E2161" i="1"/>
  <c r="E2162" i="1"/>
  <c r="E2163" i="1"/>
  <c r="E2577" i="1"/>
  <c r="E1949" i="1"/>
  <c r="E1667" i="1"/>
  <c r="E1666" i="1"/>
  <c r="E2578" i="1"/>
  <c r="E2579" i="1"/>
  <c r="E2118" i="1"/>
  <c r="E2715" i="1"/>
  <c r="E2661" i="1"/>
  <c r="E1751" i="1"/>
  <c r="E2642" i="1"/>
  <c r="E2629" i="1"/>
  <c r="E2541" i="1"/>
  <c r="E2238" i="1"/>
  <c r="E2215" i="1"/>
  <c r="E1789" i="1"/>
  <c r="E1785" i="1"/>
  <c r="E1913" i="1"/>
  <c r="E2168" i="1"/>
  <c r="E2137" i="1"/>
  <c r="E2618" i="1"/>
  <c r="E2745" i="1"/>
  <c r="E2716" i="1"/>
  <c r="E2722" i="1"/>
  <c r="E2683" i="1"/>
  <c r="E2580" i="1"/>
  <c r="E2581" i="1"/>
  <c r="E1757" i="1"/>
  <c r="E2109" i="1"/>
  <c r="E1909" i="1"/>
  <c r="E1918" i="1"/>
  <c r="E2672" i="1"/>
  <c r="E2615" i="1"/>
  <c r="E2619" i="1"/>
  <c r="E2606" i="1"/>
  <c r="E1923" i="1"/>
  <c r="E1836" i="1"/>
  <c r="E1837" i="1"/>
  <c r="E1924" i="1"/>
  <c r="E1925" i="1"/>
  <c r="E1938" i="1"/>
  <c r="E1811" i="1"/>
  <c r="E1799" i="1"/>
  <c r="E2072" i="1"/>
  <c r="E2128" i="1"/>
  <c r="E2164" i="1"/>
  <c r="E1966" i="1"/>
  <c r="E2206" i="1"/>
  <c r="E2602" i="1"/>
  <c r="E2603" i="1"/>
  <c r="E1939" i="1"/>
  <c r="E2034" i="1"/>
  <c r="E2096" i="1"/>
  <c r="E1741" i="1"/>
  <c r="E1742" i="1"/>
  <c r="E1743" i="1"/>
  <c r="E1744" i="1"/>
  <c r="E2155" i="1"/>
  <c r="E1816" i="1"/>
  <c r="E2114" i="1"/>
  <c r="E2073" i="1"/>
  <c r="E2074" i="1"/>
  <c r="E2075" i="1"/>
  <c r="E2076" i="1"/>
  <c r="E2077" i="1"/>
  <c r="E2078" i="1"/>
  <c r="E2079" i="1"/>
  <c r="E2638" i="1"/>
  <c r="E2080" i="1"/>
  <c r="E2081" i="1"/>
  <c r="E2119" i="1"/>
  <c r="E1964" i="1"/>
  <c r="E2192" i="1"/>
  <c r="E2612" i="1"/>
  <c r="E2447" i="1"/>
  <c r="E2221" i="1"/>
  <c r="E2455" i="1"/>
  <c r="E2237" i="1"/>
  <c r="E2026" i="1"/>
  <c r="E2169" i="1"/>
  <c r="E2138" i="1"/>
  <c r="E1986" i="1"/>
  <c r="E2052" i="1"/>
  <c r="E1954" i="1"/>
  <c r="E2082" i="1"/>
  <c r="E2083" i="1"/>
  <c r="E2084" i="1"/>
  <c r="E2085" i="1"/>
  <c r="E2147" i="1"/>
  <c r="E2165" i="1"/>
  <c r="E1988" i="1"/>
  <c r="E1982" i="1"/>
  <c r="E2283" i="1"/>
  <c r="E2427" i="1"/>
  <c r="E2542" i="1"/>
  <c r="E2537" i="1"/>
  <c r="E2517" i="1"/>
  <c r="E2620" i="1"/>
  <c r="E2486" i="1"/>
  <c r="E2466" i="1"/>
  <c r="E2593" i="1"/>
  <c r="E2538" i="1"/>
  <c r="E2621" i="1"/>
  <c r="E2054" i="1"/>
  <c r="E2723" i="1"/>
  <c r="E2110" i="1"/>
  <c r="E2111" i="1"/>
  <c r="E2105" i="1"/>
  <c r="E2099" i="1"/>
  <c r="E1725" i="1"/>
  <c r="E2139" i="1"/>
  <c r="E2100" i="1"/>
  <c r="E2045" i="1"/>
  <c r="E1865" i="1"/>
  <c r="E1821" i="1"/>
  <c r="E1822" i="1"/>
  <c r="E2478" i="1"/>
  <c r="E2481" i="1"/>
  <c r="E2502" i="1"/>
  <c r="E2525" i="1"/>
  <c r="E2543" i="1"/>
  <c r="E2604" i="1"/>
  <c r="E2053" i="1"/>
  <c r="E2266" i="1"/>
  <c r="E1790" i="1"/>
  <c r="E1910" i="1"/>
  <c r="E1911" i="1"/>
  <c r="E2684" i="1"/>
  <c r="E2653" i="1"/>
  <c r="E1792" i="1"/>
  <c r="E1791" i="1"/>
  <c r="E1798" i="1"/>
  <c r="E1999" i="1"/>
  <c r="E1818" i="1"/>
  <c r="E2622" i="1"/>
  <c r="E2623" i="1"/>
  <c r="E1747" i="1"/>
  <c r="E2234" i="1"/>
  <c r="E2258" i="1"/>
  <c r="E2259" i="1"/>
  <c r="E2153" i="1"/>
  <c r="E2029" i="1"/>
  <c r="E2093" i="1"/>
  <c r="E2097" i="1"/>
  <c r="E2049" i="1"/>
  <c r="E2724" i="1"/>
  <c r="E2260" i="1"/>
  <c r="E2261" i="1"/>
  <c r="E1772" i="1"/>
  <c r="E1773" i="1"/>
  <c r="E2021" i="1"/>
  <c r="E2106" i="1"/>
  <c r="E1971" i="1"/>
  <c r="E2129" i="1"/>
  <c r="E2176" i="1"/>
  <c r="E2130" i="1"/>
  <c r="E1919" i="1"/>
  <c r="E1669" i="1"/>
  <c r="E1670" i="1"/>
  <c r="E1927" i="1"/>
  <c r="E2544" i="1"/>
  <c r="E2230" i="1"/>
  <c r="E1866" i="1"/>
  <c r="E2663" i="1"/>
  <c r="E2506" i="1"/>
  <c r="E2507" i="1"/>
  <c r="E2508" i="1"/>
  <c r="E2267" i="1"/>
  <c r="E2268" i="1"/>
  <c r="E2269" i="1"/>
  <c r="E2270" i="1"/>
  <c r="E2582" i="1"/>
  <c r="E2255" i="1"/>
  <c r="E2490" i="1"/>
  <c r="E2583" i="1"/>
  <c r="E1974" i="1"/>
  <c r="E2239" i="1"/>
  <c r="E2232" i="1"/>
  <c r="E2235" i="1"/>
  <c r="E2030" i="1"/>
  <c r="E1912" i="1"/>
  <c r="E1970" i="1"/>
  <c r="E2086" i="1"/>
  <c r="E2156" i="1"/>
  <c r="E1976" i="1"/>
  <c r="E2141" i="1"/>
  <c r="E2027" i="1"/>
  <c r="E1929" i="1"/>
  <c r="E2491" i="1"/>
  <c r="E1992" i="1"/>
  <c r="E1935" i="1"/>
  <c r="E1993" i="1"/>
  <c r="E2148" i="1"/>
  <c r="E2482" i="1"/>
  <c r="E2483" i="1"/>
  <c r="E1841" i="1"/>
  <c r="E1843" i="1"/>
  <c r="E2120" i="1"/>
  <c r="E2028" i="1"/>
  <c r="E2430" i="1"/>
  <c r="E2431" i="1"/>
  <c r="E2534" i="1"/>
  <c r="E2535" i="1"/>
  <c r="E1795" i="1"/>
  <c r="E2730" i="1"/>
  <c r="E2476" i="1"/>
  <c r="E1804" i="1"/>
  <c r="E2584" i="1"/>
  <c r="E2585" i="1"/>
  <c r="E2586" i="1"/>
  <c r="E1876" i="1"/>
  <c r="E1877" i="1"/>
  <c r="E1878" i="1"/>
  <c r="E2131" i="1"/>
  <c r="E1842" i="1"/>
  <c r="E1995" i="1"/>
  <c r="E2644" i="1"/>
  <c r="E2645" i="1"/>
  <c r="E2207" i="1"/>
  <c r="E2725" i="1"/>
  <c r="E2737" i="1"/>
  <c r="E1739" i="1"/>
  <c r="E2149" i="1"/>
  <c r="E2646" i="1"/>
  <c r="E2639" i="1"/>
  <c r="E2112" i="1"/>
  <c r="E1899" i="1"/>
  <c r="E1960" i="1"/>
  <c r="E1738" i="1"/>
  <c r="E2671" i="1"/>
  <c r="E2726" i="1"/>
  <c r="E2746" i="1"/>
  <c r="E2624" i="1"/>
  <c r="E2664" i="1"/>
  <c r="E2651" i="1"/>
  <c r="E2747" i="1"/>
  <c r="F2113" i="1"/>
  <c r="F2469" i="1"/>
  <c r="F2470" i="1"/>
  <c r="F2594" i="1"/>
  <c r="F2595" i="1"/>
  <c r="F2461" i="1"/>
  <c r="F2462" i="1"/>
  <c r="F2495" i="1"/>
  <c r="F2463" i="1"/>
  <c r="F2499" i="1"/>
  <c r="F2510" i="1"/>
  <c r="F2731" i="1"/>
  <c r="F2717" i="1"/>
  <c r="F2738" i="1"/>
  <c r="F2656" i="1"/>
  <c r="F2195" i="1"/>
  <c r="F2451" i="1"/>
  <c r="F2443" i="1"/>
  <c r="F2170" i="1"/>
  <c r="F2171" i="1"/>
  <c r="F1753" i="1"/>
  <c r="F2518" i="1"/>
  <c r="F1844" i="1"/>
  <c r="F1867" i="1"/>
  <c r="F1845" i="1"/>
  <c r="F1846" i="1"/>
  <c r="F1847" i="1"/>
  <c r="F2121" i="1"/>
  <c r="F1726" i="1"/>
  <c r="F1740" i="1"/>
  <c r="F2187" i="1"/>
  <c r="F2188" i="1"/>
  <c r="F1746" i="1"/>
  <c r="F2458" i="1"/>
  <c r="F2718" i="1"/>
  <c r="F1752" i="1"/>
  <c r="F1997" i="1"/>
  <c r="F1729" i="1"/>
  <c r="F1760" i="1"/>
  <c r="F2662" i="1"/>
  <c r="F2631" i="1"/>
  <c r="F2654" i="1"/>
  <c r="F2500" i="1"/>
  <c r="F2678" i="1"/>
  <c r="F2668" i="1"/>
  <c r="F2001" i="1"/>
  <c r="F1882" i="1"/>
  <c r="F2016" i="1"/>
  <c r="F2017" i="1"/>
  <c r="F2123" i="1"/>
  <c r="F1897" i="1"/>
  <c r="F1853" i="1"/>
  <c r="F1928" i="1"/>
  <c r="F1917" i="1"/>
  <c r="F1946" i="1"/>
  <c r="F1947" i="1"/>
  <c r="F2739" i="1"/>
  <c r="F2740" i="1"/>
  <c r="F1860" i="1"/>
  <c r="F2558" i="1"/>
  <c r="F2008" i="1"/>
  <c r="F1850" i="1"/>
  <c r="F1851" i="1"/>
  <c r="F2033" i="1"/>
  <c r="F2278" i="1"/>
  <c r="F2279" i="1"/>
  <c r="F1812" i="1"/>
  <c r="F2142" i="1"/>
  <c r="F1940" i="1"/>
  <c r="F1933" i="1"/>
  <c r="F2275" i="1"/>
  <c r="F2216" i="1"/>
  <c r="F2217" i="1"/>
  <c r="F2218" i="1"/>
  <c r="F2219" i="1"/>
  <c r="F2211" i="1"/>
  <c r="F2212" i="1"/>
  <c r="F2213" i="1"/>
  <c r="F1892" i="1"/>
  <c r="F1893" i="1"/>
  <c r="F2685" i="1"/>
  <c r="F2674" i="1"/>
  <c r="F2719" i="1"/>
  <c r="F2031" i="1"/>
  <c r="F2665" i="1"/>
  <c r="F1668" i="1"/>
  <c r="F1777" i="1"/>
  <c r="F2515" i="1"/>
  <c r="F2516" i="1"/>
  <c r="F2444" i="1"/>
  <c r="F2445" i="1"/>
  <c r="F2002" i="1"/>
  <c r="F2124" i="1"/>
  <c r="F2018" i="1"/>
  <c r="F2009" i="1"/>
  <c r="F1861" i="1"/>
  <c r="F1862" i="1"/>
  <c r="F1839" i="1"/>
  <c r="F1810" i="1"/>
  <c r="F1967" i="1"/>
  <c r="F1854" i="1"/>
  <c r="F2115" i="1"/>
  <c r="F2055" i="1"/>
  <c r="F2056" i="1"/>
  <c r="F2057" i="1"/>
  <c r="F2101" i="1"/>
  <c r="F2150" i="1"/>
  <c r="F2046" i="1"/>
  <c r="F1969" i="1"/>
  <c r="F1987" i="1"/>
  <c r="F1996" i="1"/>
  <c r="F1956" i="1"/>
  <c r="F1936" i="1"/>
  <c r="F2475" i="1"/>
  <c r="F2449" i="1"/>
  <c r="F2450" i="1"/>
  <c r="F2530" i="1"/>
  <c r="F2531" i="1"/>
  <c r="F2647" i="1"/>
  <c r="F2675" i="1"/>
  <c r="F2686" i="1"/>
  <c r="F2741" i="1"/>
  <c r="F1793" i="1"/>
  <c r="F1796" i="1"/>
  <c r="F1994" i="1"/>
  <c r="F1759" i="1"/>
  <c r="F1985" i="1"/>
  <c r="F2559" i="1"/>
  <c r="F2560" i="1"/>
  <c r="F2035" i="1"/>
  <c r="F2264" i="1"/>
  <c r="F2750" i="1"/>
  <c r="F1731" i="1"/>
  <c r="F1736" i="1"/>
  <c r="F1735" i="1"/>
  <c r="F2036" i="1"/>
  <c r="F2471" i="1"/>
  <c r="F1750" i="1"/>
  <c r="F2732" i="1"/>
  <c r="F2742" i="1"/>
  <c r="F2608" i="1"/>
  <c r="F1765" i="1"/>
  <c r="F1778" i="1"/>
  <c r="F1766" i="1"/>
  <c r="F2456" i="1"/>
  <c r="F2196" i="1"/>
  <c r="F2197" i="1"/>
  <c r="F2198" i="1"/>
  <c r="F2199" i="1"/>
  <c r="F2720" i="1"/>
  <c r="F2687" i="1"/>
  <c r="F2676" i="1"/>
  <c r="F2561" i="1"/>
  <c r="F1770" i="1"/>
  <c r="F1761" i="1"/>
  <c r="F1794" i="1"/>
  <c r="F1787" i="1"/>
  <c r="F1762" i="1"/>
  <c r="F2479" i="1"/>
  <c r="F2280" i="1"/>
  <c r="F2281" i="1"/>
  <c r="F2640" i="1"/>
  <c r="F2630" i="1"/>
  <c r="F2628" i="1"/>
  <c r="F2614" i="1"/>
  <c r="F2596" i="1"/>
  <c r="F2459" i="1"/>
  <c r="F2432" i="1"/>
  <c r="F1989" i="1"/>
  <c r="F1990" i="1"/>
  <c r="F1958" i="1"/>
  <c r="F2276" i="1"/>
  <c r="F2042" i="1"/>
  <c r="F2043" i="1"/>
  <c r="F2143" i="1"/>
  <c r="F2107" i="1"/>
  <c r="F1831" i="1"/>
  <c r="F1832" i="1"/>
  <c r="F1905" i="1"/>
  <c r="F1855" i="1"/>
  <c r="F2010" i="1"/>
  <c r="F2125" i="1"/>
  <c r="F2022" i="1"/>
  <c r="F2157" i="1"/>
  <c r="F2158" i="1"/>
  <c r="F2597" i="1"/>
  <c r="F2598" i="1"/>
  <c r="F1814" i="1"/>
  <c r="F2562" i="1"/>
  <c r="F2159" i="1"/>
  <c r="F2144" i="1"/>
  <c r="F1898" i="1"/>
  <c r="F1828" i="1"/>
  <c r="F1829" i="1"/>
  <c r="F1830" i="1"/>
  <c r="F1825" i="1"/>
  <c r="F1826" i="1"/>
  <c r="F1827" i="1"/>
  <c r="F1819" i="1"/>
  <c r="F1820" i="1"/>
  <c r="F1848" i="1"/>
  <c r="F2179" i="1"/>
  <c r="F2011" i="1"/>
  <c r="F2200" i="1"/>
  <c r="F2201" i="1"/>
  <c r="F2648" i="1"/>
  <c r="F2625" i="1"/>
  <c r="F1934" i="1"/>
  <c r="F2272" i="1"/>
  <c r="F2273" i="1"/>
  <c r="F2563" i="1"/>
  <c r="F2564" i="1"/>
  <c r="F2565" i="1"/>
  <c r="F2566" i="1"/>
  <c r="F2202" i="1"/>
  <c r="F1900" i="1"/>
  <c r="F1901" i="1"/>
  <c r="F2117" i="1"/>
  <c r="F1856" i="1"/>
  <c r="F2172" i="1"/>
  <c r="F2145" i="1"/>
  <c r="F2436" i="1"/>
  <c r="F2437" i="1"/>
  <c r="F1786" i="1"/>
  <c r="F1781" i="1"/>
  <c r="F1902" i="1"/>
  <c r="F1903" i="1"/>
  <c r="F2666" i="1"/>
  <c r="F2643" i="1"/>
  <c r="F2632" i="1"/>
  <c r="F2134" i="1"/>
  <c r="F1906" i="1"/>
  <c r="F1907" i="1"/>
  <c r="F1908" i="1"/>
  <c r="F2567" i="1"/>
  <c r="F2496" i="1"/>
  <c r="F2497" i="1"/>
  <c r="F2649" i="1"/>
  <c r="F2605" i="1"/>
  <c r="F2743" i="1"/>
  <c r="F2733" i="1"/>
  <c r="F2673" i="1"/>
  <c r="F1941" i="1"/>
  <c r="F1942" i="1"/>
  <c r="F1943" i="1"/>
  <c r="F1944" i="1"/>
  <c r="F2503" i="1"/>
  <c r="F1665" i="1"/>
  <c r="F2448" i="1"/>
  <c r="F2132" i="1"/>
  <c r="F1857" i="1"/>
  <c r="F1952" i="1"/>
  <c r="F2004" i="1"/>
  <c r="F2464" i="1"/>
  <c r="F2465" i="1"/>
  <c r="F2568" i="1"/>
  <c r="F2569" i="1"/>
  <c r="F2177" i="1"/>
  <c r="F2180" i="1"/>
  <c r="F2181" i="1"/>
  <c r="F2265" i="1"/>
  <c r="F2194" i="1"/>
  <c r="F1823" i="1"/>
  <c r="F1824" i="1"/>
  <c r="F2570" i="1"/>
  <c r="F2571" i="1"/>
  <c r="F2166" i="1"/>
  <c r="F2108" i="1"/>
  <c r="F2126" i="1"/>
  <c r="F2734" i="1"/>
  <c r="F2679" i="1"/>
  <c r="F2669" i="1"/>
  <c r="F2659" i="1"/>
  <c r="F2655" i="1"/>
  <c r="F2240" i="1"/>
  <c r="F2241" i="1"/>
  <c r="F2242" i="1"/>
  <c r="F2040" i="1"/>
  <c r="F2006" i="1"/>
  <c r="F2023" i="1"/>
  <c r="F2050" i="1"/>
  <c r="F2003" i="1"/>
  <c r="F2037" i="1"/>
  <c r="F2013" i="1"/>
  <c r="F2160" i="1"/>
  <c r="F2133" i="1"/>
  <c r="F2102" i="1"/>
  <c r="F1914" i="1"/>
  <c r="F1875" i="1"/>
  <c r="F2505" i="1"/>
  <c r="F2634" i="1"/>
  <c r="F2641" i="1"/>
  <c r="F1800" i="1"/>
  <c r="F1801" i="1"/>
  <c r="F1991" i="1"/>
  <c r="F2058" i="1"/>
  <c r="F2059" i="1"/>
  <c r="F2060" i="1"/>
  <c r="F2616" i="1"/>
  <c r="F1727" i="1"/>
  <c r="F2633" i="1"/>
  <c r="F2617" i="1"/>
  <c r="F2607" i="1"/>
  <c r="F2626" i="1"/>
  <c r="F1868" i="1"/>
  <c r="F1869" i="1"/>
  <c r="F1870" i="1"/>
  <c r="F1871" i="1"/>
  <c r="F1962" i="1"/>
  <c r="F1998" i="1"/>
  <c r="F2173" i="1"/>
  <c r="F2248" i="1"/>
  <c r="F2249" i="1"/>
  <c r="F2250" i="1"/>
  <c r="F2611" i="1"/>
  <c r="F1730" i="1"/>
  <c r="F1671" i="1"/>
  <c r="F2441" i="1"/>
  <c r="F1932" i="1"/>
  <c r="F2520" i="1"/>
  <c r="F2521" i="1"/>
  <c r="F2591" i="1"/>
  <c r="F2135" i="1"/>
  <c r="F2094" i="1"/>
  <c r="F2007" i="1"/>
  <c r="F1972" i="1"/>
  <c r="F1672" i="1"/>
  <c r="F2044" i="1"/>
  <c r="F2061" i="1"/>
  <c r="F2062" i="1"/>
  <c r="F2063" i="1"/>
  <c r="F2064" i="1"/>
  <c r="F2065" i="1"/>
  <c r="F2136" i="1"/>
  <c r="F1874" i="1"/>
  <c r="F2572" i="1"/>
  <c r="F2573" i="1"/>
  <c r="F2650" i="1"/>
  <c r="F2667" i="1"/>
  <c r="F2041" i="1"/>
  <c r="F1852" i="1"/>
  <c r="F1891" i="1"/>
  <c r="F1883" i="1"/>
  <c r="F2024" i="1"/>
  <c r="F2735" i="1"/>
  <c r="F1805" i="1"/>
  <c r="F2174" i="1"/>
  <c r="F2019" i="1"/>
  <c r="F2103" i="1"/>
  <c r="F1981" i="1"/>
  <c r="F1921" i="1"/>
  <c r="F2493" i="1"/>
  <c r="F2494" i="1"/>
  <c r="F1953" i="1"/>
  <c r="F1920" i="1"/>
  <c r="F2453" i="1"/>
  <c r="F2454" i="1"/>
  <c r="F2609" i="1"/>
  <c r="F1872" i="1"/>
  <c r="F2599" i="1"/>
  <c r="F2600" i="1"/>
  <c r="F2601" i="1"/>
  <c r="F2635" i="1"/>
  <c r="F2127" i="1"/>
  <c r="F2098" i="1"/>
  <c r="F2066" i="1"/>
  <c r="F1806" i="1"/>
  <c r="F2574" i="1"/>
  <c r="F2020" i="1"/>
  <c r="F1959" i="1"/>
  <c r="F2522" i="1"/>
  <c r="F2523" i="1"/>
  <c r="F2524" i="1"/>
  <c r="F2067" i="1"/>
  <c r="F2014" i="1"/>
  <c r="F2146" i="1"/>
  <c r="F2203" i="1"/>
  <c r="F2204" i="1"/>
  <c r="F1775" i="1"/>
  <c r="F1776" i="1"/>
  <c r="F2205" i="1"/>
  <c r="F2189" i="1"/>
  <c r="F2190" i="1"/>
  <c r="F2182" i="1"/>
  <c r="F2727" i="1"/>
  <c r="F2657" i="1"/>
  <c r="F2184" i="1"/>
  <c r="F2185" i="1"/>
  <c r="F2186" i="1"/>
  <c r="F2610" i="1"/>
  <c r="F1888" i="1"/>
  <c r="F1894" i="1"/>
  <c r="F1895" i="1"/>
  <c r="F1884" i="1"/>
  <c r="F1885" i="1"/>
  <c r="F2068" i="1"/>
  <c r="F2175" i="1"/>
  <c r="F1922" i="1"/>
  <c r="F1937" i="1"/>
  <c r="F2025" i="1"/>
  <c r="F2191" i="1"/>
  <c r="F2636" i="1"/>
  <c r="F2637" i="1"/>
  <c r="F2245" i="1"/>
  <c r="F2263" i="1"/>
  <c r="F2439" i="1"/>
  <c r="F1833" i="1"/>
  <c r="F1834" i="1"/>
  <c r="F1835" i="1"/>
  <c r="F1779" i="1"/>
  <c r="F2095" i="1"/>
  <c r="F2047" i="1"/>
  <c r="F2680" i="1"/>
  <c r="F2681" i="1"/>
  <c r="F2069" i="1"/>
  <c r="F2070" i="1"/>
  <c r="F2721" i="1"/>
  <c r="F2012" i="1"/>
  <c r="F1732" i="1"/>
  <c r="F1733" i="1"/>
  <c r="F1734" i="1"/>
  <c r="F1749" i="1"/>
  <c r="F1973" i="1"/>
  <c r="F1948" i="1"/>
  <c r="F1803" i="1"/>
  <c r="F1758" i="1"/>
  <c r="F2116" i="1"/>
  <c r="F1802" i="1"/>
  <c r="F1809" i="1"/>
  <c r="F1769" i="1"/>
  <c r="F1784" i="1"/>
  <c r="F1807" i="1"/>
  <c r="F1797" i="1"/>
  <c r="F1764" i="1"/>
  <c r="F1858" i="1"/>
  <c r="F1975" i="1"/>
  <c r="F2485" i="1"/>
  <c r="F1755" i="1"/>
  <c r="F1754" i="1"/>
  <c r="F2282" i="1"/>
  <c r="F2251" i="1"/>
  <c r="F2252" i="1"/>
  <c r="F1863" i="1"/>
  <c r="F1864" i="1"/>
  <c r="F1889" i="1"/>
  <c r="F1890" i="1"/>
  <c r="F2511" i="1"/>
  <c r="F2512" i="1"/>
  <c r="F2167" i="1"/>
  <c r="F2154" i="1"/>
  <c r="F2151" i="1"/>
  <c r="F2152" i="1"/>
  <c r="F1808" i="1"/>
  <c r="F2728" i="1"/>
  <c r="F2736" i="1"/>
  <c r="F2547" i="1"/>
  <c r="F2548" i="1"/>
  <c r="F2549" i="1"/>
  <c r="F2550" i="1"/>
  <c r="F1748" i="1"/>
  <c r="F2104" i="1"/>
  <c r="F2005" i="1"/>
  <c r="F2038" i="1"/>
  <c r="F2051" i="1"/>
  <c r="F2039" i="1"/>
  <c r="F1859" i="1"/>
  <c r="F2140" i="1"/>
  <c r="F2487" i="1"/>
  <c r="F2751" i="1"/>
  <c r="F2752" i="1"/>
  <c r="F2513" i="1"/>
  <c r="F2658" i="1"/>
  <c r="F2670" i="1"/>
  <c r="F2480" i="1"/>
  <c r="F2744" i="1"/>
  <c r="F1782" i="1"/>
  <c r="F1780" i="1"/>
  <c r="F1771" i="1"/>
  <c r="F1977" i="1"/>
  <c r="F1978" i="1"/>
  <c r="F2652" i="1"/>
  <c r="F2627" i="1"/>
  <c r="F2575" i="1"/>
  <c r="F2576" i="1"/>
  <c r="F1963" i="1"/>
  <c r="F2472" i="1"/>
  <c r="F2473" i="1"/>
  <c r="F2532" i="1"/>
  <c r="F2533" i="1"/>
  <c r="F1788" i="1"/>
  <c r="F2729" i="1"/>
  <c r="F2660" i="1"/>
  <c r="F2677" i="1"/>
  <c r="F2682" i="1"/>
  <c r="F2749" i="1"/>
  <c r="F2071" i="1"/>
  <c r="F2256" i="1"/>
  <c r="F2257" i="1"/>
  <c r="F2161" i="1"/>
  <c r="F2162" i="1"/>
  <c r="F2163" i="1"/>
  <c r="F2577" i="1"/>
  <c r="F1949" i="1"/>
  <c r="F1667" i="1"/>
  <c r="F1666" i="1"/>
  <c r="F2578" i="1"/>
  <c r="F2579" i="1"/>
  <c r="F2118" i="1"/>
  <c r="F2715" i="1"/>
  <c r="F2661" i="1"/>
  <c r="F1751" i="1"/>
  <c r="F2642" i="1"/>
  <c r="F2629" i="1"/>
  <c r="F2541" i="1"/>
  <c r="F2238" i="1"/>
  <c r="F2215" i="1"/>
  <c r="F1789" i="1"/>
  <c r="F1785" i="1"/>
  <c r="F1913" i="1"/>
  <c r="F2168" i="1"/>
  <c r="F2137" i="1"/>
  <c r="F2618" i="1"/>
  <c r="F2745" i="1"/>
  <c r="F2716" i="1"/>
  <c r="F2722" i="1"/>
  <c r="F2683" i="1"/>
  <c r="F2580" i="1"/>
  <c r="F2581" i="1"/>
  <c r="F1757" i="1"/>
  <c r="F2109" i="1"/>
  <c r="F1909" i="1"/>
  <c r="F1918" i="1"/>
  <c r="F2672" i="1"/>
  <c r="F2615" i="1"/>
  <c r="F2619" i="1"/>
  <c r="F2606" i="1"/>
  <c r="F1923" i="1"/>
  <c r="F1836" i="1"/>
  <c r="F1837" i="1"/>
  <c r="F1924" i="1"/>
  <c r="F1925" i="1"/>
  <c r="F1938" i="1"/>
  <c r="F1811" i="1"/>
  <c r="F1799" i="1"/>
  <c r="F2072" i="1"/>
  <c r="F2128" i="1"/>
  <c r="F2164" i="1"/>
  <c r="F1966" i="1"/>
  <c r="F2206" i="1"/>
  <c r="F2602" i="1"/>
  <c r="F2603" i="1"/>
  <c r="F1939" i="1"/>
  <c r="F2034" i="1"/>
  <c r="F2096" i="1"/>
  <c r="F1741" i="1"/>
  <c r="F1742" i="1"/>
  <c r="F1743" i="1"/>
  <c r="F1744" i="1"/>
  <c r="F2155" i="1"/>
  <c r="F1816" i="1"/>
  <c r="F2114" i="1"/>
  <c r="F2073" i="1"/>
  <c r="F2074" i="1"/>
  <c r="F2075" i="1"/>
  <c r="F2076" i="1"/>
  <c r="F2077" i="1"/>
  <c r="F2078" i="1"/>
  <c r="F2079" i="1"/>
  <c r="F2638" i="1"/>
  <c r="F2080" i="1"/>
  <c r="F2081" i="1"/>
  <c r="F2119" i="1"/>
  <c r="F1964" i="1"/>
  <c r="F2192" i="1"/>
  <c r="F2612" i="1"/>
  <c r="F2447" i="1"/>
  <c r="F2221" i="1"/>
  <c r="F2455" i="1"/>
  <c r="F2237" i="1"/>
  <c r="F2026" i="1"/>
  <c r="F2169" i="1"/>
  <c r="F2138" i="1"/>
  <c r="F1986" i="1"/>
  <c r="F2052" i="1"/>
  <c r="F1954" i="1"/>
  <c r="F2082" i="1"/>
  <c r="F2083" i="1"/>
  <c r="F2084" i="1"/>
  <c r="F2085" i="1"/>
  <c r="F2147" i="1"/>
  <c r="F2165" i="1"/>
  <c r="F1988" i="1"/>
  <c r="F1982" i="1"/>
  <c r="F2283" i="1"/>
  <c r="F2427" i="1"/>
  <c r="F2542" i="1"/>
  <c r="F2537" i="1"/>
  <c r="F2517" i="1"/>
  <c r="F2620" i="1"/>
  <c r="F2486" i="1"/>
  <c r="F2466" i="1"/>
  <c r="F2593" i="1"/>
  <c r="F2538" i="1"/>
  <c r="F2621" i="1"/>
  <c r="F2054" i="1"/>
  <c r="F2723" i="1"/>
  <c r="F2110" i="1"/>
  <c r="F2111" i="1"/>
  <c r="F2105" i="1"/>
  <c r="F2099" i="1"/>
  <c r="F1725" i="1"/>
  <c r="F2139" i="1"/>
  <c r="F2100" i="1"/>
  <c r="F2045" i="1"/>
  <c r="F1865" i="1"/>
  <c r="F1821" i="1"/>
  <c r="F1822" i="1"/>
  <c r="F2478" i="1"/>
  <c r="F2481" i="1"/>
  <c r="F2502" i="1"/>
  <c r="F2525" i="1"/>
  <c r="F2543" i="1"/>
  <c r="F2604" i="1"/>
  <c r="F2053" i="1"/>
  <c r="F2266" i="1"/>
  <c r="F1790" i="1"/>
  <c r="F1910" i="1"/>
  <c r="F1911" i="1"/>
  <c r="F2684" i="1"/>
  <c r="F2653" i="1"/>
  <c r="F1792" i="1"/>
  <c r="F1791" i="1"/>
  <c r="F1798" i="1"/>
  <c r="F1999" i="1"/>
  <c r="F1818" i="1"/>
  <c r="F2622" i="1"/>
  <c r="F2623" i="1"/>
  <c r="F1747" i="1"/>
  <c r="F2234" i="1"/>
  <c r="F2258" i="1"/>
  <c r="F2259" i="1"/>
  <c r="F2153" i="1"/>
  <c r="F2029" i="1"/>
  <c r="F2093" i="1"/>
  <c r="F2097" i="1"/>
  <c r="F2049" i="1"/>
  <c r="F2724" i="1"/>
  <c r="F2260" i="1"/>
  <c r="F2261" i="1"/>
  <c r="F1772" i="1"/>
  <c r="F1773" i="1"/>
  <c r="F2021" i="1"/>
  <c r="F2106" i="1"/>
  <c r="F1971" i="1"/>
  <c r="F2129" i="1"/>
  <c r="F2176" i="1"/>
  <c r="F2130" i="1"/>
  <c r="F1919" i="1"/>
  <c r="F1669" i="1"/>
  <c r="F1670" i="1"/>
  <c r="F1927" i="1"/>
  <c r="F2544" i="1"/>
  <c r="F2230" i="1"/>
  <c r="F1866" i="1"/>
  <c r="F2663" i="1"/>
  <c r="F2506" i="1"/>
  <c r="F2507" i="1"/>
  <c r="F2508" i="1"/>
  <c r="F2267" i="1"/>
  <c r="F2268" i="1"/>
  <c r="F2269" i="1"/>
  <c r="F2270" i="1"/>
  <c r="F2582" i="1"/>
  <c r="F2255" i="1"/>
  <c r="F2490" i="1"/>
  <c r="F2583" i="1"/>
  <c r="F1974" i="1"/>
  <c r="F2239" i="1"/>
  <c r="F2232" i="1"/>
  <c r="F2235" i="1"/>
  <c r="F2030" i="1"/>
  <c r="F1912" i="1"/>
  <c r="F1970" i="1"/>
  <c r="F2086" i="1"/>
  <c r="F2156" i="1"/>
  <c r="F1976" i="1"/>
  <c r="F2141" i="1"/>
  <c r="F2027" i="1"/>
  <c r="F1929" i="1"/>
  <c r="F2491" i="1"/>
  <c r="F1992" i="1"/>
  <c r="F1935" i="1"/>
  <c r="F1993" i="1"/>
  <c r="F2148" i="1"/>
  <c r="F2482" i="1"/>
  <c r="F2483" i="1"/>
  <c r="F1841" i="1"/>
  <c r="F1843" i="1"/>
  <c r="F2120" i="1"/>
  <c r="F2028" i="1"/>
  <c r="F2430" i="1"/>
  <c r="F2431" i="1"/>
  <c r="F2534" i="1"/>
  <c r="F2535" i="1"/>
  <c r="F1795" i="1"/>
  <c r="F2730" i="1"/>
  <c r="F2476" i="1"/>
  <c r="F1804" i="1"/>
  <c r="F2584" i="1"/>
  <c r="F2585" i="1"/>
  <c r="F2586" i="1"/>
  <c r="F1876" i="1"/>
  <c r="F1877" i="1"/>
  <c r="F1878" i="1"/>
  <c r="F2131" i="1"/>
  <c r="F1842" i="1"/>
  <c r="F1995" i="1"/>
  <c r="F2644" i="1"/>
  <c r="F2645" i="1"/>
  <c r="F2207" i="1"/>
  <c r="F2725" i="1"/>
  <c r="F2737" i="1"/>
  <c r="F1739" i="1"/>
  <c r="F2149" i="1"/>
  <c r="F2646" i="1"/>
  <c r="F2639" i="1"/>
  <c r="F2112" i="1"/>
  <c r="F1899" i="1"/>
  <c r="F1960" i="1"/>
  <c r="F1738" i="1"/>
  <c r="F2671" i="1"/>
  <c r="F2726" i="1"/>
  <c r="F2746" i="1"/>
  <c r="F2624" i="1"/>
  <c r="F2664" i="1"/>
  <c r="F2651" i="1"/>
  <c r="F2747" i="1"/>
  <c r="D3681" i="1"/>
  <c r="D3671" i="1"/>
  <c r="D3674" i="1"/>
  <c r="D5232" i="1"/>
  <c r="D4844" i="1"/>
  <c r="D3589" i="1"/>
  <c r="D3663" i="1"/>
  <c r="D3598" i="1"/>
  <c r="D3602" i="1"/>
  <c r="D3600" i="1"/>
  <c r="D3596" i="1"/>
  <c r="D3592" i="1"/>
  <c r="D3594" i="1"/>
  <c r="D3604" i="1"/>
  <c r="D3608" i="1"/>
  <c r="D3606" i="1"/>
  <c r="D3665" i="1"/>
  <c r="D3679" i="1"/>
  <c r="D5228" i="1"/>
  <c r="D3667" i="1"/>
  <c r="D3677" i="1"/>
  <c r="D3669" i="1"/>
  <c r="D2314" i="1"/>
  <c r="D2316" i="1"/>
  <c r="D2309" i="1"/>
  <c r="D3632" i="1"/>
  <c r="D3629" i="1"/>
  <c r="D2294" i="1"/>
  <c r="D2297" i="1"/>
  <c r="D2299" i="1"/>
  <c r="D3615" i="1"/>
  <c r="D3617" i="1"/>
  <c r="D3659" i="1"/>
  <c r="D3651" i="1"/>
  <c r="D5230" i="1"/>
  <c r="D3655" i="1"/>
  <c r="D1315" i="1"/>
  <c r="D2318" i="1"/>
  <c r="D5239" i="1"/>
  <c r="D2326" i="1"/>
  <c r="D2330" i="1"/>
  <c r="D2332" i="1"/>
  <c r="D2324" i="1"/>
  <c r="D2325" i="1"/>
  <c r="D4838" i="1"/>
  <c r="D4839" i="1"/>
  <c r="D1290" i="1"/>
  <c r="D2385" i="1"/>
  <c r="D2397" i="1"/>
  <c r="D2395" i="1"/>
  <c r="D2352" i="1"/>
  <c r="D2351" i="1"/>
  <c r="D2353" i="1"/>
  <c r="D2350" i="1"/>
  <c r="D5235" i="1"/>
  <c r="D2287" i="1"/>
  <c r="D2347" i="1"/>
  <c r="D2366" i="1"/>
  <c r="D2368" i="1"/>
  <c r="D3661" i="1"/>
  <c r="D2284" i="1"/>
  <c r="D2362" i="1"/>
  <c r="D2370" i="1"/>
  <c r="D2372" i="1"/>
  <c r="D2374" i="1"/>
  <c r="D2379" i="1"/>
  <c r="D2376" i="1"/>
  <c r="D2383" i="1"/>
  <c r="D2381" i="1"/>
  <c r="D5242" i="1"/>
  <c r="D5243" i="1"/>
  <c r="D2405" i="1"/>
  <c r="D2387" i="1"/>
  <c r="D2391" i="1"/>
  <c r="D2393" i="1"/>
  <c r="D2389" i="1"/>
  <c r="D2415" i="1"/>
  <c r="D2417" i="1"/>
  <c r="D4853" i="1"/>
  <c r="D3333" i="1"/>
  <c r="D3331" i="1"/>
  <c r="D3336" i="1"/>
  <c r="D3586" i="1"/>
  <c r="D2305" i="1"/>
  <c r="D2303" i="1"/>
  <c r="D3635" i="1"/>
  <c r="D3627" i="1"/>
  <c r="D2334" i="1"/>
  <c r="D2328" i="1"/>
  <c r="D2403" i="1"/>
  <c r="D2409" i="1"/>
  <c r="D2411" i="1"/>
  <c r="D2399" i="1"/>
  <c r="D2401" i="1"/>
  <c r="D2359" i="1"/>
  <c r="D2357" i="1"/>
  <c r="D2355" i="1"/>
  <c r="D4841" i="1"/>
  <c r="D4842" i="1"/>
  <c r="D4840" i="1"/>
  <c r="D2364" i="1"/>
  <c r="D4850" i="1"/>
  <c r="D2337" i="1"/>
  <c r="D2336" i="1"/>
  <c r="D2338" i="1"/>
  <c r="D2342" i="1"/>
  <c r="D4849" i="1"/>
  <c r="D2339" i="1"/>
  <c r="D2341" i="1"/>
  <c r="D2344" i="1"/>
  <c r="D2343" i="1"/>
  <c r="D2340" i="1"/>
  <c r="D2345" i="1"/>
  <c r="D2346" i="1"/>
  <c r="D3625" i="1"/>
  <c r="D3637" i="1"/>
  <c r="D5229" i="1"/>
  <c r="E3681" i="1"/>
  <c r="E3671" i="1"/>
  <c r="E3674" i="1"/>
  <c r="E5232" i="1"/>
  <c r="E4844" i="1"/>
  <c r="E3589" i="1"/>
  <c r="E3663" i="1"/>
  <c r="E3598" i="1"/>
  <c r="E3602" i="1"/>
  <c r="E3600" i="1"/>
  <c r="E3596" i="1"/>
  <c r="E3592" i="1"/>
  <c r="E3594" i="1"/>
  <c r="E3604" i="1"/>
  <c r="E3608" i="1"/>
  <c r="E3606" i="1"/>
  <c r="E3665" i="1"/>
  <c r="E3679" i="1"/>
  <c r="E5228" i="1"/>
  <c r="E3667" i="1"/>
  <c r="E3677" i="1"/>
  <c r="E3669" i="1"/>
  <c r="E2314" i="1"/>
  <c r="E2316" i="1"/>
  <c r="E2309" i="1"/>
  <c r="E3632" i="1"/>
  <c r="E3629" i="1"/>
  <c r="E2294" i="1"/>
  <c r="E2297" i="1"/>
  <c r="E2299" i="1"/>
  <c r="E3615" i="1"/>
  <c r="E3617" i="1"/>
  <c r="E3659" i="1"/>
  <c r="E3651" i="1"/>
  <c r="E5230" i="1"/>
  <c r="E3655" i="1"/>
  <c r="E1315" i="1"/>
  <c r="E2318" i="1"/>
  <c r="E5239" i="1"/>
  <c r="E2326" i="1"/>
  <c r="E2330" i="1"/>
  <c r="E2332" i="1"/>
  <c r="E2324" i="1"/>
  <c r="E2325" i="1"/>
  <c r="E4838" i="1"/>
  <c r="E4839" i="1"/>
  <c r="E1290" i="1"/>
  <c r="E2385" i="1"/>
  <c r="E2397" i="1"/>
  <c r="E2395" i="1"/>
  <c r="E2352" i="1"/>
  <c r="E2351" i="1"/>
  <c r="E2353" i="1"/>
  <c r="E2350" i="1"/>
  <c r="E5235" i="1"/>
  <c r="E2287" i="1"/>
  <c r="E2347" i="1"/>
  <c r="E2366" i="1"/>
  <c r="E2368" i="1"/>
  <c r="E3661" i="1"/>
  <c r="E2284" i="1"/>
  <c r="E2362" i="1"/>
  <c r="E2370" i="1"/>
  <c r="E2372" i="1"/>
  <c r="E2374" i="1"/>
  <c r="E2379" i="1"/>
  <c r="E2376" i="1"/>
  <c r="E2383" i="1"/>
  <c r="E2381" i="1"/>
  <c r="E5242" i="1"/>
  <c r="E5243" i="1"/>
  <c r="E2405" i="1"/>
  <c r="E2387" i="1"/>
  <c r="E2391" i="1"/>
  <c r="E2393" i="1"/>
  <c r="E2389" i="1"/>
  <c r="E2415" i="1"/>
  <c r="E2417" i="1"/>
  <c r="E4853" i="1"/>
  <c r="E3333" i="1"/>
  <c r="E3331" i="1"/>
  <c r="E3336" i="1"/>
  <c r="E3586" i="1"/>
  <c r="E2305" i="1"/>
  <c r="E2303" i="1"/>
  <c r="E3635" i="1"/>
  <c r="E3627" i="1"/>
  <c r="E2334" i="1"/>
  <c r="E2328" i="1"/>
  <c r="E2403" i="1"/>
  <c r="E2409" i="1"/>
  <c r="E2411" i="1"/>
  <c r="E2399" i="1"/>
  <c r="E2401" i="1"/>
  <c r="E2359" i="1"/>
  <c r="E2357" i="1"/>
  <c r="E2355" i="1"/>
  <c r="E4841" i="1"/>
  <c r="E4842" i="1"/>
  <c r="E4840" i="1"/>
  <c r="E2364" i="1"/>
  <c r="E4850" i="1"/>
  <c r="E2337" i="1"/>
  <c r="E2336" i="1"/>
  <c r="E2338" i="1"/>
  <c r="E2342" i="1"/>
  <c r="E4849" i="1"/>
  <c r="E2339" i="1"/>
  <c r="E2341" i="1"/>
  <c r="E2344" i="1"/>
  <c r="E2343" i="1"/>
  <c r="E2340" i="1"/>
  <c r="E2345" i="1"/>
  <c r="E2346" i="1"/>
  <c r="E3625" i="1"/>
  <c r="E3637" i="1"/>
  <c r="E5229" i="1"/>
  <c r="F3681" i="1"/>
  <c r="F3671" i="1"/>
  <c r="F3674" i="1"/>
  <c r="F5232" i="1"/>
  <c r="F4844" i="1"/>
  <c r="F3589" i="1"/>
  <c r="F3663" i="1"/>
  <c r="F3598" i="1"/>
  <c r="F3602" i="1"/>
  <c r="F3600" i="1"/>
  <c r="F3596" i="1"/>
  <c r="F3592" i="1"/>
  <c r="F3594" i="1"/>
  <c r="F3604" i="1"/>
  <c r="F3608" i="1"/>
  <c r="F3606" i="1"/>
  <c r="F3665" i="1"/>
  <c r="F3679" i="1"/>
  <c r="F5228" i="1"/>
  <c r="F3667" i="1"/>
  <c r="F3677" i="1"/>
  <c r="F3669" i="1"/>
  <c r="F2314" i="1"/>
  <c r="F2316" i="1"/>
  <c r="F2309" i="1"/>
  <c r="F3632" i="1"/>
  <c r="F3629" i="1"/>
  <c r="F2294" i="1"/>
  <c r="F2297" i="1"/>
  <c r="F2299" i="1"/>
  <c r="F3615" i="1"/>
  <c r="F3617" i="1"/>
  <c r="F3659" i="1"/>
  <c r="F3651" i="1"/>
  <c r="F5230" i="1"/>
  <c r="F3655" i="1"/>
  <c r="F1315" i="1"/>
  <c r="F2318" i="1"/>
  <c r="F5239" i="1"/>
  <c r="F2326" i="1"/>
  <c r="F2330" i="1"/>
  <c r="F2332" i="1"/>
  <c r="F2324" i="1"/>
  <c r="F2325" i="1"/>
  <c r="F4838" i="1"/>
  <c r="F4839" i="1"/>
  <c r="F1290" i="1"/>
  <c r="F2385" i="1"/>
  <c r="F2397" i="1"/>
  <c r="F2395" i="1"/>
  <c r="F2352" i="1"/>
  <c r="F2351" i="1"/>
  <c r="F2353" i="1"/>
  <c r="F2350" i="1"/>
  <c r="F5235" i="1"/>
  <c r="F2287" i="1"/>
  <c r="F2347" i="1"/>
  <c r="F2366" i="1"/>
  <c r="F2368" i="1"/>
  <c r="F3661" i="1"/>
  <c r="F2284" i="1"/>
  <c r="F2362" i="1"/>
  <c r="F2370" i="1"/>
  <c r="F2372" i="1"/>
  <c r="F2374" i="1"/>
  <c r="F2379" i="1"/>
  <c r="F2376" i="1"/>
  <c r="F2383" i="1"/>
  <c r="F2381" i="1"/>
  <c r="F5242" i="1"/>
  <c r="F5243" i="1"/>
  <c r="F2405" i="1"/>
  <c r="F2387" i="1"/>
  <c r="F2391" i="1"/>
  <c r="F2393" i="1"/>
  <c r="F2389" i="1"/>
  <c r="F2415" i="1"/>
  <c r="F2417" i="1"/>
  <c r="F4853" i="1"/>
  <c r="F3333" i="1"/>
  <c r="F3331" i="1"/>
  <c r="F3336" i="1"/>
  <c r="F3586" i="1"/>
  <c r="F2305" i="1"/>
  <c r="F2303" i="1"/>
  <c r="F3635" i="1"/>
  <c r="F3627" i="1"/>
  <c r="F2334" i="1"/>
  <c r="F2328" i="1"/>
  <c r="F2403" i="1"/>
  <c r="F2409" i="1"/>
  <c r="F2411" i="1"/>
  <c r="F2399" i="1"/>
  <c r="F2401" i="1"/>
  <c r="F2359" i="1"/>
  <c r="F2357" i="1"/>
  <c r="F2355" i="1"/>
  <c r="F4841" i="1"/>
  <c r="F4842" i="1"/>
  <c r="F4840" i="1"/>
  <c r="F2364" i="1"/>
  <c r="F4850" i="1"/>
  <c r="F2337" i="1"/>
  <c r="F2336" i="1"/>
  <c r="F2338" i="1"/>
  <c r="F2342" i="1"/>
  <c r="F4849" i="1"/>
  <c r="F2339" i="1"/>
  <c r="F2341" i="1"/>
  <c r="F2344" i="1"/>
  <c r="F2343" i="1"/>
  <c r="F2340" i="1"/>
  <c r="F2345" i="1"/>
  <c r="F2346" i="1"/>
  <c r="F3625" i="1"/>
  <c r="F3637" i="1"/>
  <c r="F5229" i="1"/>
  <c r="D4493" i="1"/>
  <c r="D4912" i="1"/>
  <c r="D4325" i="1"/>
  <c r="D4257" i="1"/>
  <c r="D4409" i="1"/>
  <c r="D4203" i="1"/>
  <c r="D4775" i="1"/>
  <c r="D4578" i="1"/>
  <c r="D3473" i="1"/>
  <c r="D4333" i="1"/>
  <c r="D4956" i="1"/>
  <c r="D3463" i="1"/>
  <c r="D4494" i="1"/>
  <c r="D1060" i="1"/>
  <c r="D3884" i="1"/>
  <c r="D1199" i="1"/>
  <c r="D4505" i="1"/>
  <c r="D4664" i="1"/>
  <c r="D3739" i="1"/>
  <c r="D3977" i="1"/>
  <c r="D4306" i="1"/>
  <c r="D4394" i="1"/>
  <c r="D3351" i="1"/>
  <c r="D4126" i="1"/>
  <c r="D838" i="1"/>
  <c r="D1165" i="1"/>
  <c r="D5449" i="1"/>
  <c r="D4526" i="1"/>
  <c r="D3519" i="1"/>
  <c r="D4259" i="1"/>
  <c r="D4552" i="1"/>
  <c r="D4553" i="1"/>
  <c r="D3421" i="1"/>
  <c r="D3703" i="1"/>
  <c r="D4339" i="1"/>
  <c r="D4890" i="1"/>
  <c r="D5369" i="1"/>
  <c r="D4776" i="1"/>
  <c r="D4052" i="1"/>
  <c r="D4084" i="1"/>
  <c r="D3545" i="1"/>
  <c r="D4204" i="1"/>
  <c r="D4957" i="1"/>
  <c r="D3704" i="1"/>
  <c r="D4340" i="1"/>
  <c r="D5220" i="1"/>
  <c r="D3474" i="1"/>
  <c r="D3814" i="1"/>
  <c r="D1061" i="1"/>
  <c r="D839" i="1"/>
  <c r="D4395" i="1"/>
  <c r="D3464" i="1"/>
  <c r="D4777" i="1"/>
  <c r="D3845" i="1"/>
  <c r="D4652" i="1"/>
  <c r="D3740" i="1"/>
  <c r="D4307" i="1"/>
  <c r="D4891" i="1"/>
  <c r="D3885" i="1"/>
  <c r="D4665" i="1"/>
  <c r="D1166" i="1"/>
  <c r="D4013" i="1"/>
  <c r="D4495" i="1"/>
  <c r="D3979" i="1"/>
  <c r="D4127" i="1"/>
  <c r="D3422" i="1"/>
  <c r="D4554" i="1"/>
  <c r="D3352" i="1"/>
  <c r="D5450" i="1"/>
  <c r="D5370" i="1"/>
  <c r="D4527" i="1"/>
  <c r="D4506" i="1"/>
  <c r="D4532" i="1"/>
  <c r="D4579" i="1"/>
  <c r="D5311" i="1"/>
  <c r="D4148" i="1"/>
  <c r="D1086" i="1"/>
  <c r="D3345" i="1"/>
  <c r="D3380" i="1"/>
  <c r="D5278" i="1"/>
  <c r="D4530" i="1"/>
  <c r="D1183" i="1"/>
  <c r="D3419" i="1"/>
  <c r="D3830" i="1"/>
  <c r="D3797" i="1"/>
  <c r="D4289" i="1"/>
  <c r="D873" i="1"/>
  <c r="D3697" i="1"/>
  <c r="D3423" i="1"/>
  <c r="D4068" i="1"/>
  <c r="D5304" i="1"/>
  <c r="D1200" i="1"/>
  <c r="D3442" i="1"/>
  <c r="D3466" i="1"/>
  <c r="D4913" i="1"/>
  <c r="D5414" i="1"/>
  <c r="D4944" i="1"/>
  <c r="D4058" i="1"/>
  <c r="D1110" i="1"/>
  <c r="D5329" i="1"/>
  <c r="D4080" i="1"/>
  <c r="D4144" i="1"/>
  <c r="D4499" i="1"/>
  <c r="D4520" i="1"/>
  <c r="D4930" i="1"/>
  <c r="D4263" i="1"/>
  <c r="D1109" i="1"/>
  <c r="D3520" i="1"/>
  <c r="D4260" i="1"/>
  <c r="D5312" i="1"/>
  <c r="D4375" i="1"/>
  <c r="D3815" i="1"/>
  <c r="D4155" i="1"/>
  <c r="D5347" i="1"/>
  <c r="D3831" i="1"/>
  <c r="D4212" i="1"/>
  <c r="D4740" i="1"/>
  <c r="D3414" i="1"/>
  <c r="D5318" i="1"/>
  <c r="D3390" i="1"/>
  <c r="D4400" i="1"/>
  <c r="D3407" i="1"/>
  <c r="D3712" i="1"/>
  <c r="D4053" i="1"/>
  <c r="D4266" i="1"/>
  <c r="D878" i="1"/>
  <c r="E4493" i="1"/>
  <c r="E4912" i="1"/>
  <c r="E4325" i="1"/>
  <c r="E4257" i="1"/>
  <c r="E4409" i="1"/>
  <c r="E4203" i="1"/>
  <c r="E4775" i="1"/>
  <c r="E4578" i="1"/>
  <c r="E3473" i="1"/>
  <c r="E4333" i="1"/>
  <c r="E4956" i="1"/>
  <c r="E3463" i="1"/>
  <c r="E4494" i="1"/>
  <c r="E1060" i="1"/>
  <c r="E3884" i="1"/>
  <c r="E1199" i="1"/>
  <c r="E4505" i="1"/>
  <c r="E4664" i="1"/>
  <c r="E3739" i="1"/>
  <c r="E3977" i="1"/>
  <c r="E4306" i="1"/>
  <c r="E4394" i="1"/>
  <c r="E3351" i="1"/>
  <c r="E4126" i="1"/>
  <c r="E838" i="1"/>
  <c r="E1165" i="1"/>
  <c r="E5449" i="1"/>
  <c r="E4526" i="1"/>
  <c r="E3519" i="1"/>
  <c r="E4259" i="1"/>
  <c r="E4552" i="1"/>
  <c r="E4553" i="1"/>
  <c r="E3421" i="1"/>
  <c r="E3703" i="1"/>
  <c r="E4339" i="1"/>
  <c r="E4890" i="1"/>
  <c r="E5369" i="1"/>
  <c r="E4776" i="1"/>
  <c r="E4052" i="1"/>
  <c r="E4084" i="1"/>
  <c r="E3545" i="1"/>
  <c r="E4204" i="1"/>
  <c r="E4957" i="1"/>
  <c r="E3704" i="1"/>
  <c r="E4340" i="1"/>
  <c r="E5220" i="1"/>
  <c r="E3474" i="1"/>
  <c r="E3814" i="1"/>
  <c r="E1061" i="1"/>
  <c r="E839" i="1"/>
  <c r="E4395" i="1"/>
  <c r="E3464" i="1"/>
  <c r="E4777" i="1"/>
  <c r="E3845" i="1"/>
  <c r="E4652" i="1"/>
  <c r="E3740" i="1"/>
  <c r="E4307" i="1"/>
  <c r="E4891" i="1"/>
  <c r="E3885" i="1"/>
  <c r="E4665" i="1"/>
  <c r="E1166" i="1"/>
  <c r="E4013" i="1"/>
  <c r="E4495" i="1"/>
  <c r="E3979" i="1"/>
  <c r="E4127" i="1"/>
  <c r="E3422" i="1"/>
  <c r="E4554" i="1"/>
  <c r="E3352" i="1"/>
  <c r="E5450" i="1"/>
  <c r="E5370" i="1"/>
  <c r="E4527" i="1"/>
  <c r="E4506" i="1"/>
  <c r="E4532" i="1"/>
  <c r="E4579" i="1"/>
  <c r="E5311" i="1"/>
  <c r="E4148" i="1"/>
  <c r="E1086" i="1"/>
  <c r="E3345" i="1"/>
  <c r="E3380" i="1"/>
  <c r="E5278" i="1"/>
  <c r="E4530" i="1"/>
  <c r="E1183" i="1"/>
  <c r="E3419" i="1"/>
  <c r="E3830" i="1"/>
  <c r="E3797" i="1"/>
  <c r="E4289" i="1"/>
  <c r="E873" i="1"/>
  <c r="E3697" i="1"/>
  <c r="E3423" i="1"/>
  <c r="E4068" i="1"/>
  <c r="E5304" i="1"/>
  <c r="E1200" i="1"/>
  <c r="E3442" i="1"/>
  <c r="E3466" i="1"/>
  <c r="E4913" i="1"/>
  <c r="E5414" i="1"/>
  <c r="E4944" i="1"/>
  <c r="E4058" i="1"/>
  <c r="E1110" i="1"/>
  <c r="E5329" i="1"/>
  <c r="E4080" i="1"/>
  <c r="E4144" i="1"/>
  <c r="E4499" i="1"/>
  <c r="E4520" i="1"/>
  <c r="E4930" i="1"/>
  <c r="E4263" i="1"/>
  <c r="E1109" i="1"/>
  <c r="E3520" i="1"/>
  <c r="E4260" i="1"/>
  <c r="E5312" i="1"/>
  <c r="E4375" i="1"/>
  <c r="E3815" i="1"/>
  <c r="E4155" i="1"/>
  <c r="E5347" i="1"/>
  <c r="E3831" i="1"/>
  <c r="E4212" i="1"/>
  <c r="E4740" i="1"/>
  <c r="E3414" i="1"/>
  <c r="E5318" i="1"/>
  <c r="E3390" i="1"/>
  <c r="E4400" i="1"/>
  <c r="E3407" i="1"/>
  <c r="E3712" i="1"/>
  <c r="E4053" i="1"/>
  <c r="E4266" i="1"/>
  <c r="E878" i="1"/>
  <c r="F4493" i="1"/>
  <c r="F4912" i="1"/>
  <c r="F4325" i="1"/>
  <c r="F4257" i="1"/>
  <c r="F4409" i="1"/>
  <c r="F4203" i="1"/>
  <c r="F4775" i="1"/>
  <c r="F4578" i="1"/>
  <c r="F3473" i="1"/>
  <c r="F4333" i="1"/>
  <c r="F4956" i="1"/>
  <c r="F3463" i="1"/>
  <c r="F4494" i="1"/>
  <c r="F1060" i="1"/>
  <c r="F3884" i="1"/>
  <c r="F1199" i="1"/>
  <c r="F4505" i="1"/>
  <c r="F4664" i="1"/>
  <c r="F3739" i="1"/>
  <c r="F3977" i="1"/>
  <c r="F4306" i="1"/>
  <c r="F4394" i="1"/>
  <c r="F3351" i="1"/>
  <c r="F4126" i="1"/>
  <c r="F838" i="1"/>
  <c r="F1165" i="1"/>
  <c r="F5449" i="1"/>
  <c r="F4526" i="1"/>
  <c r="F3519" i="1"/>
  <c r="F4259" i="1"/>
  <c r="F4552" i="1"/>
  <c r="F4553" i="1"/>
  <c r="F3421" i="1"/>
  <c r="F3703" i="1"/>
  <c r="F4339" i="1"/>
  <c r="F4890" i="1"/>
  <c r="F5369" i="1"/>
  <c r="F4776" i="1"/>
  <c r="F4052" i="1"/>
  <c r="F4084" i="1"/>
  <c r="F3545" i="1"/>
  <c r="F4204" i="1"/>
  <c r="F4957" i="1"/>
  <c r="F3704" i="1"/>
  <c r="F4340" i="1"/>
  <c r="F5220" i="1"/>
  <c r="F3474" i="1"/>
  <c r="F3814" i="1"/>
  <c r="F1061" i="1"/>
  <c r="F839" i="1"/>
  <c r="F4395" i="1"/>
  <c r="F3464" i="1"/>
  <c r="F4777" i="1"/>
  <c r="F3845" i="1"/>
  <c r="F4652" i="1"/>
  <c r="F3740" i="1"/>
  <c r="F4307" i="1"/>
  <c r="F4891" i="1"/>
  <c r="F3885" i="1"/>
  <c r="F4665" i="1"/>
  <c r="F1166" i="1"/>
  <c r="F4013" i="1"/>
  <c r="F4495" i="1"/>
  <c r="F3979" i="1"/>
  <c r="F4127" i="1"/>
  <c r="F3422" i="1"/>
  <c r="F4554" i="1"/>
  <c r="F3352" i="1"/>
  <c r="F5450" i="1"/>
  <c r="F5370" i="1"/>
  <c r="F4527" i="1"/>
  <c r="F4506" i="1"/>
  <c r="F4532" i="1"/>
  <c r="F4579" i="1"/>
  <c r="F5311" i="1"/>
  <c r="F4148" i="1"/>
  <c r="F1086" i="1"/>
  <c r="F3345" i="1"/>
  <c r="F3380" i="1"/>
  <c r="F5278" i="1"/>
  <c r="F4530" i="1"/>
  <c r="F1183" i="1"/>
  <c r="F3419" i="1"/>
  <c r="F3830" i="1"/>
  <c r="F3797" i="1"/>
  <c r="F4289" i="1"/>
  <c r="F873" i="1"/>
  <c r="F3697" i="1"/>
  <c r="F3423" i="1"/>
  <c r="F4068" i="1"/>
  <c r="F5304" i="1"/>
  <c r="F1200" i="1"/>
  <c r="F3442" i="1"/>
  <c r="F3466" i="1"/>
  <c r="F4913" i="1"/>
  <c r="F5414" i="1"/>
  <c r="F4944" i="1"/>
  <c r="F4058" i="1"/>
  <c r="F1110" i="1"/>
  <c r="F5329" i="1"/>
  <c r="F4080" i="1"/>
  <c r="F4144" i="1"/>
  <c r="F4499" i="1"/>
  <c r="F4520" i="1"/>
  <c r="F4930" i="1"/>
  <c r="F4263" i="1"/>
  <c r="F1109" i="1"/>
  <c r="F3520" i="1"/>
  <c r="F4260" i="1"/>
  <c r="F5312" i="1"/>
  <c r="F4375" i="1"/>
  <c r="F3815" i="1"/>
  <c r="F4155" i="1"/>
  <c r="F5347" i="1"/>
  <c r="F3831" i="1"/>
  <c r="F4212" i="1"/>
  <c r="F4740" i="1"/>
  <c r="F3414" i="1"/>
  <c r="F5318" i="1"/>
  <c r="F3390" i="1"/>
  <c r="F4400" i="1"/>
  <c r="F3407" i="1"/>
  <c r="F3712" i="1"/>
  <c r="F4053" i="1"/>
  <c r="F4266" i="1"/>
  <c r="F878" i="1"/>
  <c r="D4843" i="1" l="1"/>
  <c r="E4843" i="1"/>
  <c r="F4843" i="1"/>
  <c r="D3685" i="1"/>
  <c r="E3685" i="1"/>
  <c r="F3685" i="1"/>
  <c r="D1347" i="1"/>
  <c r="E1347" i="1"/>
  <c r="F1347" i="1"/>
  <c r="E3614" i="1"/>
  <c r="F3614" i="1"/>
  <c r="D3614" i="1"/>
  <c r="D4305" i="1" l="1"/>
  <c r="D4934" i="1"/>
  <c r="D4335" i="1"/>
  <c r="D3483" i="1"/>
  <c r="D4108" i="1"/>
  <c r="D5276" i="1"/>
  <c r="D3572" i="1"/>
  <c r="D4374" i="1"/>
  <c r="D3711" i="1"/>
  <c r="D4207" i="1"/>
  <c r="D5103" i="1"/>
  <c r="D4396" i="1"/>
  <c r="D5216" i="1"/>
  <c r="D3465" i="1"/>
  <c r="D872" i="1"/>
  <c r="D847" i="1"/>
  <c r="D3521" i="1"/>
  <c r="D4942" i="1"/>
  <c r="D3871" i="1"/>
  <c r="D1059" i="1"/>
  <c r="D3997" i="1"/>
  <c r="D5317" i="1"/>
  <c r="D4498" i="1"/>
  <c r="D4572" i="1"/>
  <c r="D4315" i="1"/>
  <c r="D3796" i="1"/>
  <c r="D1108" i="1"/>
  <c r="D4815" i="1"/>
  <c r="D4321" i="1"/>
  <c r="D3972" i="1"/>
  <c r="D3440" i="1"/>
  <c r="D4534" i="1"/>
  <c r="D4142" i="1"/>
  <c r="D3382" i="1"/>
  <c r="D4731" i="1"/>
  <c r="D3807" i="1"/>
  <c r="D4147" i="1"/>
  <c r="D4504" i="1"/>
  <c r="D1181" i="1"/>
  <c r="D4911" i="1"/>
  <c r="D5473" i="1"/>
  <c r="D5322" i="1"/>
  <c r="D3737" i="1"/>
  <c r="D4594" i="1"/>
  <c r="D4816" i="1"/>
  <c r="D4261" i="1"/>
  <c r="E4335" i="1"/>
  <c r="E3483" i="1"/>
  <c r="E4108" i="1"/>
  <c r="E5276" i="1"/>
  <c r="E3572" i="1"/>
  <c r="E4374" i="1"/>
  <c r="E3711" i="1"/>
  <c r="E4207" i="1"/>
  <c r="E5103" i="1"/>
  <c r="E4396" i="1"/>
  <c r="E5216" i="1"/>
  <c r="E3465" i="1"/>
  <c r="E872" i="1"/>
  <c r="E847" i="1"/>
  <c r="E3521" i="1"/>
  <c r="E4942" i="1"/>
  <c r="E3871" i="1"/>
  <c r="E1059" i="1"/>
  <c r="E3997" i="1"/>
  <c r="E5317" i="1"/>
  <c r="E4498" i="1"/>
  <c r="E4572" i="1"/>
  <c r="E4315" i="1"/>
  <c r="E3796" i="1"/>
  <c r="E1108" i="1"/>
  <c r="E4815" i="1"/>
  <c r="E4321" i="1"/>
  <c r="E3972" i="1"/>
  <c r="E3440" i="1"/>
  <c r="E4534" i="1"/>
  <c r="E4142" i="1"/>
  <c r="E3382" i="1"/>
  <c r="E4731" i="1"/>
  <c r="E3807" i="1"/>
  <c r="E4305" i="1"/>
  <c r="E4934" i="1"/>
  <c r="E4147" i="1"/>
  <c r="E4504" i="1"/>
  <c r="E1181" i="1"/>
  <c r="E4911" i="1"/>
  <c r="E5473" i="1"/>
  <c r="E5322" i="1"/>
  <c r="E3737" i="1"/>
  <c r="E4594" i="1"/>
  <c r="E4816" i="1"/>
  <c r="E4261" i="1"/>
  <c r="F4335" i="1"/>
  <c r="F3483" i="1"/>
  <c r="F4108" i="1"/>
  <c r="F5276" i="1"/>
  <c r="F3572" i="1"/>
  <c r="F4374" i="1"/>
  <c r="F3711" i="1"/>
  <c r="F4207" i="1"/>
  <c r="F5103" i="1"/>
  <c r="F4396" i="1"/>
  <c r="F5216" i="1"/>
  <c r="F3465" i="1"/>
  <c r="F872" i="1"/>
  <c r="F847" i="1"/>
  <c r="F3521" i="1"/>
  <c r="F4942" i="1"/>
  <c r="F3871" i="1"/>
  <c r="F1059" i="1"/>
  <c r="F3997" i="1"/>
  <c r="F5317" i="1"/>
  <c r="F4498" i="1"/>
  <c r="F4572" i="1"/>
  <c r="F4315" i="1"/>
  <c r="F3796" i="1"/>
  <c r="F1108" i="1"/>
  <c r="F4815" i="1"/>
  <c r="F4321" i="1"/>
  <c r="F3972" i="1"/>
  <c r="F3440" i="1"/>
  <c r="F4534" i="1"/>
  <c r="F4142" i="1"/>
  <c r="F3382" i="1"/>
  <c r="F4731" i="1"/>
  <c r="F3807" i="1"/>
  <c r="F4305" i="1"/>
  <c r="F4934" i="1"/>
  <c r="F4147" i="1"/>
  <c r="F4504" i="1"/>
  <c r="F1181" i="1"/>
  <c r="F4911" i="1"/>
  <c r="F5473" i="1"/>
  <c r="F5322" i="1"/>
  <c r="F3737" i="1"/>
  <c r="F4594" i="1"/>
  <c r="F4816" i="1"/>
  <c r="F4261" i="1"/>
  <c r="D2826" i="1"/>
  <c r="D2784" i="1"/>
  <c r="D2792" i="1"/>
  <c r="D2875" i="1"/>
  <c r="D2789" i="1"/>
  <c r="D2796" i="1"/>
  <c r="D2818" i="1"/>
  <c r="D2810" i="1"/>
  <c r="D2791" i="1"/>
  <c r="D2790" i="1"/>
  <c r="D2822" i="1"/>
  <c r="D2811" i="1"/>
  <c r="D2768" i="1"/>
  <c r="D2845" i="1"/>
  <c r="D2812" i="1"/>
  <c r="D2805" i="1"/>
  <c r="D2806" i="1"/>
  <c r="D2769" i="1"/>
  <c r="D2767" i="1"/>
  <c r="D2807" i="1"/>
  <c r="D2865" i="1"/>
  <c r="E2826" i="1"/>
  <c r="E2784" i="1"/>
  <c r="E2792" i="1"/>
  <c r="E2875" i="1"/>
  <c r="E2789" i="1"/>
  <c r="E2796" i="1"/>
  <c r="E2818" i="1"/>
  <c r="E2810" i="1"/>
  <c r="E2791" i="1"/>
  <c r="E2790" i="1"/>
  <c r="E2822" i="1"/>
  <c r="E2811" i="1"/>
  <c r="E2768" i="1"/>
  <c r="E2845" i="1"/>
  <c r="E2812" i="1"/>
  <c r="E2805" i="1"/>
  <c r="E2806" i="1"/>
  <c r="E2769" i="1"/>
  <c r="E2767" i="1"/>
  <c r="E2807" i="1"/>
  <c r="E2865" i="1"/>
  <c r="F2826" i="1"/>
  <c r="F2784" i="1"/>
  <c r="F2792" i="1"/>
  <c r="F2875" i="1"/>
  <c r="F2789" i="1"/>
  <c r="F2796" i="1"/>
  <c r="F2818" i="1"/>
  <c r="F2810" i="1"/>
  <c r="F2791" i="1"/>
  <c r="F2790" i="1"/>
  <c r="F2822" i="1"/>
  <c r="F2811" i="1"/>
  <c r="F2768" i="1"/>
  <c r="F2845" i="1"/>
  <c r="F2812" i="1"/>
  <c r="F2805" i="1"/>
  <c r="F2806" i="1"/>
  <c r="F2769" i="1"/>
  <c r="F2767" i="1"/>
  <c r="F2807" i="1"/>
  <c r="F2865" i="1"/>
  <c r="D2853" i="1"/>
  <c r="D2864" i="1"/>
  <c r="D2825" i="1"/>
  <c r="E2853" i="1"/>
  <c r="E2864" i="1"/>
  <c r="E2825" i="1"/>
  <c r="F2853" i="1"/>
  <c r="F2864" i="1"/>
  <c r="F2825" i="1"/>
  <c r="D2772" i="1"/>
  <c r="D2770" i="1"/>
  <c r="D2764" i="1"/>
  <c r="D2763" i="1"/>
  <c r="D2837" i="1"/>
  <c r="D2779" i="1"/>
  <c r="D2775" i="1"/>
  <c r="D2771" i="1"/>
  <c r="D2844" i="1"/>
  <c r="D2908" i="1"/>
  <c r="D2894" i="1"/>
  <c r="D2858" i="1"/>
  <c r="D2859" i="1"/>
  <c r="D2787" i="1"/>
  <c r="D2785" i="1"/>
  <c r="D2827" i="1"/>
  <c r="D2815" i="1"/>
  <c r="D2813" i="1"/>
  <c r="D2808" i="1"/>
  <c r="D2799" i="1"/>
  <c r="D2802" i="1"/>
  <c r="D2800" i="1"/>
  <c r="D2793" i="1"/>
  <c r="D2835" i="1"/>
  <c r="D2753" i="1"/>
  <c r="D2909" i="1"/>
  <c r="D2830" i="1"/>
  <c r="D2847" i="1"/>
  <c r="D2869" i="1"/>
  <c r="D2870" i="1"/>
  <c r="D2910" i="1"/>
  <c r="D2854" i="1"/>
  <c r="D2809" i="1"/>
  <c r="D2823" i="1"/>
  <c r="D2821" i="1"/>
  <c r="D2895" i="1"/>
  <c r="D2832" i="1"/>
  <c r="D2919" i="1"/>
  <c r="D2849" i="1"/>
  <c r="D2838" i="1"/>
  <c r="D2816" i="1"/>
  <c r="D2876" i="1"/>
  <c r="D2817" i="1"/>
  <c r="D2759" i="1"/>
  <c r="D2758" i="1"/>
  <c r="D2797" i="1"/>
  <c r="D2833" i="1"/>
  <c r="D2836" i="1"/>
  <c r="D2766" i="1"/>
  <c r="D2762" i="1"/>
  <c r="D2914" i="1"/>
  <c r="D2829" i="1"/>
  <c r="D2773" i="1"/>
  <c r="D2834" i="1"/>
  <c r="D2846" i="1"/>
  <c r="D2882" i="1"/>
  <c r="D2782" i="1"/>
  <c r="D2920" i="1"/>
  <c r="D2783" i="1"/>
  <c r="D2757" i="1"/>
  <c r="D2888" i="1"/>
  <c r="D2916" i="1"/>
  <c r="D2904" i="1"/>
  <c r="D2850" i="1"/>
  <c r="D2839" i="1"/>
  <c r="D2831" i="1"/>
  <c r="D2855" i="1"/>
  <c r="D2899" i="1"/>
  <c r="D2905" i="1"/>
  <c r="D2754" i="1"/>
  <c r="D2889" i="1"/>
  <c r="D2883" i="1"/>
  <c r="D2900" i="1"/>
  <c r="D2856" i="1"/>
  <c r="D2913" i="1"/>
  <c r="D2803" i="1"/>
  <c r="D2890" i="1"/>
  <c r="D2840" i="1"/>
  <c r="D2891" i="1"/>
  <c r="D2886" i="1"/>
  <c r="D2917" i="1"/>
  <c r="D2877" i="1"/>
  <c r="D2871" i="1"/>
  <c r="D2857" i="1"/>
  <c r="D2892" i="1"/>
  <c r="D2911" i="1"/>
  <c r="D2906" i="1"/>
  <c r="D2901" i="1"/>
  <c r="D2896" i="1"/>
  <c r="D2824" i="1"/>
  <c r="D2819" i="1"/>
  <c r="D2798" i="1"/>
  <c r="D2794" i="1"/>
  <c r="D2780" i="1"/>
  <c r="D2778" i="1"/>
  <c r="D2777" i="1"/>
  <c r="D2774" i="1"/>
  <c r="D2760" i="1"/>
  <c r="D2848" i="1"/>
  <c r="D2907" i="1"/>
  <c r="D2866" i="1"/>
  <c r="D2918" i="1"/>
  <c r="D2878" i="1"/>
  <c r="D2862" i="1"/>
  <c r="D2841" i="1"/>
  <c r="D2804" i="1"/>
  <c r="D2781" i="1"/>
  <c r="D2872" i="1"/>
  <c r="D2828" i="1"/>
  <c r="D2788" i="1"/>
  <c r="D2786" i="1"/>
  <c r="D2874" i="1"/>
  <c r="D2902" i="1"/>
  <c r="D2860" i="1"/>
  <c r="D2867" i="1"/>
  <c r="D2851" i="1"/>
  <c r="D2903" i="1"/>
  <c r="D2915" i="1"/>
  <c r="D2897" i="1"/>
  <c r="D2814" i="1"/>
  <c r="D2873" i="1"/>
  <c r="D2863" i="1"/>
  <c r="D2912" i="1"/>
  <c r="D2755" i="1"/>
  <c r="D2776" i="1"/>
  <c r="D2861" i="1"/>
  <c r="D2842" i="1"/>
  <c r="D2765" i="1"/>
  <c r="D2761" i="1"/>
  <c r="D2801" i="1"/>
  <c r="D2795" i="1"/>
  <c r="D2893" i="1"/>
  <c r="D2820" i="1"/>
  <c r="D2898" i="1"/>
  <c r="D2756" i="1"/>
  <c r="D2879" i="1"/>
  <c r="D2880" i="1"/>
  <c r="D2881" i="1"/>
  <c r="D2868" i="1"/>
  <c r="D2887" i="1"/>
  <c r="D2843" i="1"/>
  <c r="D2852" i="1"/>
  <c r="E2772" i="1"/>
  <c r="E2770" i="1"/>
  <c r="E2764" i="1"/>
  <c r="E2763" i="1"/>
  <c r="E2837" i="1"/>
  <c r="E2779" i="1"/>
  <c r="E2775" i="1"/>
  <c r="E2771" i="1"/>
  <c r="E2844" i="1"/>
  <c r="E2908" i="1"/>
  <c r="E2894" i="1"/>
  <c r="E2858" i="1"/>
  <c r="E2859" i="1"/>
  <c r="E2787" i="1"/>
  <c r="E2785" i="1"/>
  <c r="E2827" i="1"/>
  <c r="E2815" i="1"/>
  <c r="E2813" i="1"/>
  <c r="E2808" i="1"/>
  <c r="E2799" i="1"/>
  <c r="E2802" i="1"/>
  <c r="E2800" i="1"/>
  <c r="E2793" i="1"/>
  <c r="E2835" i="1"/>
  <c r="E2753" i="1"/>
  <c r="E2909" i="1"/>
  <c r="E2830" i="1"/>
  <c r="E2847" i="1"/>
  <c r="E2869" i="1"/>
  <c r="E2870" i="1"/>
  <c r="E2910" i="1"/>
  <c r="E2854" i="1"/>
  <c r="E2809" i="1"/>
  <c r="E2823" i="1"/>
  <c r="E2821" i="1"/>
  <c r="E2895" i="1"/>
  <c r="E2832" i="1"/>
  <c r="E2919" i="1"/>
  <c r="E2849" i="1"/>
  <c r="E2838" i="1"/>
  <c r="E2816" i="1"/>
  <c r="E2876" i="1"/>
  <c r="E2817" i="1"/>
  <c r="E2759" i="1"/>
  <c r="E2758" i="1"/>
  <c r="E2797" i="1"/>
  <c r="E2833" i="1"/>
  <c r="E2836" i="1"/>
  <c r="E2766" i="1"/>
  <c r="E2762" i="1"/>
  <c r="E2914" i="1"/>
  <c r="E2829" i="1"/>
  <c r="E2773" i="1"/>
  <c r="E2834" i="1"/>
  <c r="E2846" i="1"/>
  <c r="E2882" i="1"/>
  <c r="E2782" i="1"/>
  <c r="E2920" i="1"/>
  <c r="E2783" i="1"/>
  <c r="E2757" i="1"/>
  <c r="E2888" i="1"/>
  <c r="E2916" i="1"/>
  <c r="E2904" i="1"/>
  <c r="E2850" i="1"/>
  <c r="E2839" i="1"/>
  <c r="E2831" i="1"/>
  <c r="E2855" i="1"/>
  <c r="E2899" i="1"/>
  <c r="E2905" i="1"/>
  <c r="E2754" i="1"/>
  <c r="E2889" i="1"/>
  <c r="E2883" i="1"/>
  <c r="E2900" i="1"/>
  <c r="E2856" i="1"/>
  <c r="E2913" i="1"/>
  <c r="E2803" i="1"/>
  <c r="E2890" i="1"/>
  <c r="E2840" i="1"/>
  <c r="E2891" i="1"/>
  <c r="E2886" i="1"/>
  <c r="E2917" i="1"/>
  <c r="E2877" i="1"/>
  <c r="E2871" i="1"/>
  <c r="E2857" i="1"/>
  <c r="E2892" i="1"/>
  <c r="E2911" i="1"/>
  <c r="E2906" i="1"/>
  <c r="E2901" i="1"/>
  <c r="E2896" i="1"/>
  <c r="E2824" i="1"/>
  <c r="E2819" i="1"/>
  <c r="E2798" i="1"/>
  <c r="E2794" i="1"/>
  <c r="E2780" i="1"/>
  <c r="E2778" i="1"/>
  <c r="E2777" i="1"/>
  <c r="E2774" i="1"/>
  <c r="E2760" i="1"/>
  <c r="E2848" i="1"/>
  <c r="E2907" i="1"/>
  <c r="E2866" i="1"/>
  <c r="E2918" i="1"/>
  <c r="E2878" i="1"/>
  <c r="E2862" i="1"/>
  <c r="E2841" i="1"/>
  <c r="E2804" i="1"/>
  <c r="E2781" i="1"/>
  <c r="E2872" i="1"/>
  <c r="E2828" i="1"/>
  <c r="E2788" i="1"/>
  <c r="E2786" i="1"/>
  <c r="E2874" i="1"/>
  <c r="E2902" i="1"/>
  <c r="E2860" i="1"/>
  <c r="E2867" i="1"/>
  <c r="E2851" i="1"/>
  <c r="E2903" i="1"/>
  <c r="E2915" i="1"/>
  <c r="E2897" i="1"/>
  <c r="E2814" i="1"/>
  <c r="E2873" i="1"/>
  <c r="E2863" i="1"/>
  <c r="E2912" i="1"/>
  <c r="E2755" i="1"/>
  <c r="E2776" i="1"/>
  <c r="E2861" i="1"/>
  <c r="E2842" i="1"/>
  <c r="E2765" i="1"/>
  <c r="E2761" i="1"/>
  <c r="E2801" i="1"/>
  <c r="E2795" i="1"/>
  <c r="E2893" i="1"/>
  <c r="E2820" i="1"/>
  <c r="E2898" i="1"/>
  <c r="E2756" i="1"/>
  <c r="E2879" i="1"/>
  <c r="E2880" i="1"/>
  <c r="E2881" i="1"/>
  <c r="E2868" i="1"/>
  <c r="E2887" i="1"/>
  <c r="E2843" i="1"/>
  <c r="E2852" i="1"/>
  <c r="F2772" i="1"/>
  <c r="F2770" i="1"/>
  <c r="F2764" i="1"/>
  <c r="F2763" i="1"/>
  <c r="F2837" i="1"/>
  <c r="F2779" i="1"/>
  <c r="F2775" i="1"/>
  <c r="F2771" i="1"/>
  <c r="F2844" i="1"/>
  <c r="F2908" i="1"/>
  <c r="F2894" i="1"/>
  <c r="F2858" i="1"/>
  <c r="F2859" i="1"/>
  <c r="F2787" i="1"/>
  <c r="F2785" i="1"/>
  <c r="F2827" i="1"/>
  <c r="F2815" i="1"/>
  <c r="F2813" i="1"/>
  <c r="F2808" i="1"/>
  <c r="F2799" i="1"/>
  <c r="F2802" i="1"/>
  <c r="F2800" i="1"/>
  <c r="F2793" i="1"/>
  <c r="F2835" i="1"/>
  <c r="F2753" i="1"/>
  <c r="F2909" i="1"/>
  <c r="F2830" i="1"/>
  <c r="F2847" i="1"/>
  <c r="F2869" i="1"/>
  <c r="F2870" i="1"/>
  <c r="F2910" i="1"/>
  <c r="F2854" i="1"/>
  <c r="F2809" i="1"/>
  <c r="F2823" i="1"/>
  <c r="F2821" i="1"/>
  <c r="F2895" i="1"/>
  <c r="F2832" i="1"/>
  <c r="F2919" i="1"/>
  <c r="F2849" i="1"/>
  <c r="F2838" i="1"/>
  <c r="F2816" i="1"/>
  <c r="F2876" i="1"/>
  <c r="F2817" i="1"/>
  <c r="F2759" i="1"/>
  <c r="F2758" i="1"/>
  <c r="F2797" i="1"/>
  <c r="F2833" i="1"/>
  <c r="F2836" i="1"/>
  <c r="F2766" i="1"/>
  <c r="F2762" i="1"/>
  <c r="F2914" i="1"/>
  <c r="F2829" i="1"/>
  <c r="F2773" i="1"/>
  <c r="F2834" i="1"/>
  <c r="F2846" i="1"/>
  <c r="F2882" i="1"/>
  <c r="F2782" i="1"/>
  <c r="F2920" i="1"/>
  <c r="F2783" i="1"/>
  <c r="F2757" i="1"/>
  <c r="F2888" i="1"/>
  <c r="F2916" i="1"/>
  <c r="F2904" i="1"/>
  <c r="F2850" i="1"/>
  <c r="F2839" i="1"/>
  <c r="F2831" i="1"/>
  <c r="F2855" i="1"/>
  <c r="F2899" i="1"/>
  <c r="F2905" i="1"/>
  <c r="F2754" i="1"/>
  <c r="F2889" i="1"/>
  <c r="F2883" i="1"/>
  <c r="F2900" i="1"/>
  <c r="F2856" i="1"/>
  <c r="F2913" i="1"/>
  <c r="F2803" i="1"/>
  <c r="F2890" i="1"/>
  <c r="F2840" i="1"/>
  <c r="F2891" i="1"/>
  <c r="F2886" i="1"/>
  <c r="F2917" i="1"/>
  <c r="F2877" i="1"/>
  <c r="F2871" i="1"/>
  <c r="F2857" i="1"/>
  <c r="F2892" i="1"/>
  <c r="F2911" i="1"/>
  <c r="F2906" i="1"/>
  <c r="F2901" i="1"/>
  <c r="F2896" i="1"/>
  <c r="F2824" i="1"/>
  <c r="F2819" i="1"/>
  <c r="F2798" i="1"/>
  <c r="F2794" i="1"/>
  <c r="F2780" i="1"/>
  <c r="F2778" i="1"/>
  <c r="F2777" i="1"/>
  <c r="F2774" i="1"/>
  <c r="F2760" i="1"/>
  <c r="F2848" i="1"/>
  <c r="F2907" i="1"/>
  <c r="F2866" i="1"/>
  <c r="F2918" i="1"/>
  <c r="F2878" i="1"/>
  <c r="F2862" i="1"/>
  <c r="F2841" i="1"/>
  <c r="F2804" i="1"/>
  <c r="F2781" i="1"/>
  <c r="F2872" i="1"/>
  <c r="F2828" i="1"/>
  <c r="F2788" i="1"/>
  <c r="F2786" i="1"/>
  <c r="F2874" i="1"/>
  <c r="F2902" i="1"/>
  <c r="F2860" i="1"/>
  <c r="F2867" i="1"/>
  <c r="F2851" i="1"/>
  <c r="F2903" i="1"/>
  <c r="F2915" i="1"/>
  <c r="F2897" i="1"/>
  <c r="F2814" i="1"/>
  <c r="F2873" i="1"/>
  <c r="F2863" i="1"/>
  <c r="F2912" i="1"/>
  <c r="F2755" i="1"/>
  <c r="F2776" i="1"/>
  <c r="F2861" i="1"/>
  <c r="F2842" i="1"/>
  <c r="F2765" i="1"/>
  <c r="F2761" i="1"/>
  <c r="F2801" i="1"/>
  <c r="F2795" i="1"/>
  <c r="F2893" i="1"/>
  <c r="F2820" i="1"/>
  <c r="F2898" i="1"/>
  <c r="F2756" i="1"/>
  <c r="F2879" i="1"/>
  <c r="F2880" i="1"/>
  <c r="F2881" i="1"/>
  <c r="F2868" i="1"/>
  <c r="F2887" i="1"/>
  <c r="F2843" i="1"/>
  <c r="F2852" i="1"/>
  <c r="D5094" i="1" l="1"/>
  <c r="D5095" i="1"/>
  <c r="D5087" i="1"/>
  <c r="D5098" i="1"/>
  <c r="D5076" i="1"/>
  <c r="D5077" i="1"/>
  <c r="D5100" i="1"/>
  <c r="D5097" i="1"/>
  <c r="D5088" i="1"/>
  <c r="D5089" i="1"/>
  <c r="D5075" i="1"/>
  <c r="D5102" i="1"/>
  <c r="D5101" i="1"/>
  <c r="D5099" i="1"/>
  <c r="D5093" i="1"/>
  <c r="D5080" i="1"/>
  <c r="D5096" i="1"/>
  <c r="D5079" i="1"/>
  <c r="D5078" i="1"/>
  <c r="D5090" i="1"/>
  <c r="D5091" i="1"/>
  <c r="D5092" i="1"/>
  <c r="E5094" i="1"/>
  <c r="E5095" i="1"/>
  <c r="E5087" i="1"/>
  <c r="E5098" i="1"/>
  <c r="E5076" i="1"/>
  <c r="E5077" i="1"/>
  <c r="E5100" i="1"/>
  <c r="E5097" i="1"/>
  <c r="E5088" i="1"/>
  <c r="E5089" i="1"/>
  <c r="E5075" i="1"/>
  <c r="E5102" i="1"/>
  <c r="E5101" i="1"/>
  <c r="E5099" i="1"/>
  <c r="E5093" i="1"/>
  <c r="E5080" i="1"/>
  <c r="E5096" i="1"/>
  <c r="E5079" i="1"/>
  <c r="E5078" i="1"/>
  <c r="E5090" i="1"/>
  <c r="E5091" i="1"/>
  <c r="E5092" i="1"/>
  <c r="F5094" i="1"/>
  <c r="F5095" i="1"/>
  <c r="F5087" i="1"/>
  <c r="F5098" i="1"/>
  <c r="F5076" i="1"/>
  <c r="F5077" i="1"/>
  <c r="F5100" i="1"/>
  <c r="F5097" i="1"/>
  <c r="F5088" i="1"/>
  <c r="F5089" i="1"/>
  <c r="F5075" i="1"/>
  <c r="F5102" i="1"/>
  <c r="F5101" i="1"/>
  <c r="F5099" i="1"/>
  <c r="F5093" i="1"/>
  <c r="F5080" i="1"/>
  <c r="F5096" i="1"/>
  <c r="F5079" i="1"/>
  <c r="F5078" i="1"/>
  <c r="F5090" i="1"/>
  <c r="F5091" i="1"/>
  <c r="F5092" i="1"/>
  <c r="D1157" i="1" l="1"/>
  <c r="D3999" i="1"/>
  <c r="D3842" i="1"/>
  <c r="D3460" i="1"/>
  <c r="D4201" i="1"/>
  <c r="D3843" i="1"/>
  <c r="D3439" i="1"/>
  <c r="D4814" i="1"/>
  <c r="D3517" i="1"/>
  <c r="E1157" i="1"/>
  <c r="E3999" i="1"/>
  <c r="E3842" i="1"/>
  <c r="E3460" i="1"/>
  <c r="E4201" i="1"/>
  <c r="E3843" i="1"/>
  <c r="E3439" i="1"/>
  <c r="E4814" i="1"/>
  <c r="E3517" i="1"/>
  <c r="F1157" i="1"/>
  <c r="F3999" i="1"/>
  <c r="F3842" i="1"/>
  <c r="F3460" i="1"/>
  <c r="F4201" i="1"/>
  <c r="F3843" i="1"/>
  <c r="F3439" i="1"/>
  <c r="F4814" i="1"/>
  <c r="F3517" i="1"/>
  <c r="D3453" i="1" l="1"/>
  <c r="E3453" i="1"/>
  <c r="F3453" i="1"/>
  <c r="D3454" i="1"/>
  <c r="E3454" i="1"/>
  <c r="F3454" i="1"/>
  <c r="D3518" i="1"/>
  <c r="E3518" i="1"/>
  <c r="F3518" i="1"/>
  <c r="D3459" i="1"/>
  <c r="E3459" i="1"/>
  <c r="F3459" i="1"/>
  <c r="D3455" i="1"/>
  <c r="E3455" i="1"/>
  <c r="F3455" i="1"/>
  <c r="D4200" i="1"/>
  <c r="E4200" i="1"/>
  <c r="F4200" i="1"/>
  <c r="D3420" i="1"/>
  <c r="E3420" i="1"/>
  <c r="F3420" i="1"/>
  <c r="D3462" i="1"/>
  <c r="E3462" i="1"/>
  <c r="F3462" i="1"/>
  <c r="D837" i="1"/>
  <c r="E837" i="1"/>
  <c r="F837" i="1"/>
  <c r="D4393" i="1"/>
  <c r="D4202" i="1"/>
  <c r="D4774" i="1"/>
  <c r="D886" i="1"/>
  <c r="D3883" i="1"/>
  <c r="D5277" i="1"/>
  <c r="D5448" i="1"/>
  <c r="D4663" i="1"/>
  <c r="D4316" i="1"/>
  <c r="D3738" i="1"/>
  <c r="D4550" i="1"/>
  <c r="D3389" i="1"/>
  <c r="D3702" i="1"/>
  <c r="D3544" i="1"/>
  <c r="D5219" i="1"/>
  <c r="D4083" i="1"/>
  <c r="D4338" i="1"/>
  <c r="D3813" i="1"/>
  <c r="D3379" i="1"/>
  <c r="D3978" i="1"/>
  <c r="D4889" i="1"/>
  <c r="D1164" i="1"/>
  <c r="D5413" i="1"/>
  <c r="D1184" i="1"/>
  <c r="D4955" i="1"/>
  <c r="D5303" i="1"/>
  <c r="D4334" i="1"/>
  <c r="D3472" i="1"/>
  <c r="D4125" i="1"/>
  <c r="D3413" i="1"/>
  <c r="D4551" i="1"/>
  <c r="D4057" i="1"/>
  <c r="D3412" i="1"/>
  <c r="E4393" i="1"/>
  <c r="E4202" i="1"/>
  <c r="E4774" i="1"/>
  <c r="E886" i="1"/>
  <c r="E3883" i="1"/>
  <c r="E5277" i="1"/>
  <c r="E5448" i="1"/>
  <c r="E4663" i="1"/>
  <c r="E4316" i="1"/>
  <c r="E3738" i="1"/>
  <c r="E4550" i="1"/>
  <c r="E3389" i="1"/>
  <c r="E3702" i="1"/>
  <c r="E3544" i="1"/>
  <c r="E5219" i="1"/>
  <c r="E4083" i="1"/>
  <c r="E4338" i="1"/>
  <c r="E3813" i="1"/>
  <c r="E3379" i="1"/>
  <c r="E3978" i="1"/>
  <c r="E4889" i="1"/>
  <c r="E1164" i="1"/>
  <c r="E5413" i="1"/>
  <c r="E1184" i="1"/>
  <c r="E4955" i="1"/>
  <c r="E5303" i="1"/>
  <c r="E4334" i="1"/>
  <c r="E3472" i="1"/>
  <c r="E4125" i="1"/>
  <c r="E3413" i="1"/>
  <c r="E4551" i="1"/>
  <c r="E4057" i="1"/>
  <c r="E3412" i="1"/>
  <c r="F4393" i="1"/>
  <c r="F4202" i="1"/>
  <c r="F4774" i="1"/>
  <c r="F886" i="1"/>
  <c r="F3883" i="1"/>
  <c r="F5277" i="1"/>
  <c r="F5448" i="1"/>
  <c r="F4663" i="1"/>
  <c r="F4316" i="1"/>
  <c r="F3738" i="1"/>
  <c r="F4550" i="1"/>
  <c r="F3389" i="1"/>
  <c r="F3702" i="1"/>
  <c r="F3544" i="1"/>
  <c r="F5219" i="1"/>
  <c r="F4083" i="1"/>
  <c r="F4338" i="1"/>
  <c r="F3813" i="1"/>
  <c r="F3379" i="1"/>
  <c r="F3978" i="1"/>
  <c r="F4889" i="1"/>
  <c r="F1164" i="1"/>
  <c r="F5413" i="1"/>
  <c r="F1184" i="1"/>
  <c r="F4955" i="1"/>
  <c r="F5303" i="1"/>
  <c r="F4334" i="1"/>
  <c r="F3472" i="1"/>
  <c r="F4125" i="1"/>
  <c r="F3413" i="1"/>
  <c r="F4551" i="1"/>
  <c r="F4057" i="1"/>
  <c r="F3412" i="1"/>
  <c r="D3130" i="1" l="1"/>
  <c r="D4993" i="1"/>
  <c r="D3298" i="1"/>
  <c r="D3211" i="1"/>
  <c r="D3247" i="1"/>
  <c r="D3043" i="1"/>
  <c r="D3208" i="1"/>
  <c r="D3252" i="1"/>
  <c r="D3161" i="1"/>
  <c r="D3153" i="1"/>
  <c r="D3154" i="1"/>
  <c r="D3219" i="1"/>
  <c r="D3184" i="1"/>
  <c r="D3180" i="1"/>
  <c r="D3286" i="1"/>
  <c r="D3295" i="1"/>
  <c r="D3132" i="1"/>
  <c r="D2922" i="1"/>
  <c r="D3260" i="1"/>
  <c r="D3322" i="1"/>
  <c r="D3103" i="1"/>
  <c r="D3141" i="1"/>
  <c r="D2977" i="1"/>
  <c r="D5017" i="1"/>
  <c r="D3323" i="1"/>
  <c r="D3319" i="1"/>
  <c r="D5018" i="1"/>
  <c r="D4964" i="1"/>
  <c r="D5005" i="1"/>
  <c r="D3311" i="1"/>
  <c r="D2979" i="1"/>
  <c r="D3261" i="1"/>
  <c r="D3268" i="1"/>
  <c r="D3044" i="1"/>
  <c r="D2995" i="1"/>
  <c r="D2961" i="1"/>
  <c r="D3308" i="1"/>
  <c r="D3220" i="1"/>
  <c r="D3263" i="1"/>
  <c r="D3266" i="1"/>
  <c r="D5047" i="1"/>
  <c r="D3316" i="1"/>
  <c r="D3194" i="1"/>
  <c r="D3176" i="1"/>
  <c r="D2991" i="1"/>
  <c r="D2943" i="1"/>
  <c r="D2948" i="1"/>
  <c r="D3224" i="1"/>
  <c r="D3055" i="1"/>
  <c r="D3031" i="1"/>
  <c r="D4988" i="1"/>
  <c r="D3328" i="1"/>
  <c r="D3329" i="1"/>
  <c r="D4967" i="1"/>
  <c r="D3262" i="1"/>
  <c r="D3157" i="1"/>
  <c r="D3032" i="1"/>
  <c r="D3271" i="1"/>
  <c r="E4993" i="1"/>
  <c r="E3298" i="1"/>
  <c r="E3211" i="1"/>
  <c r="E3247" i="1"/>
  <c r="E3043" i="1"/>
  <c r="E3208" i="1"/>
  <c r="E3252" i="1"/>
  <c r="E3161" i="1"/>
  <c r="E3153" i="1"/>
  <c r="E3154" i="1"/>
  <c r="E3219" i="1"/>
  <c r="E3184" i="1"/>
  <c r="E3180" i="1"/>
  <c r="E3286" i="1"/>
  <c r="E3295" i="1"/>
  <c r="E3132" i="1"/>
  <c r="E2922" i="1"/>
  <c r="E3260" i="1"/>
  <c r="E3322" i="1"/>
  <c r="E3103" i="1"/>
  <c r="E3141" i="1"/>
  <c r="E2977" i="1"/>
  <c r="E5017" i="1"/>
  <c r="E3323" i="1"/>
  <c r="E3319" i="1"/>
  <c r="E5018" i="1"/>
  <c r="E4964" i="1"/>
  <c r="E5005" i="1"/>
  <c r="E3311" i="1"/>
  <c r="E2979" i="1"/>
  <c r="E3261" i="1"/>
  <c r="E3268" i="1"/>
  <c r="E3044" i="1"/>
  <c r="E2995" i="1"/>
  <c r="E2961" i="1"/>
  <c r="E3308" i="1"/>
  <c r="E3220" i="1"/>
  <c r="E3263" i="1"/>
  <c r="E3266" i="1"/>
  <c r="E5047" i="1"/>
  <c r="E3316" i="1"/>
  <c r="E3194" i="1"/>
  <c r="E3176" i="1"/>
  <c r="E2991" i="1"/>
  <c r="E2943" i="1"/>
  <c r="E2948" i="1"/>
  <c r="E3224" i="1"/>
  <c r="E3055" i="1"/>
  <c r="E3031" i="1"/>
  <c r="E4988" i="1"/>
  <c r="E3328" i="1"/>
  <c r="E3329" i="1"/>
  <c r="E4967" i="1"/>
  <c r="E3262" i="1"/>
  <c r="E3157" i="1"/>
  <c r="E3032" i="1"/>
  <c r="E3271" i="1"/>
  <c r="F4993" i="1"/>
  <c r="F3298" i="1"/>
  <c r="F3211" i="1"/>
  <c r="F3247" i="1"/>
  <c r="F3043" i="1"/>
  <c r="F3208" i="1"/>
  <c r="F3252" i="1"/>
  <c r="F3161" i="1"/>
  <c r="F3153" i="1"/>
  <c r="F3154" i="1"/>
  <c r="F3219" i="1"/>
  <c r="F3184" i="1"/>
  <c r="F3180" i="1"/>
  <c r="F3286" i="1"/>
  <c r="F3295" i="1"/>
  <c r="F3132" i="1"/>
  <c r="F2922" i="1"/>
  <c r="F3260" i="1"/>
  <c r="F3322" i="1"/>
  <c r="F3103" i="1"/>
  <c r="F3141" i="1"/>
  <c r="F2977" i="1"/>
  <c r="F5017" i="1"/>
  <c r="F3323" i="1"/>
  <c r="F3319" i="1"/>
  <c r="F5018" i="1"/>
  <c r="F4964" i="1"/>
  <c r="F5005" i="1"/>
  <c r="F3311" i="1"/>
  <c r="F2979" i="1"/>
  <c r="F3261" i="1"/>
  <c r="F3268" i="1"/>
  <c r="F3044" i="1"/>
  <c r="F2995" i="1"/>
  <c r="F2961" i="1"/>
  <c r="F3308" i="1"/>
  <c r="F3220" i="1"/>
  <c r="F3263" i="1"/>
  <c r="F3266" i="1"/>
  <c r="F5047" i="1"/>
  <c r="F3316" i="1"/>
  <c r="F3194" i="1"/>
  <c r="F3176" i="1"/>
  <c r="F2991" i="1"/>
  <c r="F2943" i="1"/>
  <c r="F2948" i="1"/>
  <c r="F3224" i="1"/>
  <c r="F3055" i="1"/>
  <c r="F3031" i="1"/>
  <c r="F4988" i="1"/>
  <c r="F3328" i="1"/>
  <c r="F3329" i="1"/>
  <c r="F4967" i="1"/>
  <c r="F3262" i="1"/>
  <c r="F3157" i="1"/>
  <c r="F3032" i="1"/>
  <c r="F3271" i="1"/>
  <c r="D3267" i="1"/>
  <c r="D3014" i="1"/>
  <c r="D3011" i="1"/>
  <c r="D3292" i="1"/>
  <c r="D3291" i="1"/>
  <c r="D3236" i="1"/>
  <c r="D3256" i="1"/>
  <c r="D4972" i="1"/>
  <c r="D5004" i="1"/>
  <c r="D4983" i="1"/>
  <c r="D3216" i="1"/>
  <c r="D2921" i="1"/>
  <c r="D3201" i="1"/>
  <c r="D3173" i="1"/>
  <c r="D3189" i="1"/>
  <c r="D3276" i="1"/>
  <c r="D5020" i="1"/>
  <c r="D5030" i="1"/>
  <c r="D3281" i="1"/>
  <c r="D3284" i="1"/>
  <c r="E3267" i="1"/>
  <c r="E3014" i="1"/>
  <c r="E3011" i="1"/>
  <c r="E3292" i="1"/>
  <c r="E3291" i="1"/>
  <c r="E3236" i="1"/>
  <c r="E3256" i="1"/>
  <c r="E4972" i="1"/>
  <c r="E5004" i="1"/>
  <c r="E4983" i="1"/>
  <c r="E3216" i="1"/>
  <c r="E2921" i="1"/>
  <c r="E3201" i="1"/>
  <c r="E3173" i="1"/>
  <c r="E3189" i="1"/>
  <c r="E3276" i="1"/>
  <c r="E5020" i="1"/>
  <c r="E5030" i="1"/>
  <c r="E3281" i="1"/>
  <c r="E3284" i="1"/>
  <c r="F3267" i="1"/>
  <c r="F3014" i="1"/>
  <c r="F3011" i="1"/>
  <c r="F3292" i="1"/>
  <c r="F3291" i="1"/>
  <c r="F3236" i="1"/>
  <c r="F3256" i="1"/>
  <c r="F4972" i="1"/>
  <c r="F5004" i="1"/>
  <c r="F4983" i="1"/>
  <c r="F3216" i="1"/>
  <c r="F2921" i="1"/>
  <c r="F3201" i="1"/>
  <c r="F3173" i="1"/>
  <c r="F3189" i="1"/>
  <c r="F3276" i="1"/>
  <c r="F5020" i="1"/>
  <c r="F5030" i="1"/>
  <c r="F3281" i="1"/>
  <c r="F3284" i="1"/>
  <c r="D2986" i="1"/>
  <c r="D2976" i="1"/>
  <c r="D2965" i="1"/>
  <c r="D4973" i="1"/>
  <c r="D4974" i="1"/>
  <c r="D3124" i="1"/>
  <c r="D2942" i="1"/>
  <c r="D3120" i="1"/>
  <c r="D3119" i="1"/>
  <c r="D4975" i="1"/>
  <c r="D3147" i="1"/>
  <c r="D3139" i="1"/>
  <c r="D3062" i="1"/>
  <c r="D3061" i="1"/>
  <c r="D3187" i="1"/>
  <c r="D3080" i="1"/>
  <c r="D3079" i="1"/>
  <c r="D3078" i="1"/>
  <c r="D3077" i="1"/>
  <c r="D3074" i="1"/>
  <c r="D3073" i="1"/>
  <c r="D3071" i="1"/>
  <c r="D2972" i="1"/>
  <c r="D5073" i="1"/>
  <c r="D5070" i="1"/>
  <c r="D3302" i="1"/>
  <c r="D2946" i="1"/>
  <c r="D3303" i="1"/>
  <c r="D2936" i="1"/>
  <c r="D3033" i="1"/>
  <c r="D3272" i="1"/>
  <c r="D3315" i="1"/>
  <c r="D3200" i="1"/>
  <c r="D2983" i="1"/>
  <c r="D3020" i="1"/>
  <c r="D3017" i="1"/>
  <c r="D3018" i="1"/>
  <c r="D3258" i="1"/>
  <c r="D2992" i="1"/>
  <c r="D2987" i="1"/>
  <c r="D2960" i="1"/>
  <c r="D3293" i="1"/>
  <c r="D3202" i="1"/>
  <c r="D3203" i="1"/>
  <c r="D3166" i="1"/>
  <c r="D3167" i="1"/>
  <c r="D5008" i="1"/>
  <c r="D4997" i="1"/>
  <c r="D4984" i="1"/>
  <c r="D3206" i="1"/>
  <c r="D3204" i="1"/>
  <c r="D3108" i="1"/>
  <c r="D3196" i="1"/>
  <c r="D5063" i="1"/>
  <c r="D5071" i="1"/>
  <c r="D3182" i="1"/>
  <c r="D3193" i="1"/>
  <c r="D3313" i="1"/>
  <c r="D4998" i="1"/>
  <c r="D5041" i="1"/>
  <c r="D5028" i="1"/>
  <c r="D3038" i="1"/>
  <c r="D3045" i="1"/>
  <c r="D3047" i="1"/>
  <c r="D3037" i="1"/>
  <c r="D3051" i="1"/>
  <c r="D3282" i="1"/>
  <c r="D5044" i="1"/>
  <c r="D3156" i="1"/>
  <c r="D3150" i="1"/>
  <c r="D4989" i="1"/>
  <c r="D3294" i="1"/>
  <c r="D3225" i="1"/>
  <c r="D4968" i="1"/>
  <c r="D3330" i="1"/>
  <c r="D3118" i="1"/>
  <c r="D3143" i="1"/>
  <c r="D3297" i="1"/>
  <c r="D3283" i="1"/>
  <c r="D3264" i="1"/>
  <c r="D5049" i="1"/>
  <c r="D3023" i="1"/>
  <c r="D3214" i="1"/>
  <c r="D3222" i="1"/>
  <c r="D3006" i="1"/>
  <c r="D3106" i="1"/>
  <c r="D3098" i="1"/>
  <c r="D4991" i="1"/>
  <c r="D4999" i="1"/>
  <c r="D5019" i="1"/>
  <c r="D3065" i="1"/>
  <c r="D3066" i="1"/>
  <c r="D3064" i="1"/>
  <c r="D3113" i="1"/>
  <c r="D3114" i="1"/>
  <c r="D3112" i="1"/>
  <c r="D3059" i="1"/>
  <c r="D2924" i="1"/>
  <c r="D3136" i="1"/>
  <c r="D5035" i="1"/>
  <c r="D5029" i="1"/>
  <c r="D3090" i="1"/>
  <c r="D3088" i="1"/>
  <c r="D3248" i="1"/>
  <c r="D3230" i="1"/>
  <c r="D2941" i="1"/>
  <c r="D3285" i="1"/>
  <c r="D3287" i="1"/>
  <c r="D3050" i="1"/>
  <c r="D3039" i="1"/>
  <c r="D3257" i="1"/>
  <c r="D3251" i="1"/>
  <c r="D3228" i="1"/>
  <c r="D3109" i="1"/>
  <c r="D3234" i="1"/>
  <c r="D3217" i="1"/>
  <c r="D3210" i="1"/>
  <c r="D3289" i="1"/>
  <c r="D3288" i="1"/>
  <c r="D3152" i="1"/>
  <c r="D3171" i="1"/>
  <c r="D3149" i="1"/>
  <c r="D3155" i="1"/>
  <c r="D3304" i="1"/>
  <c r="D3183" i="1"/>
  <c r="D3179" i="1"/>
  <c r="D3174" i="1"/>
  <c r="D3015" i="1"/>
  <c r="D2973" i="1"/>
  <c r="D2962" i="1"/>
  <c r="D2963" i="1"/>
  <c r="D3082" i="1"/>
  <c r="D3081" i="1"/>
  <c r="D3197" i="1"/>
  <c r="D3186" i="1"/>
  <c r="D3159" i="1"/>
  <c r="D3162" i="1"/>
  <c r="D2951" i="1"/>
  <c r="D5067" i="1"/>
  <c r="D5059" i="1"/>
  <c r="D5052" i="1"/>
  <c r="D5045" i="1"/>
  <c r="D5038" i="1"/>
  <c r="D3232" i="1"/>
  <c r="D3237" i="1"/>
  <c r="D3249" i="1"/>
  <c r="D3076" i="1"/>
  <c r="D3188" i="1"/>
  <c r="D3172" i="1"/>
  <c r="D5006" i="1"/>
  <c r="D5021" i="1"/>
  <c r="D3068" i="1"/>
  <c r="D3067" i="1"/>
  <c r="D3320" i="1"/>
  <c r="D5011" i="1"/>
  <c r="D5009" i="1"/>
  <c r="D5003" i="1"/>
  <c r="D3107" i="1"/>
  <c r="D3104" i="1"/>
  <c r="D3099" i="1"/>
  <c r="D3060" i="1"/>
  <c r="D2949" i="1"/>
  <c r="D3111" i="1"/>
  <c r="D3101" i="1"/>
  <c r="D3096" i="1"/>
  <c r="D3170" i="1"/>
  <c r="D2937" i="1"/>
  <c r="D2935" i="1"/>
  <c r="D3273" i="1"/>
  <c r="D3259" i="1"/>
  <c r="D3221" i="1"/>
  <c r="D2934" i="1"/>
  <c r="D3185" i="1"/>
  <c r="D3007" i="1"/>
  <c r="D2929" i="1"/>
  <c r="D2958" i="1"/>
  <c r="D2989" i="1"/>
  <c r="D4995" i="1"/>
  <c r="D4986" i="1"/>
  <c r="D3305" i="1"/>
  <c r="D2966" i="1"/>
  <c r="D2990" i="1"/>
  <c r="D3299" i="1"/>
  <c r="D5064" i="1"/>
  <c r="D3063" i="1"/>
  <c r="D3231" i="1"/>
  <c r="D3233" i="1"/>
  <c r="D4969" i="1"/>
  <c r="D4965" i="1"/>
  <c r="D3191" i="1"/>
  <c r="D5033" i="1"/>
  <c r="D5034" i="1"/>
  <c r="D3309" i="1"/>
  <c r="D2969" i="1"/>
  <c r="D2980" i="1"/>
  <c r="D2959" i="1"/>
  <c r="D2997" i="1"/>
  <c r="D3021" i="1"/>
  <c r="D3005" i="1"/>
  <c r="D3034" i="1"/>
  <c r="D3306" i="1"/>
  <c r="D3218" i="1"/>
  <c r="D3069" i="1"/>
  <c r="D2988" i="1"/>
  <c r="D2945" i="1"/>
  <c r="D2944" i="1"/>
  <c r="D3053" i="1"/>
  <c r="D3049" i="1"/>
  <c r="D3056" i="1"/>
  <c r="D3181" i="1"/>
  <c r="D3134" i="1"/>
  <c r="D2999" i="1"/>
  <c r="D2996" i="1"/>
  <c r="D3002" i="1"/>
  <c r="D3004" i="1"/>
  <c r="D3003" i="1"/>
  <c r="D2967" i="1"/>
  <c r="D3057" i="1"/>
  <c r="D5046" i="1"/>
  <c r="D3102" i="1"/>
  <c r="D5024" i="1"/>
  <c r="D5012" i="1"/>
  <c r="D3115" i="1"/>
  <c r="D3177" i="1"/>
  <c r="D3125" i="1"/>
  <c r="D3160" i="1"/>
  <c r="D3164" i="1"/>
  <c r="D3165" i="1"/>
  <c r="D3310" i="1"/>
  <c r="D2998" i="1"/>
  <c r="D3000" i="1"/>
  <c r="D5054" i="1"/>
  <c r="D5036" i="1"/>
  <c r="D3126" i="1"/>
  <c r="D3121" i="1"/>
  <c r="D3116" i="1"/>
  <c r="D3097" i="1"/>
  <c r="D3095" i="1"/>
  <c r="D2984" i="1"/>
  <c r="D2978" i="1"/>
  <c r="D3144" i="1"/>
  <c r="D3145" i="1"/>
  <c r="D3265" i="1"/>
  <c r="D5068" i="1"/>
  <c r="D5060" i="1"/>
  <c r="D3240" i="1"/>
  <c r="D3238" i="1"/>
  <c r="D3235" i="1"/>
  <c r="D3227" i="1"/>
  <c r="D2994" i="1"/>
  <c r="D2964" i="1"/>
  <c r="D2975" i="1"/>
  <c r="D5061" i="1"/>
  <c r="D5053" i="1"/>
  <c r="D5043" i="1"/>
  <c r="D5023" i="1"/>
  <c r="D5072" i="1"/>
  <c r="D5055" i="1"/>
  <c r="D5050" i="1"/>
  <c r="D5065" i="1"/>
  <c r="D3030" i="1"/>
  <c r="D3040" i="1"/>
  <c r="D3041" i="1"/>
  <c r="D4979" i="1"/>
  <c r="D2952" i="1"/>
  <c r="D3190" i="1"/>
  <c r="D3192" i="1"/>
  <c r="D5022" i="1"/>
  <c r="D5000" i="1"/>
  <c r="D3027" i="1"/>
  <c r="D5058" i="1"/>
  <c r="D5074" i="1"/>
  <c r="D4980" i="1"/>
  <c r="D5013" i="1"/>
  <c r="D5025" i="1"/>
  <c r="D5039" i="1"/>
  <c r="D3091" i="1"/>
  <c r="D3089" i="1"/>
  <c r="D3087" i="1"/>
  <c r="D3086" i="1"/>
  <c r="D3085" i="1"/>
  <c r="D3001" i="1"/>
  <c r="D2931" i="1"/>
  <c r="D2932" i="1"/>
  <c r="D2933" i="1"/>
  <c r="D3168" i="1"/>
  <c r="D3163" i="1"/>
  <c r="D4966" i="1"/>
  <c r="D3321" i="1"/>
  <c r="D5040" i="1"/>
  <c r="D3058" i="1"/>
  <c r="D5010" i="1"/>
  <c r="D4996" i="1"/>
  <c r="D4990" i="1"/>
  <c r="D3035" i="1"/>
  <c r="D3042" i="1"/>
  <c r="D3250" i="1"/>
  <c r="D3241" i="1"/>
  <c r="D3242" i="1"/>
  <c r="D3243" i="1"/>
  <c r="D3244" i="1"/>
  <c r="D3245" i="1"/>
  <c r="D3215" i="1"/>
  <c r="D3212" i="1"/>
  <c r="D3008" i="1"/>
  <c r="D3269" i="1"/>
  <c r="D3253" i="1"/>
  <c r="D3213" i="1"/>
  <c r="D3229" i="1"/>
  <c r="D2947" i="1"/>
  <c r="D3100" i="1"/>
  <c r="D3092" i="1"/>
  <c r="D2968" i="1"/>
  <c r="D2974" i="1"/>
  <c r="D3012" i="1"/>
  <c r="D3016" i="1"/>
  <c r="D3054" i="1"/>
  <c r="D3026" i="1"/>
  <c r="D2928" i="1"/>
  <c r="D2956" i="1"/>
  <c r="D2981" i="1"/>
  <c r="D3198" i="1"/>
  <c r="D3151" i="1"/>
  <c r="D3199" i="1"/>
  <c r="D3175" i="1"/>
  <c r="D3022" i="1"/>
  <c r="D4976" i="1"/>
  <c r="D3140" i="1"/>
  <c r="D3135" i="1"/>
  <c r="D3326" i="1"/>
  <c r="D3317" i="1"/>
  <c r="D3300" i="1"/>
  <c r="D3318" i="1"/>
  <c r="D4963" i="1"/>
  <c r="D3324" i="1"/>
  <c r="D5042" i="1"/>
  <c r="D2985" i="1"/>
  <c r="D2982" i="1"/>
  <c r="D2971" i="1"/>
  <c r="D5026" i="1"/>
  <c r="D5001" i="1"/>
  <c r="D3327" i="1"/>
  <c r="D3296" i="1"/>
  <c r="D3307" i="1"/>
  <c r="D3277" i="1"/>
  <c r="D2926" i="1"/>
  <c r="D3105" i="1"/>
  <c r="D3036" i="1"/>
  <c r="D3009" i="1"/>
  <c r="D3010" i="1"/>
  <c r="D3046" i="1"/>
  <c r="D3048" i="1"/>
  <c r="D2939" i="1"/>
  <c r="D2954" i="1"/>
  <c r="D2940" i="1"/>
  <c r="D3275" i="1"/>
  <c r="D3278" i="1"/>
  <c r="D3122" i="1"/>
  <c r="D3117" i="1"/>
  <c r="D3019" i="1"/>
  <c r="D2950" i="1"/>
  <c r="D2955" i="1"/>
  <c r="D2957" i="1"/>
  <c r="D2953" i="1"/>
  <c r="D3254" i="1"/>
  <c r="D3129" i="1"/>
  <c r="D3133" i="1"/>
  <c r="D3024" i="1"/>
  <c r="D3025" i="1"/>
  <c r="D2970" i="1"/>
  <c r="D2925" i="1"/>
  <c r="D2923" i="1"/>
  <c r="D3052" i="1"/>
  <c r="D3094" i="1"/>
  <c r="D3093" i="1"/>
  <c r="D3314" i="1"/>
  <c r="D3280" i="1"/>
  <c r="D3279" i="1"/>
  <c r="D3274" i="1"/>
  <c r="D3207" i="1"/>
  <c r="D3209" i="1"/>
  <c r="D3239" i="1"/>
  <c r="D5056" i="1"/>
  <c r="D5037" i="1"/>
  <c r="D4977" i="1"/>
  <c r="D4985" i="1"/>
  <c r="D4982" i="1"/>
  <c r="D4978" i="1"/>
  <c r="D4970" i="1"/>
  <c r="D3013" i="1"/>
  <c r="D3312" i="1"/>
  <c r="D3270" i="1"/>
  <c r="D3169" i="1"/>
  <c r="D3146" i="1"/>
  <c r="D3138" i="1"/>
  <c r="D5014" i="1"/>
  <c r="D5027" i="1"/>
  <c r="D3028" i="1"/>
  <c r="D5069" i="1"/>
  <c r="D2930" i="1"/>
  <c r="D3290" i="1"/>
  <c r="D3223" i="1"/>
  <c r="D3255" i="1"/>
  <c r="D3226" i="1"/>
  <c r="D3246" i="1"/>
  <c r="D5015" i="1"/>
  <c r="D5016" i="1"/>
  <c r="D2993" i="1"/>
  <c r="D3072" i="1"/>
  <c r="D5002" i="1"/>
  <c r="D4971" i="1"/>
  <c r="D5007" i="1"/>
  <c r="D4992" i="1"/>
  <c r="D3325" i="1"/>
  <c r="D4987" i="1"/>
  <c r="E2986" i="1"/>
  <c r="E2976" i="1"/>
  <c r="E2965" i="1"/>
  <c r="E4973" i="1"/>
  <c r="E4974" i="1"/>
  <c r="E3124" i="1"/>
  <c r="E2942" i="1"/>
  <c r="E3120" i="1"/>
  <c r="E3119" i="1"/>
  <c r="E4975" i="1"/>
  <c r="E3147" i="1"/>
  <c r="E3139" i="1"/>
  <c r="E3062" i="1"/>
  <c r="E3061" i="1"/>
  <c r="E3187" i="1"/>
  <c r="E3080" i="1"/>
  <c r="E3079" i="1"/>
  <c r="E3078" i="1"/>
  <c r="E3077" i="1"/>
  <c r="E3074" i="1"/>
  <c r="E3073" i="1"/>
  <c r="E3071" i="1"/>
  <c r="E2972" i="1"/>
  <c r="E5073" i="1"/>
  <c r="E5070" i="1"/>
  <c r="E3302" i="1"/>
  <c r="E2946" i="1"/>
  <c r="E3303" i="1"/>
  <c r="E2936" i="1"/>
  <c r="E3033" i="1"/>
  <c r="E3272" i="1"/>
  <c r="E3315" i="1"/>
  <c r="E3200" i="1"/>
  <c r="E2983" i="1"/>
  <c r="E3020" i="1"/>
  <c r="E3017" i="1"/>
  <c r="E3018" i="1"/>
  <c r="E3258" i="1"/>
  <c r="E2992" i="1"/>
  <c r="E2987" i="1"/>
  <c r="E2960" i="1"/>
  <c r="E3293" i="1"/>
  <c r="E3202" i="1"/>
  <c r="E3203" i="1"/>
  <c r="E3166" i="1"/>
  <c r="E3167" i="1"/>
  <c r="E5008" i="1"/>
  <c r="E4997" i="1"/>
  <c r="E4984" i="1"/>
  <c r="E3206" i="1"/>
  <c r="E3204" i="1"/>
  <c r="E3108" i="1"/>
  <c r="E3196" i="1"/>
  <c r="E5063" i="1"/>
  <c r="E5071" i="1"/>
  <c r="E3182" i="1"/>
  <c r="E3193" i="1"/>
  <c r="E3313" i="1"/>
  <c r="E4998" i="1"/>
  <c r="E5041" i="1"/>
  <c r="E5028" i="1"/>
  <c r="E3038" i="1"/>
  <c r="E3045" i="1"/>
  <c r="E3047" i="1"/>
  <c r="E3037" i="1"/>
  <c r="E3051" i="1"/>
  <c r="E3282" i="1"/>
  <c r="E5044" i="1"/>
  <c r="E3156" i="1"/>
  <c r="E3150" i="1"/>
  <c r="E4989" i="1"/>
  <c r="E3294" i="1"/>
  <c r="E3225" i="1"/>
  <c r="E4968" i="1"/>
  <c r="E3330" i="1"/>
  <c r="E3118" i="1"/>
  <c r="E3143" i="1"/>
  <c r="E3297" i="1"/>
  <c r="E3283" i="1"/>
  <c r="E3264" i="1"/>
  <c r="E5049" i="1"/>
  <c r="E3023" i="1"/>
  <c r="E3214" i="1"/>
  <c r="E3222" i="1"/>
  <c r="E3006" i="1"/>
  <c r="E3106" i="1"/>
  <c r="E3098" i="1"/>
  <c r="E4991" i="1"/>
  <c r="E4999" i="1"/>
  <c r="E5019" i="1"/>
  <c r="E3065" i="1"/>
  <c r="E3066" i="1"/>
  <c r="E3064" i="1"/>
  <c r="E3113" i="1"/>
  <c r="E3114" i="1"/>
  <c r="E3112" i="1"/>
  <c r="E3059" i="1"/>
  <c r="E2924" i="1"/>
  <c r="E3136" i="1"/>
  <c r="E5035" i="1"/>
  <c r="E5029" i="1"/>
  <c r="E3090" i="1"/>
  <c r="E3088" i="1"/>
  <c r="E3248" i="1"/>
  <c r="E3230" i="1"/>
  <c r="E2941" i="1"/>
  <c r="E3285" i="1"/>
  <c r="E3287" i="1"/>
  <c r="E3050" i="1"/>
  <c r="E3039" i="1"/>
  <c r="E3257" i="1"/>
  <c r="E3251" i="1"/>
  <c r="E3228" i="1"/>
  <c r="E3109" i="1"/>
  <c r="E3234" i="1"/>
  <c r="E3217" i="1"/>
  <c r="E3210" i="1"/>
  <c r="E3289" i="1"/>
  <c r="E3288" i="1"/>
  <c r="E3152" i="1"/>
  <c r="E3171" i="1"/>
  <c r="E3149" i="1"/>
  <c r="E3155" i="1"/>
  <c r="E3304" i="1"/>
  <c r="E3183" i="1"/>
  <c r="E3179" i="1"/>
  <c r="E3174" i="1"/>
  <c r="E3015" i="1"/>
  <c r="E2973" i="1"/>
  <c r="E2962" i="1"/>
  <c r="E2963" i="1"/>
  <c r="E3082" i="1"/>
  <c r="E3081" i="1"/>
  <c r="E3197" i="1"/>
  <c r="E3186" i="1"/>
  <c r="E3159" i="1"/>
  <c r="E3162" i="1"/>
  <c r="E2951" i="1"/>
  <c r="E5067" i="1"/>
  <c r="E5059" i="1"/>
  <c r="E5052" i="1"/>
  <c r="E5045" i="1"/>
  <c r="E5038" i="1"/>
  <c r="E3232" i="1"/>
  <c r="E3237" i="1"/>
  <c r="E3249" i="1"/>
  <c r="E3076" i="1"/>
  <c r="E3188" i="1"/>
  <c r="E3172" i="1"/>
  <c r="E5006" i="1"/>
  <c r="E5021" i="1"/>
  <c r="E3068" i="1"/>
  <c r="E3067" i="1"/>
  <c r="E3320" i="1"/>
  <c r="E5011" i="1"/>
  <c r="E5009" i="1"/>
  <c r="E5003" i="1"/>
  <c r="E3107" i="1"/>
  <c r="E3104" i="1"/>
  <c r="E3099" i="1"/>
  <c r="E3060" i="1"/>
  <c r="E2949" i="1"/>
  <c r="E3111" i="1"/>
  <c r="E3101" i="1"/>
  <c r="E3096" i="1"/>
  <c r="E3170" i="1"/>
  <c r="E2937" i="1"/>
  <c r="E2935" i="1"/>
  <c r="E3273" i="1"/>
  <c r="E3259" i="1"/>
  <c r="E3221" i="1"/>
  <c r="E2934" i="1"/>
  <c r="E3185" i="1"/>
  <c r="E3007" i="1"/>
  <c r="E2929" i="1"/>
  <c r="E2958" i="1"/>
  <c r="E2989" i="1"/>
  <c r="E4995" i="1"/>
  <c r="E4986" i="1"/>
  <c r="E3305" i="1"/>
  <c r="E2966" i="1"/>
  <c r="E2990" i="1"/>
  <c r="E3299" i="1"/>
  <c r="E5064" i="1"/>
  <c r="E3063" i="1"/>
  <c r="E3231" i="1"/>
  <c r="E3233" i="1"/>
  <c r="E4969" i="1"/>
  <c r="E4965" i="1"/>
  <c r="E3191" i="1"/>
  <c r="E5033" i="1"/>
  <c r="E5034" i="1"/>
  <c r="E3309" i="1"/>
  <c r="E2969" i="1"/>
  <c r="E2980" i="1"/>
  <c r="E2959" i="1"/>
  <c r="E2997" i="1"/>
  <c r="E3021" i="1"/>
  <c r="E3005" i="1"/>
  <c r="E3034" i="1"/>
  <c r="E3306" i="1"/>
  <c r="E3218" i="1"/>
  <c r="E3069" i="1"/>
  <c r="E2988" i="1"/>
  <c r="E2945" i="1"/>
  <c r="E2944" i="1"/>
  <c r="E3053" i="1"/>
  <c r="E3049" i="1"/>
  <c r="E3056" i="1"/>
  <c r="E3181" i="1"/>
  <c r="E3134" i="1"/>
  <c r="E2999" i="1"/>
  <c r="E2996" i="1"/>
  <c r="E3002" i="1"/>
  <c r="E3004" i="1"/>
  <c r="E3003" i="1"/>
  <c r="E2967" i="1"/>
  <c r="E3057" i="1"/>
  <c r="E5046" i="1"/>
  <c r="E3102" i="1"/>
  <c r="E5024" i="1"/>
  <c r="E5012" i="1"/>
  <c r="E3115" i="1"/>
  <c r="E3177" i="1"/>
  <c r="E3125" i="1"/>
  <c r="E3160" i="1"/>
  <c r="E3164" i="1"/>
  <c r="E3165" i="1"/>
  <c r="E3310" i="1"/>
  <c r="E2998" i="1"/>
  <c r="E3000" i="1"/>
  <c r="E5054" i="1"/>
  <c r="E5036" i="1"/>
  <c r="E3126" i="1"/>
  <c r="E3121" i="1"/>
  <c r="E3116" i="1"/>
  <c r="E3097" i="1"/>
  <c r="E3095" i="1"/>
  <c r="E2984" i="1"/>
  <c r="E2978" i="1"/>
  <c r="E3144" i="1"/>
  <c r="E3145" i="1"/>
  <c r="E3265" i="1"/>
  <c r="E5068" i="1"/>
  <c r="E5060" i="1"/>
  <c r="E3240" i="1"/>
  <c r="E3238" i="1"/>
  <c r="E3235" i="1"/>
  <c r="E3227" i="1"/>
  <c r="E2994" i="1"/>
  <c r="E2964" i="1"/>
  <c r="E2975" i="1"/>
  <c r="E5061" i="1"/>
  <c r="E5053" i="1"/>
  <c r="E5043" i="1"/>
  <c r="E5023" i="1"/>
  <c r="E5072" i="1"/>
  <c r="E5055" i="1"/>
  <c r="E5050" i="1"/>
  <c r="E5065" i="1"/>
  <c r="E3030" i="1"/>
  <c r="E3040" i="1"/>
  <c r="E3041" i="1"/>
  <c r="E4979" i="1"/>
  <c r="E2952" i="1"/>
  <c r="E3190" i="1"/>
  <c r="E3192" i="1"/>
  <c r="E5022" i="1"/>
  <c r="E5000" i="1"/>
  <c r="E3027" i="1"/>
  <c r="E5058" i="1"/>
  <c r="E5074" i="1"/>
  <c r="E4980" i="1"/>
  <c r="E5013" i="1"/>
  <c r="E5025" i="1"/>
  <c r="E5039" i="1"/>
  <c r="E3091" i="1"/>
  <c r="E3089" i="1"/>
  <c r="E3087" i="1"/>
  <c r="E3086" i="1"/>
  <c r="E3085" i="1"/>
  <c r="E3001" i="1"/>
  <c r="E2931" i="1"/>
  <c r="E2932" i="1"/>
  <c r="E2933" i="1"/>
  <c r="E3168" i="1"/>
  <c r="E3163" i="1"/>
  <c r="E4966" i="1"/>
  <c r="E3321" i="1"/>
  <c r="E5040" i="1"/>
  <c r="E3058" i="1"/>
  <c r="E5010" i="1"/>
  <c r="E4996" i="1"/>
  <c r="E4990" i="1"/>
  <c r="E3035" i="1"/>
  <c r="E3042" i="1"/>
  <c r="E3250" i="1"/>
  <c r="E3241" i="1"/>
  <c r="E3242" i="1"/>
  <c r="E3243" i="1"/>
  <c r="E3244" i="1"/>
  <c r="E3245" i="1"/>
  <c r="E3215" i="1"/>
  <c r="E3212" i="1"/>
  <c r="E3008" i="1"/>
  <c r="E3269" i="1"/>
  <c r="E3253" i="1"/>
  <c r="E3213" i="1"/>
  <c r="E3229" i="1"/>
  <c r="E2947" i="1"/>
  <c r="E3100" i="1"/>
  <c r="E3092" i="1"/>
  <c r="E2968" i="1"/>
  <c r="E2974" i="1"/>
  <c r="E3012" i="1"/>
  <c r="E3016" i="1"/>
  <c r="E3054" i="1"/>
  <c r="E3026" i="1"/>
  <c r="E2928" i="1"/>
  <c r="E2956" i="1"/>
  <c r="E2981" i="1"/>
  <c r="E3198" i="1"/>
  <c r="E3151" i="1"/>
  <c r="E3199" i="1"/>
  <c r="E3175" i="1"/>
  <c r="E3022" i="1"/>
  <c r="E4976" i="1"/>
  <c r="E3140" i="1"/>
  <c r="E3135" i="1"/>
  <c r="E3326" i="1"/>
  <c r="E3317" i="1"/>
  <c r="E3300" i="1"/>
  <c r="E3318" i="1"/>
  <c r="E4963" i="1"/>
  <c r="E3324" i="1"/>
  <c r="E5042" i="1"/>
  <c r="E2985" i="1"/>
  <c r="E2982" i="1"/>
  <c r="E2971" i="1"/>
  <c r="E5026" i="1"/>
  <c r="E5001" i="1"/>
  <c r="E3327" i="1"/>
  <c r="E3296" i="1"/>
  <c r="E3307" i="1"/>
  <c r="E3277" i="1"/>
  <c r="E2926" i="1"/>
  <c r="E3105" i="1"/>
  <c r="E3036" i="1"/>
  <c r="E3009" i="1"/>
  <c r="E3010" i="1"/>
  <c r="E3046" i="1"/>
  <c r="E3048" i="1"/>
  <c r="E2939" i="1"/>
  <c r="E2954" i="1"/>
  <c r="E2940" i="1"/>
  <c r="E3275" i="1"/>
  <c r="E3278" i="1"/>
  <c r="E3122" i="1"/>
  <c r="E3117" i="1"/>
  <c r="E3019" i="1"/>
  <c r="E2950" i="1"/>
  <c r="E2955" i="1"/>
  <c r="E2957" i="1"/>
  <c r="E2953" i="1"/>
  <c r="E3254" i="1"/>
  <c r="E3129" i="1"/>
  <c r="E3133" i="1"/>
  <c r="E3024" i="1"/>
  <c r="E3025" i="1"/>
  <c r="E2970" i="1"/>
  <c r="E2925" i="1"/>
  <c r="E2923" i="1"/>
  <c r="E3052" i="1"/>
  <c r="E3094" i="1"/>
  <c r="E3093" i="1"/>
  <c r="E3314" i="1"/>
  <c r="E3280" i="1"/>
  <c r="E3279" i="1"/>
  <c r="E3274" i="1"/>
  <c r="E3207" i="1"/>
  <c r="E3209" i="1"/>
  <c r="E3239" i="1"/>
  <c r="E5056" i="1"/>
  <c r="E5037" i="1"/>
  <c r="E4977" i="1"/>
  <c r="E4985" i="1"/>
  <c r="E4982" i="1"/>
  <c r="E4978" i="1"/>
  <c r="E4970" i="1"/>
  <c r="E3013" i="1"/>
  <c r="E3312" i="1"/>
  <c r="E3270" i="1"/>
  <c r="E3169" i="1"/>
  <c r="E3146" i="1"/>
  <c r="E3138" i="1"/>
  <c r="E5014" i="1"/>
  <c r="E5027" i="1"/>
  <c r="E3028" i="1"/>
  <c r="E5069" i="1"/>
  <c r="E2930" i="1"/>
  <c r="E3290" i="1"/>
  <c r="E3223" i="1"/>
  <c r="E3255" i="1"/>
  <c r="E3226" i="1"/>
  <c r="E3246" i="1"/>
  <c r="E5015" i="1"/>
  <c r="E5016" i="1"/>
  <c r="E2993" i="1"/>
  <c r="E3072" i="1"/>
  <c r="E5002" i="1"/>
  <c r="E4971" i="1"/>
  <c r="E5007" i="1"/>
  <c r="E4992" i="1"/>
  <c r="E3325" i="1"/>
  <c r="E4987" i="1"/>
  <c r="F2986" i="1"/>
  <c r="F2976" i="1"/>
  <c r="F2965" i="1"/>
  <c r="F4973" i="1"/>
  <c r="F4974" i="1"/>
  <c r="F3124" i="1"/>
  <c r="F2942" i="1"/>
  <c r="F3120" i="1"/>
  <c r="F3119" i="1"/>
  <c r="F4975" i="1"/>
  <c r="F3147" i="1"/>
  <c r="F3139" i="1"/>
  <c r="F3062" i="1"/>
  <c r="F3061" i="1"/>
  <c r="F3187" i="1"/>
  <c r="F3080" i="1"/>
  <c r="F3079" i="1"/>
  <c r="F3078" i="1"/>
  <c r="F3077" i="1"/>
  <c r="F3074" i="1"/>
  <c r="F3073" i="1"/>
  <c r="F3071" i="1"/>
  <c r="F2972" i="1"/>
  <c r="F5073" i="1"/>
  <c r="F5070" i="1"/>
  <c r="F3302" i="1"/>
  <c r="F2946" i="1"/>
  <c r="F3303" i="1"/>
  <c r="F2936" i="1"/>
  <c r="F3033" i="1"/>
  <c r="F3272" i="1"/>
  <c r="F3315" i="1"/>
  <c r="F3200" i="1"/>
  <c r="F2983" i="1"/>
  <c r="F3020" i="1"/>
  <c r="F3017" i="1"/>
  <c r="F3018" i="1"/>
  <c r="F3258" i="1"/>
  <c r="F2992" i="1"/>
  <c r="F2987" i="1"/>
  <c r="F2960" i="1"/>
  <c r="F3293" i="1"/>
  <c r="F3202" i="1"/>
  <c r="F3203" i="1"/>
  <c r="F3166" i="1"/>
  <c r="F3167" i="1"/>
  <c r="F5008" i="1"/>
  <c r="F4997" i="1"/>
  <c r="F4984" i="1"/>
  <c r="F3206" i="1"/>
  <c r="F3204" i="1"/>
  <c r="F3108" i="1"/>
  <c r="F3196" i="1"/>
  <c r="F5063" i="1"/>
  <c r="F5071" i="1"/>
  <c r="F3182" i="1"/>
  <c r="F3193" i="1"/>
  <c r="F3313" i="1"/>
  <c r="F4998" i="1"/>
  <c r="F5041" i="1"/>
  <c r="F5028" i="1"/>
  <c r="F3038" i="1"/>
  <c r="F3045" i="1"/>
  <c r="F3047" i="1"/>
  <c r="F3037" i="1"/>
  <c r="F3051" i="1"/>
  <c r="F3282" i="1"/>
  <c r="F5044" i="1"/>
  <c r="F3156" i="1"/>
  <c r="F3150" i="1"/>
  <c r="F4989" i="1"/>
  <c r="F3294" i="1"/>
  <c r="F3225" i="1"/>
  <c r="F4968" i="1"/>
  <c r="F3330" i="1"/>
  <c r="F3118" i="1"/>
  <c r="F3143" i="1"/>
  <c r="F3297" i="1"/>
  <c r="F3283" i="1"/>
  <c r="F3264" i="1"/>
  <c r="F5049" i="1"/>
  <c r="F3023" i="1"/>
  <c r="F3214" i="1"/>
  <c r="F3222" i="1"/>
  <c r="F3006" i="1"/>
  <c r="F3106" i="1"/>
  <c r="F3098" i="1"/>
  <c r="F4991" i="1"/>
  <c r="F4999" i="1"/>
  <c r="F5019" i="1"/>
  <c r="F3065" i="1"/>
  <c r="F3066" i="1"/>
  <c r="F3064" i="1"/>
  <c r="F3113" i="1"/>
  <c r="F3114" i="1"/>
  <c r="F3112" i="1"/>
  <c r="F3059" i="1"/>
  <c r="F2924" i="1"/>
  <c r="F3136" i="1"/>
  <c r="F5035" i="1"/>
  <c r="F5029" i="1"/>
  <c r="F3090" i="1"/>
  <c r="F3088" i="1"/>
  <c r="F3248" i="1"/>
  <c r="F3230" i="1"/>
  <c r="F2941" i="1"/>
  <c r="F3285" i="1"/>
  <c r="F3287" i="1"/>
  <c r="F3050" i="1"/>
  <c r="F3039" i="1"/>
  <c r="F3257" i="1"/>
  <c r="F3251" i="1"/>
  <c r="F3228" i="1"/>
  <c r="F3109" i="1"/>
  <c r="F3234" i="1"/>
  <c r="F3217" i="1"/>
  <c r="F3210" i="1"/>
  <c r="F3289" i="1"/>
  <c r="F3288" i="1"/>
  <c r="F3152" i="1"/>
  <c r="F3171" i="1"/>
  <c r="F3149" i="1"/>
  <c r="F3155" i="1"/>
  <c r="F3304" i="1"/>
  <c r="F3183" i="1"/>
  <c r="F3179" i="1"/>
  <c r="F3174" i="1"/>
  <c r="F3015" i="1"/>
  <c r="F2973" i="1"/>
  <c r="F2962" i="1"/>
  <c r="F2963" i="1"/>
  <c r="F3082" i="1"/>
  <c r="F3081" i="1"/>
  <c r="F3197" i="1"/>
  <c r="F3186" i="1"/>
  <c r="F3159" i="1"/>
  <c r="F3162" i="1"/>
  <c r="F2951" i="1"/>
  <c r="F5067" i="1"/>
  <c r="F5059" i="1"/>
  <c r="F5052" i="1"/>
  <c r="F5045" i="1"/>
  <c r="F5038" i="1"/>
  <c r="F3232" i="1"/>
  <c r="F3237" i="1"/>
  <c r="F3249" i="1"/>
  <c r="F3076" i="1"/>
  <c r="F3188" i="1"/>
  <c r="F3172" i="1"/>
  <c r="F5006" i="1"/>
  <c r="F5021" i="1"/>
  <c r="F3068" i="1"/>
  <c r="F3067" i="1"/>
  <c r="F3320" i="1"/>
  <c r="F5011" i="1"/>
  <c r="F5009" i="1"/>
  <c r="F5003" i="1"/>
  <c r="F3107" i="1"/>
  <c r="F3104" i="1"/>
  <c r="F3099" i="1"/>
  <c r="F3060" i="1"/>
  <c r="F2949" i="1"/>
  <c r="F3111" i="1"/>
  <c r="F3101" i="1"/>
  <c r="F3096" i="1"/>
  <c r="F3170" i="1"/>
  <c r="F2937" i="1"/>
  <c r="F2935" i="1"/>
  <c r="F3273" i="1"/>
  <c r="F3259" i="1"/>
  <c r="F3221" i="1"/>
  <c r="F2934" i="1"/>
  <c r="F3185" i="1"/>
  <c r="F3007" i="1"/>
  <c r="F2929" i="1"/>
  <c r="F2958" i="1"/>
  <c r="F2989" i="1"/>
  <c r="F4995" i="1"/>
  <c r="F4986" i="1"/>
  <c r="F3305" i="1"/>
  <c r="F2966" i="1"/>
  <c r="F2990" i="1"/>
  <c r="F3299" i="1"/>
  <c r="F5064" i="1"/>
  <c r="F3063" i="1"/>
  <c r="F3231" i="1"/>
  <c r="F3233" i="1"/>
  <c r="F4969" i="1"/>
  <c r="F4965" i="1"/>
  <c r="F3191" i="1"/>
  <c r="F5033" i="1"/>
  <c r="F5034" i="1"/>
  <c r="F3309" i="1"/>
  <c r="F2969" i="1"/>
  <c r="F2980" i="1"/>
  <c r="F2959" i="1"/>
  <c r="F2997" i="1"/>
  <c r="F3021" i="1"/>
  <c r="F3005" i="1"/>
  <c r="F3034" i="1"/>
  <c r="F3306" i="1"/>
  <c r="F3218" i="1"/>
  <c r="F3069" i="1"/>
  <c r="F2988" i="1"/>
  <c r="F2945" i="1"/>
  <c r="F2944" i="1"/>
  <c r="F3053" i="1"/>
  <c r="F3049" i="1"/>
  <c r="F3056" i="1"/>
  <c r="F3181" i="1"/>
  <c r="F3134" i="1"/>
  <c r="F2999" i="1"/>
  <c r="F2996" i="1"/>
  <c r="F3002" i="1"/>
  <c r="F3004" i="1"/>
  <c r="F3003" i="1"/>
  <c r="F2967" i="1"/>
  <c r="F3057" i="1"/>
  <c r="F5046" i="1"/>
  <c r="F3102" i="1"/>
  <c r="F5024" i="1"/>
  <c r="F5012" i="1"/>
  <c r="F3115" i="1"/>
  <c r="F3177" i="1"/>
  <c r="F3125" i="1"/>
  <c r="F3160" i="1"/>
  <c r="F3164" i="1"/>
  <c r="F3165" i="1"/>
  <c r="F3310" i="1"/>
  <c r="F2998" i="1"/>
  <c r="F3000" i="1"/>
  <c r="F5054" i="1"/>
  <c r="F5036" i="1"/>
  <c r="F3126" i="1"/>
  <c r="F3121" i="1"/>
  <c r="F3116" i="1"/>
  <c r="F3097" i="1"/>
  <c r="F3095" i="1"/>
  <c r="F2984" i="1"/>
  <c r="F2978" i="1"/>
  <c r="F3144" i="1"/>
  <c r="F3145" i="1"/>
  <c r="F3265" i="1"/>
  <c r="F5068" i="1"/>
  <c r="F5060" i="1"/>
  <c r="F3240" i="1"/>
  <c r="F3238" i="1"/>
  <c r="F3235" i="1"/>
  <c r="F3227" i="1"/>
  <c r="F2994" i="1"/>
  <c r="F2964" i="1"/>
  <c r="F2975" i="1"/>
  <c r="F5061" i="1"/>
  <c r="F5053" i="1"/>
  <c r="F5043" i="1"/>
  <c r="F5023" i="1"/>
  <c r="F5072" i="1"/>
  <c r="F5055" i="1"/>
  <c r="F5050" i="1"/>
  <c r="F5065" i="1"/>
  <c r="F3030" i="1"/>
  <c r="F3040" i="1"/>
  <c r="F3041" i="1"/>
  <c r="F4979" i="1"/>
  <c r="F2952" i="1"/>
  <c r="F3190" i="1"/>
  <c r="F3192" i="1"/>
  <c r="F5022" i="1"/>
  <c r="F5000" i="1"/>
  <c r="F3027" i="1"/>
  <c r="F5058" i="1"/>
  <c r="F5074" i="1"/>
  <c r="F4980" i="1"/>
  <c r="F5013" i="1"/>
  <c r="F5025" i="1"/>
  <c r="F5039" i="1"/>
  <c r="F3091" i="1"/>
  <c r="F3089" i="1"/>
  <c r="F3087" i="1"/>
  <c r="F3086" i="1"/>
  <c r="F3085" i="1"/>
  <c r="F3001" i="1"/>
  <c r="F2931" i="1"/>
  <c r="F2932" i="1"/>
  <c r="F2933" i="1"/>
  <c r="F3168" i="1"/>
  <c r="F3163" i="1"/>
  <c r="F4966" i="1"/>
  <c r="F3321" i="1"/>
  <c r="F5040" i="1"/>
  <c r="F3058" i="1"/>
  <c r="F5010" i="1"/>
  <c r="F4996" i="1"/>
  <c r="F4990" i="1"/>
  <c r="F3035" i="1"/>
  <c r="F3042" i="1"/>
  <c r="F3250" i="1"/>
  <c r="F3241" i="1"/>
  <c r="F3242" i="1"/>
  <c r="F3243" i="1"/>
  <c r="F3244" i="1"/>
  <c r="F3245" i="1"/>
  <c r="F3215" i="1"/>
  <c r="F3212" i="1"/>
  <c r="F3008" i="1"/>
  <c r="F3269" i="1"/>
  <c r="F3253" i="1"/>
  <c r="F3213" i="1"/>
  <c r="F3229" i="1"/>
  <c r="F2947" i="1"/>
  <c r="F3100" i="1"/>
  <c r="F3092" i="1"/>
  <c r="F2968" i="1"/>
  <c r="F2974" i="1"/>
  <c r="F3012" i="1"/>
  <c r="F3016" i="1"/>
  <c r="F3054" i="1"/>
  <c r="F3026" i="1"/>
  <c r="F2928" i="1"/>
  <c r="F2956" i="1"/>
  <c r="F2981" i="1"/>
  <c r="F3198" i="1"/>
  <c r="F3151" i="1"/>
  <c r="F3199" i="1"/>
  <c r="F3175" i="1"/>
  <c r="F3022" i="1"/>
  <c r="F4976" i="1"/>
  <c r="F3140" i="1"/>
  <c r="F3135" i="1"/>
  <c r="F3326" i="1"/>
  <c r="F3317" i="1"/>
  <c r="F3300" i="1"/>
  <c r="F3318" i="1"/>
  <c r="F4963" i="1"/>
  <c r="F3324" i="1"/>
  <c r="F5042" i="1"/>
  <c r="F2985" i="1"/>
  <c r="F2982" i="1"/>
  <c r="F2971" i="1"/>
  <c r="F5026" i="1"/>
  <c r="F5001" i="1"/>
  <c r="F3327" i="1"/>
  <c r="F3296" i="1"/>
  <c r="F3307" i="1"/>
  <c r="F3277" i="1"/>
  <c r="F2926" i="1"/>
  <c r="F3105" i="1"/>
  <c r="F3036" i="1"/>
  <c r="F3009" i="1"/>
  <c r="F3010" i="1"/>
  <c r="F3046" i="1"/>
  <c r="F3048" i="1"/>
  <c r="F2939" i="1"/>
  <c r="F2954" i="1"/>
  <c r="F2940" i="1"/>
  <c r="F3275" i="1"/>
  <c r="F3278" i="1"/>
  <c r="F3122" i="1"/>
  <c r="F3117" i="1"/>
  <c r="F3019" i="1"/>
  <c r="F2950" i="1"/>
  <c r="F2955" i="1"/>
  <c r="F2957" i="1"/>
  <c r="F2953" i="1"/>
  <c r="F3254" i="1"/>
  <c r="F3129" i="1"/>
  <c r="F3133" i="1"/>
  <c r="F3024" i="1"/>
  <c r="F3025" i="1"/>
  <c r="F2970" i="1"/>
  <c r="F2925" i="1"/>
  <c r="F2923" i="1"/>
  <c r="F3052" i="1"/>
  <c r="F3094" i="1"/>
  <c r="F3093" i="1"/>
  <c r="F3314" i="1"/>
  <c r="F3280" i="1"/>
  <c r="F3279" i="1"/>
  <c r="F3274" i="1"/>
  <c r="F3207" i="1"/>
  <c r="F3209" i="1"/>
  <c r="F3239" i="1"/>
  <c r="F5056" i="1"/>
  <c r="F5037" i="1"/>
  <c r="F4977" i="1"/>
  <c r="F4985" i="1"/>
  <c r="F4982" i="1"/>
  <c r="F4978" i="1"/>
  <c r="F4970" i="1"/>
  <c r="F3013" i="1"/>
  <c r="F3312" i="1"/>
  <c r="F3270" i="1"/>
  <c r="F3169" i="1"/>
  <c r="F3146" i="1"/>
  <c r="F3138" i="1"/>
  <c r="F5014" i="1"/>
  <c r="F5027" i="1"/>
  <c r="F3028" i="1"/>
  <c r="F5069" i="1"/>
  <c r="F2930" i="1"/>
  <c r="F3290" i="1"/>
  <c r="F3223" i="1"/>
  <c r="F3255" i="1"/>
  <c r="F3226" i="1"/>
  <c r="F3246" i="1"/>
  <c r="F5015" i="1"/>
  <c r="F5016" i="1"/>
  <c r="F2993" i="1"/>
  <c r="F3072" i="1"/>
  <c r="F5002" i="1"/>
  <c r="F4971" i="1"/>
  <c r="F5007" i="1"/>
  <c r="F4992" i="1"/>
  <c r="F3325" i="1"/>
  <c r="F4987" i="1"/>
  <c r="D5186" i="1" l="1"/>
  <c r="D5171" i="1"/>
  <c r="D5162" i="1"/>
  <c r="D5160" i="1"/>
  <c r="D5161" i="1"/>
  <c r="D5163" i="1"/>
  <c r="D5164" i="1"/>
  <c r="D5165" i="1"/>
  <c r="D5166" i="1"/>
  <c r="D5167" i="1"/>
  <c r="D5112" i="1"/>
  <c r="D5123" i="1"/>
  <c r="D5124" i="1"/>
  <c r="D5135" i="1"/>
  <c r="D5157" i="1"/>
  <c r="D5141" i="1"/>
  <c r="D5150" i="1"/>
  <c r="D5149" i="1"/>
  <c r="D5140" i="1"/>
  <c r="D5105" i="1"/>
  <c r="D5108" i="1"/>
  <c r="D5126" i="1"/>
  <c r="D5127" i="1"/>
  <c r="D5130" i="1"/>
  <c r="D5136" i="1"/>
  <c r="D5137" i="1"/>
  <c r="D5104" i="1"/>
  <c r="D5109" i="1"/>
  <c r="D5106" i="1"/>
  <c r="D5131" i="1"/>
  <c r="D5132" i="1"/>
  <c r="D5133" i="1"/>
  <c r="D5148" i="1"/>
  <c r="D5142" i="1"/>
  <c r="D5143" i="1"/>
  <c r="D5114" i="1"/>
  <c r="D5115" i="1"/>
  <c r="D5116" i="1"/>
  <c r="D5117" i="1"/>
  <c r="D5118" i="1"/>
  <c r="D5119" i="1"/>
  <c r="D5159" i="1"/>
  <c r="D5158" i="1"/>
  <c r="D5156" i="1"/>
  <c r="D5151" i="1"/>
  <c r="D5107" i="1"/>
  <c r="D5152" i="1"/>
  <c r="D5110" i="1"/>
  <c r="D5139" i="1"/>
  <c r="D5125" i="1"/>
  <c r="D5129" i="1"/>
  <c r="D5111" i="1"/>
  <c r="D5144" i="1"/>
  <c r="D5153" i="1"/>
  <c r="D5113" i="1"/>
  <c r="D5134" i="1"/>
  <c r="D5122" i="1"/>
  <c r="D5120" i="1"/>
  <c r="D5121" i="1"/>
  <c r="D5145" i="1"/>
  <c r="D5146" i="1"/>
  <c r="D5154" i="1"/>
  <c r="D5147" i="1"/>
  <c r="D5155" i="1"/>
  <c r="D5138" i="1"/>
  <c r="D5128" i="1"/>
  <c r="D3123" i="1"/>
  <c r="D5051" i="1"/>
  <c r="D5031" i="1"/>
  <c r="D3137" i="1"/>
  <c r="D3142" i="1"/>
  <c r="D3148" i="1"/>
  <c r="D3301" i="1"/>
  <c r="D3178" i="1"/>
  <c r="D3070" i="1"/>
  <c r="D3075" i="1"/>
  <c r="D5032" i="1"/>
  <c r="D3131" i="1"/>
  <c r="D3128" i="1"/>
  <c r="D3205" i="1"/>
  <c r="D3195" i="1"/>
  <c r="D3127" i="1"/>
  <c r="D2938" i="1"/>
  <c r="D3083" i="1"/>
  <c r="D3084" i="1"/>
  <c r="D3158" i="1"/>
  <c r="D4994" i="1"/>
  <c r="D3029" i="1"/>
  <c r="D5048" i="1"/>
  <c r="D5057" i="1"/>
  <c r="D5062" i="1"/>
  <c r="D5066" i="1"/>
  <c r="D3110" i="1"/>
  <c r="D2927" i="1"/>
  <c r="E5186" i="1"/>
  <c r="E5171" i="1"/>
  <c r="E5162" i="1"/>
  <c r="E5160" i="1"/>
  <c r="E5161" i="1"/>
  <c r="E5163" i="1"/>
  <c r="E5164" i="1"/>
  <c r="E5165" i="1"/>
  <c r="E5166" i="1"/>
  <c r="E5167" i="1"/>
  <c r="E5112" i="1"/>
  <c r="E5123" i="1"/>
  <c r="E5124" i="1"/>
  <c r="E5135" i="1"/>
  <c r="E5157" i="1"/>
  <c r="E5141" i="1"/>
  <c r="E5150" i="1"/>
  <c r="E5149" i="1"/>
  <c r="E5140" i="1"/>
  <c r="E5105" i="1"/>
  <c r="E5108" i="1"/>
  <c r="E5126" i="1"/>
  <c r="E5127" i="1"/>
  <c r="E5130" i="1"/>
  <c r="E5136" i="1"/>
  <c r="E5137" i="1"/>
  <c r="E5104" i="1"/>
  <c r="E5109" i="1"/>
  <c r="E5106" i="1"/>
  <c r="E5131" i="1"/>
  <c r="E5132" i="1"/>
  <c r="E5133" i="1"/>
  <c r="E5148" i="1"/>
  <c r="E5142" i="1"/>
  <c r="E5143" i="1"/>
  <c r="E5114" i="1"/>
  <c r="E5115" i="1"/>
  <c r="E5116" i="1"/>
  <c r="E5117" i="1"/>
  <c r="E5118" i="1"/>
  <c r="E5119" i="1"/>
  <c r="E5159" i="1"/>
  <c r="E5158" i="1"/>
  <c r="E5156" i="1"/>
  <c r="E5151" i="1"/>
  <c r="E5107" i="1"/>
  <c r="E5152" i="1"/>
  <c r="E5110" i="1"/>
  <c r="E5139" i="1"/>
  <c r="E5125" i="1"/>
  <c r="E5129" i="1"/>
  <c r="E5111" i="1"/>
  <c r="E5144" i="1"/>
  <c r="E5153" i="1"/>
  <c r="E5113" i="1"/>
  <c r="E5134" i="1"/>
  <c r="E5122" i="1"/>
  <c r="E5120" i="1"/>
  <c r="E5121" i="1"/>
  <c r="E5145" i="1"/>
  <c r="E5146" i="1"/>
  <c r="E5154" i="1"/>
  <c r="E5147" i="1"/>
  <c r="E5155" i="1"/>
  <c r="E5138" i="1"/>
  <c r="E5128" i="1"/>
  <c r="E3130" i="1"/>
  <c r="E3123" i="1"/>
  <c r="E5051" i="1"/>
  <c r="E5031" i="1"/>
  <c r="E3137" i="1"/>
  <c r="E3142" i="1"/>
  <c r="E3148" i="1"/>
  <c r="E3301" i="1"/>
  <c r="E3178" i="1"/>
  <c r="E3070" i="1"/>
  <c r="E3075" i="1"/>
  <c r="E5032" i="1"/>
  <c r="E3131" i="1"/>
  <c r="E3128" i="1"/>
  <c r="E3205" i="1"/>
  <c r="E3195" i="1"/>
  <c r="E3127" i="1"/>
  <c r="E2938" i="1"/>
  <c r="E3083" i="1"/>
  <c r="E3084" i="1"/>
  <c r="E3158" i="1"/>
  <c r="E4994" i="1"/>
  <c r="E3029" i="1"/>
  <c r="E5048" i="1"/>
  <c r="E5057" i="1"/>
  <c r="E5062" i="1"/>
  <c r="E5066" i="1"/>
  <c r="E3110" i="1"/>
  <c r="E2927" i="1"/>
  <c r="F5186" i="1"/>
  <c r="F5171" i="1"/>
  <c r="F5162" i="1"/>
  <c r="F5160" i="1"/>
  <c r="F5161" i="1"/>
  <c r="F5163" i="1"/>
  <c r="F5164" i="1"/>
  <c r="F5165" i="1"/>
  <c r="F5166" i="1"/>
  <c r="F5167" i="1"/>
  <c r="F5112" i="1"/>
  <c r="F5123" i="1"/>
  <c r="F5124" i="1"/>
  <c r="F5135" i="1"/>
  <c r="F5157" i="1"/>
  <c r="F5141" i="1"/>
  <c r="F5150" i="1"/>
  <c r="F5149" i="1"/>
  <c r="F5140" i="1"/>
  <c r="F5105" i="1"/>
  <c r="F5108" i="1"/>
  <c r="F5126" i="1"/>
  <c r="F5127" i="1"/>
  <c r="F5130" i="1"/>
  <c r="F5136" i="1"/>
  <c r="F5137" i="1"/>
  <c r="F5104" i="1"/>
  <c r="F5109" i="1"/>
  <c r="F5106" i="1"/>
  <c r="F5131" i="1"/>
  <c r="F5132" i="1"/>
  <c r="F5133" i="1"/>
  <c r="F5148" i="1"/>
  <c r="F5142" i="1"/>
  <c r="F5143" i="1"/>
  <c r="F5114" i="1"/>
  <c r="F5115" i="1"/>
  <c r="F5116" i="1"/>
  <c r="F5117" i="1"/>
  <c r="F5118" i="1"/>
  <c r="F5119" i="1"/>
  <c r="F5159" i="1"/>
  <c r="F5158" i="1"/>
  <c r="F5156" i="1"/>
  <c r="F5151" i="1"/>
  <c r="F5107" i="1"/>
  <c r="F5152" i="1"/>
  <c r="F5110" i="1"/>
  <c r="F5139" i="1"/>
  <c r="F5125" i="1"/>
  <c r="F5129" i="1"/>
  <c r="F5111" i="1"/>
  <c r="F5144" i="1"/>
  <c r="F5153" i="1"/>
  <c r="F5113" i="1"/>
  <c r="F5134" i="1"/>
  <c r="F5122" i="1"/>
  <c r="F5120" i="1"/>
  <c r="F5121" i="1"/>
  <c r="F5145" i="1"/>
  <c r="F5146" i="1"/>
  <c r="F5154" i="1"/>
  <c r="F5147" i="1"/>
  <c r="F5155" i="1"/>
  <c r="F5138" i="1"/>
  <c r="F5128" i="1"/>
  <c r="F3130" i="1"/>
  <c r="F3123" i="1"/>
  <c r="F5051" i="1"/>
  <c r="F5031" i="1"/>
  <c r="F3137" i="1"/>
  <c r="F3142" i="1"/>
  <c r="F3148" i="1"/>
  <c r="F3301" i="1"/>
  <c r="F3178" i="1"/>
  <c r="F3070" i="1"/>
  <c r="F3075" i="1"/>
  <c r="F5032" i="1"/>
  <c r="F3131" i="1"/>
  <c r="F3128" i="1"/>
  <c r="F3205" i="1"/>
  <c r="F3195" i="1"/>
  <c r="F3127" i="1"/>
  <c r="F2938" i="1"/>
  <c r="F3083" i="1"/>
  <c r="F3084" i="1"/>
  <c r="F3158" i="1"/>
  <c r="F4994" i="1"/>
  <c r="F3029" i="1"/>
  <c r="F5048" i="1"/>
  <c r="F5057" i="1"/>
  <c r="F5062" i="1"/>
  <c r="F5066" i="1"/>
  <c r="F3110" i="1"/>
  <c r="F2927" i="1"/>
  <c r="D5179" i="1"/>
  <c r="E5179" i="1"/>
  <c r="F5179" i="1"/>
  <c r="D5174" i="1"/>
  <c r="D5172" i="1"/>
  <c r="E5174" i="1"/>
  <c r="E5172" i="1"/>
  <c r="F5174" i="1"/>
  <c r="F5172" i="1"/>
  <c r="D5178" i="1"/>
  <c r="D5177" i="1"/>
  <c r="D5168" i="1"/>
  <c r="D5169" i="1"/>
  <c r="D5170" i="1"/>
  <c r="D5173" i="1"/>
  <c r="D5184" i="1"/>
  <c r="D5182" i="1"/>
  <c r="D5175" i="1"/>
  <c r="E5178" i="1"/>
  <c r="E5177" i="1"/>
  <c r="E5168" i="1"/>
  <c r="E5169" i="1"/>
  <c r="E5170" i="1"/>
  <c r="E5173" i="1"/>
  <c r="E5184" i="1"/>
  <c r="E5182" i="1"/>
  <c r="E5175" i="1"/>
  <c r="F5178" i="1"/>
  <c r="F5177" i="1"/>
  <c r="F5168" i="1"/>
  <c r="F5169" i="1"/>
  <c r="F5170" i="1"/>
  <c r="F5173" i="1"/>
  <c r="F5184" i="1"/>
  <c r="F5182" i="1"/>
  <c r="F5175" i="1"/>
  <c r="D5185" i="1"/>
  <c r="D5180" i="1"/>
  <c r="D5181" i="1"/>
  <c r="D5183" i="1"/>
  <c r="D5176" i="1"/>
  <c r="E5185" i="1"/>
  <c r="E5180" i="1"/>
  <c r="E5181" i="1"/>
  <c r="E5183" i="1"/>
  <c r="E5176" i="1"/>
  <c r="F5185" i="1"/>
  <c r="F5180" i="1"/>
  <c r="F5181" i="1"/>
  <c r="F5183" i="1"/>
  <c r="F5176" i="1"/>
  <c r="D3844" i="1"/>
  <c r="E3844" i="1"/>
  <c r="F3844" i="1"/>
  <c r="D4651" i="1"/>
  <c r="E4651" i="1"/>
  <c r="F4651" i="1"/>
  <c r="D5381" i="1" l="1"/>
  <c r="D5211" i="1"/>
  <c r="D5196" i="1"/>
  <c r="D5197" i="1"/>
  <c r="D5384" i="1"/>
  <c r="D5210" i="1"/>
  <c r="D5200" i="1"/>
  <c r="D5201" i="1"/>
  <c r="D5188" i="1"/>
  <c r="D5189" i="1"/>
  <c r="D5190" i="1"/>
  <c r="D5191" i="1"/>
  <c r="D5192" i="1"/>
  <c r="D5193" i="1"/>
  <c r="D5382" i="1"/>
  <c r="D5212" i="1"/>
  <c r="D5385" i="1"/>
  <c r="D5380" i="1"/>
  <c r="D5379" i="1"/>
  <c r="D5383" i="1"/>
  <c r="D5378" i="1"/>
  <c r="D5198" i="1"/>
  <c r="D5199" i="1"/>
  <c r="D5187" i="1"/>
  <c r="D5207" i="1"/>
  <c r="D5208" i="1"/>
  <c r="D5194" i="1"/>
  <c r="D5195" i="1"/>
  <c r="D5209" i="1"/>
  <c r="E5381" i="1"/>
  <c r="E5211" i="1"/>
  <c r="E5196" i="1"/>
  <c r="E5197" i="1"/>
  <c r="E5384" i="1"/>
  <c r="E5210" i="1"/>
  <c r="E5200" i="1"/>
  <c r="E5201" i="1"/>
  <c r="E5188" i="1"/>
  <c r="E5189" i="1"/>
  <c r="E5190" i="1"/>
  <c r="E5191" i="1"/>
  <c r="E5192" i="1"/>
  <c r="E5193" i="1"/>
  <c r="E5382" i="1"/>
  <c r="E5212" i="1"/>
  <c r="E5385" i="1"/>
  <c r="E5380" i="1"/>
  <c r="E5379" i="1"/>
  <c r="E5383" i="1"/>
  <c r="E5378" i="1"/>
  <c r="E5198" i="1"/>
  <c r="E5199" i="1"/>
  <c r="E5187" i="1"/>
  <c r="E5207" i="1"/>
  <c r="E5208" i="1"/>
  <c r="E5194" i="1"/>
  <c r="E5195" i="1"/>
  <c r="E5209" i="1"/>
  <c r="F5381" i="1"/>
  <c r="F5211" i="1"/>
  <c r="F5196" i="1"/>
  <c r="F5197" i="1"/>
  <c r="F5384" i="1"/>
  <c r="F5210" i="1"/>
  <c r="F5200" i="1"/>
  <c r="F5201" i="1"/>
  <c r="F5188" i="1"/>
  <c r="F5189" i="1"/>
  <c r="F5190" i="1"/>
  <c r="F5191" i="1"/>
  <c r="F5192" i="1"/>
  <c r="F5193" i="1"/>
  <c r="F5382" i="1"/>
  <c r="F5212" i="1"/>
  <c r="F5385" i="1"/>
  <c r="F5380" i="1"/>
  <c r="F5379" i="1"/>
  <c r="F5383" i="1"/>
  <c r="F5378" i="1"/>
  <c r="F5198" i="1"/>
  <c r="F5199" i="1"/>
  <c r="F5187" i="1"/>
  <c r="F5207" i="1"/>
  <c r="F5208" i="1"/>
  <c r="F5194" i="1"/>
  <c r="F5195" i="1"/>
  <c r="F5209" i="1"/>
  <c r="D5255" i="1" l="1"/>
  <c r="E5255" i="1"/>
  <c r="F5255" i="1"/>
  <c r="F25" i="1"/>
  <c r="D24" i="1"/>
  <c r="E24" i="1"/>
  <c r="F24" i="1"/>
  <c r="D5254" i="1"/>
  <c r="E5254" i="1"/>
  <c r="F5254" i="1"/>
  <c r="D26" i="1"/>
  <c r="E26" i="1"/>
  <c r="F26" i="1"/>
  <c r="D5256" i="1"/>
  <c r="E5256" i="1"/>
  <c r="F5256" i="1"/>
  <c r="D890" i="1"/>
  <c r="E890" i="1"/>
  <c r="F890" i="1"/>
  <c r="D1297" i="1"/>
  <c r="E1297" i="1"/>
  <c r="F1297" i="1"/>
  <c r="D139" i="1"/>
  <c r="E139" i="1"/>
  <c r="F139" i="1"/>
  <c r="D158" i="1"/>
  <c r="E158" i="1"/>
  <c r="F158" i="1"/>
  <c r="D27" i="1"/>
  <c r="E27" i="1"/>
  <c r="F27" i="1"/>
  <c r="D29" i="1"/>
  <c r="E29" i="1"/>
  <c r="F29" i="1"/>
  <c r="D5257" i="1"/>
  <c r="E5257" i="1"/>
  <c r="F5257" i="1"/>
  <c r="D28" i="1"/>
  <c r="E28" i="1"/>
  <c r="F28" i="1"/>
  <c r="D1324" i="1"/>
  <c r="E1324" i="1"/>
  <c r="F1324" i="1"/>
  <c r="D1323" i="1"/>
  <c r="E1323" i="1"/>
  <c r="F1323" i="1"/>
  <c r="D1257" i="1"/>
  <c r="E1257" i="1"/>
  <c r="F1257" i="1"/>
  <c r="D1245" i="1"/>
  <c r="E1245" i="1"/>
  <c r="F1245" i="1"/>
  <c r="D78" i="1"/>
  <c r="E78" i="1"/>
  <c r="F78" i="1"/>
  <c r="D77" i="1"/>
  <c r="E77" i="1"/>
  <c r="F77" i="1"/>
  <c r="F5251" i="1" l="1"/>
  <c r="E5251" i="1"/>
  <c r="D5251" i="1"/>
  <c r="D8" i="1" l="1"/>
  <c r="D11" i="1"/>
  <c r="D12" i="1"/>
  <c r="D17" i="1"/>
  <c r="D18" i="1"/>
  <c r="D73" i="1"/>
  <c r="D74" i="1"/>
  <c r="D75" i="1"/>
  <c r="D76" i="1"/>
  <c r="D86" i="1"/>
  <c r="D87" i="1"/>
  <c r="D100" i="1"/>
  <c r="D104" i="1"/>
  <c r="D105" i="1"/>
  <c r="D106" i="1"/>
  <c r="D107" i="1"/>
  <c r="D111" i="1"/>
  <c r="D112" i="1"/>
  <c r="D124" i="1"/>
  <c r="D125" i="1"/>
  <c r="D128" i="1"/>
  <c r="D135" i="1"/>
  <c r="D136" i="1"/>
  <c r="D140" i="1"/>
  <c r="D141" i="1"/>
  <c r="D142" i="1"/>
  <c r="D143" i="1"/>
  <c r="D144" i="1"/>
  <c r="D152" i="1"/>
  <c r="D153" i="1"/>
  <c r="D159" i="1"/>
  <c r="D175" i="1"/>
  <c r="D1231" i="1"/>
  <c r="D1232" i="1"/>
  <c r="D1239" i="1"/>
  <c r="D1242" i="1"/>
  <c r="D1243" i="1"/>
  <c r="D1244" i="1"/>
  <c r="D1249" i="1"/>
  <c r="D1250" i="1"/>
  <c r="D1253" i="1"/>
  <c r="D1254" i="1"/>
  <c r="D1255" i="1"/>
  <c r="D1256" i="1"/>
  <c r="D1298" i="1"/>
  <c r="D1299" i="1"/>
  <c r="D1319" i="1"/>
  <c r="D1320" i="1"/>
  <c r="D1321" i="1"/>
  <c r="D1322" i="1"/>
  <c r="D1332" i="1"/>
  <c r="D3624" i="1"/>
  <c r="D5246" i="1"/>
  <c r="D5250" i="1"/>
  <c r="E8" i="1"/>
  <c r="E11" i="1"/>
  <c r="E12" i="1"/>
  <c r="E17" i="1"/>
  <c r="E18" i="1"/>
  <c r="E73" i="1"/>
  <c r="E74" i="1"/>
  <c r="E75" i="1"/>
  <c r="E76" i="1"/>
  <c r="E86" i="1"/>
  <c r="E87" i="1"/>
  <c r="E100" i="1"/>
  <c r="E104" i="1"/>
  <c r="E105" i="1"/>
  <c r="E106" i="1"/>
  <c r="E107" i="1"/>
  <c r="E111" i="1"/>
  <c r="E112" i="1"/>
  <c r="E124" i="1"/>
  <c r="E125" i="1"/>
  <c r="E128" i="1"/>
  <c r="E135" i="1"/>
  <c r="E136" i="1"/>
  <c r="E140" i="1"/>
  <c r="E141" i="1"/>
  <c r="E142" i="1"/>
  <c r="E143" i="1"/>
  <c r="E144" i="1"/>
  <c r="E152" i="1"/>
  <c r="E153" i="1"/>
  <c r="E159" i="1"/>
  <c r="E175" i="1"/>
  <c r="E1231" i="1"/>
  <c r="E1232" i="1"/>
  <c r="E1239" i="1"/>
  <c r="E1242" i="1"/>
  <c r="E1243" i="1"/>
  <c r="E1244" i="1"/>
  <c r="E1249" i="1"/>
  <c r="E1250" i="1"/>
  <c r="E1253" i="1"/>
  <c r="E1254" i="1"/>
  <c r="E1255" i="1"/>
  <c r="E1256" i="1"/>
  <c r="E1298" i="1"/>
  <c r="E1299" i="1"/>
  <c r="E1319" i="1"/>
  <c r="E1320" i="1"/>
  <c r="E1321" i="1"/>
  <c r="E1322" i="1"/>
  <c r="E1332" i="1"/>
  <c r="E3624" i="1"/>
  <c r="E5246" i="1"/>
  <c r="E5250" i="1"/>
  <c r="F8" i="1"/>
  <c r="F11" i="1"/>
  <c r="F12" i="1"/>
  <c r="F17" i="1"/>
  <c r="F18" i="1"/>
  <c r="F73" i="1"/>
  <c r="F74" i="1"/>
  <c r="F75" i="1"/>
  <c r="F76" i="1"/>
  <c r="F86" i="1"/>
  <c r="F87" i="1"/>
  <c r="F100" i="1"/>
  <c r="F104" i="1"/>
  <c r="F105" i="1"/>
  <c r="F106" i="1"/>
  <c r="F107" i="1"/>
  <c r="F111" i="1"/>
  <c r="F112" i="1"/>
  <c r="F124" i="1"/>
  <c r="F125" i="1"/>
  <c r="F128" i="1"/>
  <c r="F135" i="1"/>
  <c r="F136" i="1"/>
  <c r="F140" i="1"/>
  <c r="F141" i="1"/>
  <c r="F142" i="1"/>
  <c r="F143" i="1"/>
  <c r="F144" i="1"/>
  <c r="F152" i="1"/>
  <c r="F153" i="1"/>
  <c r="F159" i="1"/>
  <c r="F175" i="1"/>
  <c r="F1231" i="1"/>
  <c r="F1232" i="1"/>
  <c r="F1239" i="1"/>
  <c r="F1242" i="1"/>
  <c r="F1243" i="1"/>
  <c r="F1244" i="1"/>
  <c r="F1249" i="1"/>
  <c r="F1250" i="1"/>
  <c r="F1253" i="1"/>
  <c r="F1254" i="1"/>
  <c r="F1255" i="1"/>
  <c r="F1256" i="1"/>
  <c r="F1298" i="1"/>
  <c r="F1299" i="1"/>
  <c r="F1319" i="1"/>
  <c r="F1320" i="1"/>
  <c r="F1321" i="1"/>
  <c r="F1322" i="1"/>
  <c r="F1332" i="1"/>
  <c r="F3624" i="1"/>
  <c r="F5246" i="1"/>
  <c r="F5250" i="1"/>
  <c r="D72" i="1" l="1"/>
  <c r="E72" i="1"/>
  <c r="F72" i="1"/>
  <c r="D5252" i="1"/>
  <c r="E5252" i="1"/>
  <c r="F5252" i="1"/>
  <c r="D71" i="1"/>
  <c r="E71" i="1"/>
  <c r="F71" i="1"/>
  <c r="D134" i="1"/>
  <c r="E134" i="1"/>
  <c r="F134" i="1"/>
  <c r="D133" i="1"/>
  <c r="E133" i="1"/>
  <c r="F133" i="1"/>
  <c r="F81" i="1" l="1"/>
  <c r="F146" i="1"/>
  <c r="F1240" i="1"/>
  <c r="F5496" i="1"/>
  <c r="F5386" i="1"/>
  <c r="F82" i="1"/>
  <c r="F88" i="1"/>
  <c r="F129" i="1"/>
  <c r="F137" i="1"/>
  <c r="F145" i="1"/>
  <c r="F154" i="1"/>
  <c r="F160" i="1"/>
  <c r="F1258" i="1"/>
  <c r="F1325" i="1"/>
  <c r="F5478" i="1"/>
  <c r="F5394" i="1"/>
  <c r="F5483" i="1"/>
  <c r="F5495" i="1"/>
  <c r="F5486" i="1"/>
  <c r="F5485" i="1"/>
  <c r="F5484" i="1"/>
  <c r="F5475" i="1"/>
  <c r="F5387" i="1"/>
  <c r="F5476" i="1"/>
  <c r="F5404" i="1"/>
  <c r="F5" i="1"/>
  <c r="F9" i="1"/>
  <c r="F13" i="1"/>
  <c r="F19" i="1"/>
  <c r="F101" i="1"/>
  <c r="F108" i="1"/>
  <c r="F114" i="1"/>
  <c r="F1234" i="1"/>
  <c r="F1246" i="1"/>
  <c r="F1251" i="1"/>
  <c r="F1259" i="1"/>
  <c r="F1262" i="1"/>
  <c r="F1264" i="1"/>
  <c r="F1303" i="1"/>
  <c r="F5241" i="1"/>
  <c r="F80" i="1"/>
  <c r="F5258" i="1"/>
  <c r="F5253" i="1"/>
  <c r="F79" i="1"/>
  <c r="F5482" i="1"/>
  <c r="F5403" i="1"/>
  <c r="F5390" i="1"/>
  <c r="F5391" i="1"/>
  <c r="F5490" i="1"/>
  <c r="F5491" i="1"/>
  <c r="F5493" i="1"/>
  <c r="F5399" i="1"/>
  <c r="F5401" i="1"/>
  <c r="F5393" i="1"/>
  <c r="F5479" i="1"/>
  <c r="F5481" i="1"/>
  <c r="F5395" i="1"/>
  <c r="F5480" i="1"/>
  <c r="F5388" i="1"/>
  <c r="F5477" i="1"/>
  <c r="F5487" i="1"/>
  <c r="F5489" i="1"/>
  <c r="F5494" i="1"/>
  <c r="F5400" i="1"/>
  <c r="F5492" i="1"/>
  <c r="F5488" i="1"/>
  <c r="F5396" i="1"/>
  <c r="F5397" i="1"/>
  <c r="F5392" i="1"/>
  <c r="F5402" i="1"/>
  <c r="F5398" i="1"/>
  <c r="F5389" i="1"/>
  <c r="F95" i="1"/>
  <c r="F97" i="1"/>
  <c r="F121" i="1"/>
  <c r="F155" i="1"/>
  <c r="F887" i="1"/>
  <c r="F1233" i="1"/>
  <c r="F1281" i="1"/>
  <c r="F1284" i="1"/>
  <c r="F1300" i="1"/>
  <c r="F1302" i="1"/>
  <c r="F1304" i="1"/>
  <c r="F1314" i="1"/>
  <c r="F1330" i="1"/>
  <c r="F113" i="1"/>
  <c r="F164" i="1"/>
  <c r="F168" i="1"/>
  <c r="F169" i="1"/>
  <c r="F1301" i="1"/>
  <c r="F1311" i="1"/>
  <c r="E81" i="1"/>
  <c r="E146" i="1"/>
  <c r="E1240" i="1"/>
  <c r="E5496" i="1"/>
  <c r="E5386" i="1"/>
  <c r="E82" i="1"/>
  <c r="E88" i="1"/>
  <c r="E129" i="1"/>
  <c r="E137" i="1"/>
  <c r="E145" i="1"/>
  <c r="E154" i="1"/>
  <c r="E160" i="1"/>
  <c r="E1258" i="1"/>
  <c r="E1325" i="1"/>
  <c r="E5478" i="1"/>
  <c r="E5394" i="1"/>
  <c r="E5483" i="1"/>
  <c r="E5495" i="1"/>
  <c r="E5486" i="1"/>
  <c r="E5485" i="1"/>
  <c r="E5484" i="1"/>
  <c r="E5475" i="1"/>
  <c r="E5387" i="1"/>
  <c r="E5476" i="1"/>
  <c r="E5404" i="1"/>
  <c r="E5" i="1"/>
  <c r="E9" i="1"/>
  <c r="E13" i="1"/>
  <c r="E19" i="1"/>
  <c r="E101" i="1"/>
  <c r="E108" i="1"/>
  <c r="E114" i="1"/>
  <c r="E1234" i="1"/>
  <c r="E1246" i="1"/>
  <c r="E1251" i="1"/>
  <c r="E1259" i="1"/>
  <c r="E1262" i="1"/>
  <c r="E1264" i="1"/>
  <c r="E1303" i="1"/>
  <c r="E5241" i="1"/>
  <c r="E80" i="1"/>
  <c r="E5258" i="1"/>
  <c r="E5253" i="1"/>
  <c r="E79" i="1"/>
  <c r="E5482" i="1"/>
  <c r="E5403" i="1"/>
  <c r="E5390" i="1"/>
  <c r="E5391" i="1"/>
  <c r="E5490" i="1"/>
  <c r="E5491" i="1"/>
  <c r="E5493" i="1"/>
  <c r="E5399" i="1"/>
  <c r="E5401" i="1"/>
  <c r="E5393" i="1"/>
  <c r="E5479" i="1"/>
  <c r="E5481" i="1"/>
  <c r="E5395" i="1"/>
  <c r="E5480" i="1"/>
  <c r="E5388" i="1"/>
  <c r="E5477" i="1"/>
  <c r="E5487" i="1"/>
  <c r="E5489" i="1"/>
  <c r="E5494" i="1"/>
  <c r="E5400" i="1"/>
  <c r="E5492" i="1"/>
  <c r="E5488" i="1"/>
  <c r="E5396" i="1"/>
  <c r="E5397" i="1"/>
  <c r="E5392" i="1"/>
  <c r="E5402" i="1"/>
  <c r="E5398" i="1"/>
  <c r="E5389" i="1"/>
  <c r="E95" i="1"/>
  <c r="E97" i="1"/>
  <c r="E121" i="1"/>
  <c r="E155" i="1"/>
  <c r="E887" i="1"/>
  <c r="E1233" i="1"/>
  <c r="E1281" i="1"/>
  <c r="E1284" i="1"/>
  <c r="E1300" i="1"/>
  <c r="E1302" i="1"/>
  <c r="E1304" i="1"/>
  <c r="E1314" i="1"/>
  <c r="E1330" i="1"/>
  <c r="E113" i="1"/>
  <c r="E164" i="1"/>
  <c r="E168" i="1"/>
  <c r="E169" i="1"/>
  <c r="E1301" i="1"/>
  <c r="E1311" i="1"/>
  <c r="D146" i="1"/>
  <c r="D1240" i="1"/>
  <c r="D5496" i="1"/>
  <c r="D5386" i="1"/>
  <c r="D82" i="1"/>
  <c r="D88" i="1"/>
  <c r="D129" i="1"/>
  <c r="D137" i="1"/>
  <c r="D145" i="1"/>
  <c r="D154" i="1"/>
  <c r="D160" i="1"/>
  <c r="D1258" i="1"/>
  <c r="D1325" i="1"/>
  <c r="D5478" i="1"/>
  <c r="D5394" i="1"/>
  <c r="D5483" i="1"/>
  <c r="D5495" i="1"/>
  <c r="D5486" i="1"/>
  <c r="D5485" i="1"/>
  <c r="D5484" i="1"/>
  <c r="D5475" i="1"/>
  <c r="D5387" i="1"/>
  <c r="D5476" i="1"/>
  <c r="D5404" i="1"/>
  <c r="D5" i="1"/>
  <c r="D9" i="1"/>
  <c r="D13" i="1"/>
  <c r="D19" i="1"/>
  <c r="D101" i="1"/>
  <c r="D108" i="1"/>
  <c r="D114" i="1"/>
  <c r="D1234" i="1"/>
  <c r="D1246" i="1"/>
  <c r="D1251" i="1"/>
  <c r="D1259" i="1"/>
  <c r="D1262" i="1"/>
  <c r="D1264" i="1"/>
  <c r="D1303" i="1"/>
  <c r="D5241" i="1"/>
  <c r="D80" i="1"/>
  <c r="D5258" i="1"/>
  <c r="D5253" i="1"/>
  <c r="D79" i="1"/>
  <c r="D5482" i="1"/>
  <c r="D5403" i="1"/>
  <c r="D5390" i="1"/>
  <c r="D5391" i="1"/>
  <c r="D5490" i="1"/>
  <c r="D5491" i="1"/>
  <c r="D5493" i="1"/>
  <c r="D5399" i="1"/>
  <c r="D5401" i="1"/>
  <c r="D5393" i="1"/>
  <c r="D5479" i="1"/>
  <c r="D5481" i="1"/>
  <c r="D5395" i="1"/>
  <c r="D5480" i="1"/>
  <c r="D5388" i="1"/>
  <c r="D5477" i="1"/>
  <c r="D5487" i="1"/>
  <c r="D5489" i="1"/>
  <c r="D5494" i="1"/>
  <c r="D5400" i="1"/>
  <c r="D5492" i="1"/>
  <c r="D5488" i="1"/>
  <c r="D5396" i="1"/>
  <c r="D5397" i="1"/>
  <c r="D5392" i="1"/>
  <c r="D5402" i="1"/>
  <c r="D5398" i="1"/>
  <c r="D5389" i="1"/>
  <c r="D95" i="1"/>
  <c r="D97" i="1"/>
  <c r="D121" i="1"/>
  <c r="D155" i="1"/>
  <c r="D887" i="1"/>
  <c r="D1233" i="1"/>
  <c r="D1281" i="1"/>
  <c r="D1284" i="1"/>
  <c r="D1300" i="1"/>
  <c r="D1302" i="1"/>
  <c r="D1304" i="1"/>
  <c r="D1314" i="1"/>
  <c r="D1330" i="1"/>
  <c r="D113" i="1"/>
  <c r="D164" i="1"/>
  <c r="D168" i="1"/>
  <c r="D169" i="1"/>
  <c r="D1301" i="1"/>
  <c r="D1311" i="1"/>
  <c r="D81" i="1"/>
</calcChain>
</file>

<file path=xl/sharedStrings.xml><?xml version="1.0" encoding="utf-8"?>
<sst xmlns="http://schemas.openxmlformats.org/spreadsheetml/2006/main" count="19398" uniqueCount="4315">
  <si>
    <t>Utility</t>
  </si>
  <si>
    <t>SDG&amp;E</t>
  </si>
  <si>
    <t>HFTD</t>
  </si>
  <si>
    <t>Tier 3</t>
  </si>
  <si>
    <t>TL 682</t>
  </si>
  <si>
    <t>Tiers 2 &amp; 3</t>
  </si>
  <si>
    <t>Notes</t>
  </si>
  <si>
    <t>TL 626</t>
  </si>
  <si>
    <t>Event had no customer impact</t>
  </si>
  <si>
    <t>PG&amp;E</t>
  </si>
  <si>
    <t>APPLE HILL-1103</t>
  </si>
  <si>
    <t>APPLE HILL-1104</t>
  </si>
  <si>
    <t>APPLE HILL-2102</t>
  </si>
  <si>
    <t>BONNIE NOOK-1101</t>
  </si>
  <si>
    <t>BONNIE NOOK-1102</t>
  </si>
  <si>
    <t>CALISTOGA-1101</t>
  </si>
  <si>
    <t>CALISTOGA-1102</t>
  </si>
  <si>
    <t>CLEAR LAKE-1101</t>
  </si>
  <si>
    <t>DIAMOND SPRINGS-1103</t>
  </si>
  <si>
    <t>Circuit Name</t>
  </si>
  <si>
    <t>DIAMOND SPRINGS-1104</t>
  </si>
  <si>
    <t>DIAMOND SPRINGS-1107</t>
  </si>
  <si>
    <t>EL DORADO PH-2101</t>
  </si>
  <si>
    <t>EL DORADO PH-2102</t>
  </si>
  <si>
    <t>FORESTHILL-1101</t>
  </si>
  <si>
    <t>FORESTHILL-1102</t>
  </si>
  <si>
    <t>HIGHLANDS-1102</t>
  </si>
  <si>
    <t>KONOCTI-1102</t>
  </si>
  <si>
    <t>MIDDLETOWN-1101</t>
  </si>
  <si>
    <t>MIDDLETOWN-1102</t>
  </si>
  <si>
    <t>MIDDLETOWN-1103</t>
  </si>
  <si>
    <t>MOUNTAIN QUARRIES-2101</t>
  </si>
  <si>
    <t>OLETA-1102</t>
  </si>
  <si>
    <t>PINE GROVE-1101</t>
  </si>
  <si>
    <t>Tier 2</t>
  </si>
  <si>
    <t>PINE GROVE-1102</t>
  </si>
  <si>
    <t>PLACERVILLE-1110</t>
  </si>
  <si>
    <t>PLACERVILLE-2106</t>
  </si>
  <si>
    <t>REDBUD-1101</t>
  </si>
  <si>
    <t>REDBUD-1102</t>
  </si>
  <si>
    <t>SILVERADO-2102</t>
  </si>
  <si>
    <t>SILVERADO-2104</t>
  </si>
  <si>
    <t>TIGER CREEK-0201</t>
  </si>
  <si>
    <t>WEST POINT-1101</t>
  </si>
  <si>
    <t>WEST POINT-1102</t>
  </si>
  <si>
    <t>FULTON-CALISTOGA (60 kV)</t>
  </si>
  <si>
    <t>Resulted in outages to distribution substations and may have impacted customers outside of HFTD</t>
  </si>
  <si>
    <t>KONOCTI-MIDDLETOWN (60 kV)</t>
  </si>
  <si>
    <t>FRENCH MEADOWS-MIDDLE FORK (60 kV)</t>
  </si>
  <si>
    <t>MIDDLE FORK #1 (60 kV)</t>
  </si>
  <si>
    <t>DRUM-GRASS VALLEY-WEIMAR (60 kV)</t>
  </si>
  <si>
    <t>GOLD HILL #1 (60 kV)</t>
  </si>
  <si>
    <t>WEIMAR #1 (60 kV)</t>
  </si>
  <si>
    <t>WEST POINT-VALLEY SPRING (60 kV)</t>
  </si>
  <si>
    <t>Partially outside of HFTD</t>
  </si>
  <si>
    <t>GC-SUB
441, 442</t>
  </si>
  <si>
    <t>Outside of HFTD</t>
  </si>
  <si>
    <t>Outage Days</t>
  </si>
  <si>
    <t>Outage Start</t>
  </si>
  <si>
    <t xml:space="preserve">Full Restoration </t>
  </si>
  <si>
    <t>Outage Hours</t>
  </si>
  <si>
    <t>Outage Duration</t>
  </si>
  <si>
    <t>SCE</t>
  </si>
  <si>
    <t>TOTAL CUSTOMERS IMPACTED</t>
  </si>
  <si>
    <t>RESIDENTIAL CUSTOMERS</t>
  </si>
  <si>
    <t>MEDICAL BASELINE CUSTOMERS</t>
  </si>
  <si>
    <t>COMMERCIAL/INDUSTRIAL CUSTOMERS</t>
  </si>
  <si>
    <t>OTHER CUSTOMERS</t>
  </si>
  <si>
    <t>Non-HFTD</t>
  </si>
  <si>
    <t>Only impacted 3 commercial customers, all of which had backup generators</t>
  </si>
  <si>
    <t>N/A</t>
  </si>
  <si>
    <t>Customer counts account for both de-energizations of Circuit 79 on this day</t>
  </si>
  <si>
    <r>
      <rPr>
        <sz val="11"/>
        <rFont val="Calibri"/>
        <family val="2"/>
      </rPr>
      <t>12/7/17 7:11</t>
    </r>
  </si>
  <si>
    <r>
      <rPr>
        <sz val="11"/>
        <rFont val="Calibri"/>
        <family val="2"/>
      </rPr>
      <t>12/8/17 16:00</t>
    </r>
  </si>
  <si>
    <r>
      <rPr>
        <sz val="11"/>
        <rFont val="Calibri"/>
        <family val="2"/>
      </rPr>
      <t>12/7/17 12:04</t>
    </r>
  </si>
  <si>
    <r>
      <rPr>
        <sz val="11"/>
        <rFont val="Calibri"/>
        <family val="2"/>
      </rPr>
      <t>12/8/17 11:02</t>
    </r>
  </si>
  <si>
    <r>
      <rPr>
        <sz val="11"/>
        <rFont val="Calibri"/>
        <family val="2"/>
      </rPr>
      <t>12/10/17 2:34</t>
    </r>
  </si>
  <si>
    <r>
      <rPr>
        <sz val="11"/>
        <rFont val="Calibri"/>
        <family val="2"/>
      </rPr>
      <t>12/11/17 8:24</t>
    </r>
  </si>
  <si>
    <r>
      <rPr>
        <sz val="11"/>
        <rFont val="Calibri"/>
        <family val="2"/>
      </rPr>
      <t>12/7/17 7:13</t>
    </r>
  </si>
  <si>
    <r>
      <rPr>
        <sz val="11"/>
        <rFont val="Calibri"/>
        <family val="2"/>
      </rPr>
      <t>12/8/17 12:45</t>
    </r>
  </si>
  <si>
    <r>
      <rPr>
        <sz val="11"/>
        <rFont val="Calibri"/>
        <family val="2"/>
      </rPr>
      <t>12/10/17 9:02</t>
    </r>
  </si>
  <si>
    <r>
      <rPr>
        <sz val="11"/>
        <rFont val="Calibri"/>
        <family val="2"/>
      </rPr>
      <t>12/11/17 9:24</t>
    </r>
  </si>
  <si>
    <r>
      <rPr>
        <sz val="11"/>
        <rFont val="Calibri"/>
        <family val="2"/>
      </rPr>
      <t>12/5/17 8:11</t>
    </r>
  </si>
  <si>
    <r>
      <rPr>
        <sz val="11"/>
        <rFont val="Calibri"/>
        <family val="2"/>
      </rPr>
      <t>12/11/17 9:03</t>
    </r>
  </si>
  <si>
    <r>
      <rPr>
        <sz val="11"/>
        <rFont val="Calibri"/>
        <family val="2"/>
      </rPr>
      <t>12/7/17 7:19</t>
    </r>
  </si>
  <si>
    <r>
      <rPr>
        <sz val="11"/>
        <rFont val="Calibri"/>
        <family val="2"/>
      </rPr>
      <t>12/8/17 11:55</t>
    </r>
  </si>
  <si>
    <r>
      <rPr>
        <sz val="11"/>
        <rFont val="Calibri"/>
        <family val="2"/>
      </rPr>
      <t>12/7/17 7:21</t>
    </r>
  </si>
  <si>
    <r>
      <rPr>
        <sz val="11"/>
        <rFont val="Calibri"/>
        <family val="2"/>
      </rPr>
      <t>12/8/17 13:23</t>
    </r>
  </si>
  <si>
    <r>
      <rPr>
        <sz val="11"/>
        <rFont val="Calibri"/>
        <family val="2"/>
      </rPr>
      <t>12/7/17 7:22</t>
    </r>
  </si>
  <si>
    <r>
      <rPr>
        <sz val="11"/>
        <rFont val="Calibri"/>
        <family val="2"/>
      </rPr>
      <t>12/8/17 13:02</t>
    </r>
  </si>
  <si>
    <r>
      <rPr>
        <sz val="11"/>
        <rFont val="Calibri"/>
        <family val="2"/>
      </rPr>
      <t>12/7/17 13:03</t>
    </r>
  </si>
  <si>
    <r>
      <rPr>
        <sz val="11"/>
        <rFont val="Calibri"/>
        <family val="2"/>
      </rPr>
      <t>12/8/17 18:10</t>
    </r>
  </si>
  <si>
    <r>
      <rPr>
        <sz val="11"/>
        <rFont val="Calibri"/>
        <family val="2"/>
      </rPr>
      <t>12/10/17 7:46</t>
    </r>
  </si>
  <si>
    <r>
      <rPr>
        <sz val="11"/>
        <rFont val="Calibri"/>
        <family val="2"/>
      </rPr>
      <t>12/11/17 13:38</t>
    </r>
  </si>
  <si>
    <r>
      <rPr>
        <sz val="11"/>
        <rFont val="Calibri"/>
        <family val="2"/>
      </rPr>
      <t>12/7/17 11:14</t>
    </r>
  </si>
  <si>
    <r>
      <rPr>
        <sz val="11"/>
        <rFont val="Calibri"/>
        <family val="2"/>
      </rPr>
      <t>12/8/17 21:23</t>
    </r>
  </si>
  <si>
    <r>
      <rPr>
        <sz val="11"/>
        <rFont val="Calibri"/>
        <family val="2"/>
      </rPr>
      <t>12/7/17 8:35</t>
    </r>
  </si>
  <si>
    <r>
      <rPr>
        <sz val="11"/>
        <rFont val="Calibri"/>
        <family val="2"/>
      </rPr>
      <t>12/8/17 20:45</t>
    </r>
  </si>
  <si>
    <r>
      <rPr>
        <sz val="11"/>
        <rFont val="Calibri"/>
        <family val="2"/>
      </rPr>
      <t>12/8/17 18:50</t>
    </r>
  </si>
  <si>
    <r>
      <rPr>
        <sz val="11"/>
        <rFont val="Calibri"/>
        <family val="2"/>
      </rPr>
      <t>12/10/17 8:41</t>
    </r>
  </si>
  <si>
    <r>
      <rPr>
        <sz val="11"/>
        <rFont val="Calibri"/>
        <family val="2"/>
      </rPr>
      <t>12/11/17 18:36</t>
    </r>
  </si>
  <si>
    <r>
      <rPr>
        <sz val="11"/>
        <rFont val="Calibri"/>
        <family val="2"/>
      </rPr>
      <t>12/11/17 17:58</t>
    </r>
  </si>
  <si>
    <r>
      <rPr>
        <sz val="11"/>
        <rFont val="Calibri"/>
        <family val="2"/>
      </rPr>
      <t>12/6/17 20:16</t>
    </r>
  </si>
  <si>
    <r>
      <rPr>
        <sz val="11"/>
        <rFont val="Calibri"/>
        <family val="2"/>
      </rPr>
      <t>12/8/17 15:38</t>
    </r>
  </si>
  <si>
    <r>
      <rPr>
        <sz val="11"/>
        <rFont val="Calibri"/>
        <family val="2"/>
      </rPr>
      <t>12/7/17 13:04</t>
    </r>
  </si>
  <si>
    <r>
      <rPr>
        <sz val="11"/>
        <rFont val="Calibri"/>
        <family val="2"/>
      </rPr>
      <t>12/8/17 15:14</t>
    </r>
  </si>
  <si>
    <r>
      <rPr>
        <sz val="11"/>
        <rFont val="Calibri"/>
        <family val="2"/>
      </rPr>
      <t>12/7/17 5:11</t>
    </r>
  </si>
  <si>
    <r>
      <rPr>
        <sz val="11"/>
        <rFont val="Calibri"/>
        <family val="2"/>
      </rPr>
      <t>12/8/17 13:44</t>
    </r>
  </si>
  <si>
    <r>
      <rPr>
        <sz val="11"/>
        <rFont val="Calibri"/>
        <family val="2"/>
      </rPr>
      <t>12/9/17 18:43</t>
    </r>
  </si>
  <si>
    <r>
      <rPr>
        <sz val="11"/>
        <rFont val="Calibri"/>
        <family val="2"/>
      </rPr>
      <t>12/11/17 15:13</t>
    </r>
  </si>
  <si>
    <r>
      <rPr>
        <sz val="11"/>
        <rFont val="Calibri"/>
        <family val="2"/>
      </rPr>
      <t>12/7/17 18:02</t>
    </r>
  </si>
  <si>
    <r>
      <rPr>
        <sz val="11"/>
        <rFont val="Calibri"/>
        <family val="2"/>
      </rPr>
      <t>12/8/17 23:06</t>
    </r>
  </si>
  <si>
    <r>
      <rPr>
        <sz val="11"/>
        <rFont val="Calibri"/>
        <family val="2"/>
      </rPr>
      <t>12/7/17 10:51</t>
    </r>
  </si>
  <si>
    <r>
      <rPr>
        <sz val="11"/>
        <rFont val="Calibri"/>
        <family val="2"/>
      </rPr>
      <t>12/11/17 7:55</t>
    </r>
  </si>
  <si>
    <r>
      <rPr>
        <sz val="11"/>
        <rFont val="Calibri"/>
        <family val="2"/>
      </rPr>
      <t>12/10/17 8:50</t>
    </r>
  </si>
  <si>
    <r>
      <rPr>
        <sz val="11"/>
        <rFont val="Calibri"/>
        <family val="2"/>
      </rPr>
      <t>12/11/17 15:43</t>
    </r>
  </si>
  <si>
    <r>
      <rPr>
        <sz val="11"/>
        <rFont val="Calibri"/>
        <family val="2"/>
      </rPr>
      <t>12/6/17 21:58</t>
    </r>
  </si>
  <si>
    <r>
      <rPr>
        <sz val="11"/>
        <rFont val="Calibri"/>
        <family val="2"/>
      </rPr>
      <t>12/8/17 21:47</t>
    </r>
  </si>
  <si>
    <r>
      <rPr>
        <sz val="11"/>
        <rFont val="Calibri"/>
        <family val="2"/>
      </rPr>
      <t>12/7/17 6:44</t>
    </r>
  </si>
  <si>
    <r>
      <rPr>
        <sz val="11"/>
        <rFont val="Calibri"/>
        <family val="2"/>
      </rPr>
      <t>12/8/17 21:16</t>
    </r>
  </si>
  <si>
    <r>
      <rPr>
        <sz val="11"/>
        <rFont val="Calibri"/>
        <family val="2"/>
      </rPr>
      <t>12/7/17 14:19</t>
    </r>
  </si>
  <si>
    <r>
      <rPr>
        <sz val="11"/>
        <rFont val="Calibri"/>
        <family val="2"/>
      </rPr>
      <t>12/8/17 23:07</t>
    </r>
  </si>
  <si>
    <r>
      <rPr>
        <sz val="11"/>
        <rFont val="Calibri"/>
        <family val="2"/>
      </rPr>
      <t>12/9/17 11:42</t>
    </r>
  </si>
  <si>
    <r>
      <rPr>
        <sz val="11"/>
        <rFont val="Calibri"/>
        <family val="2"/>
      </rPr>
      <t>12/11/17 13:52</t>
    </r>
  </si>
  <si>
    <r>
      <rPr>
        <sz val="11"/>
        <rFont val="Calibri"/>
        <family val="2"/>
      </rPr>
      <t>12/9/17 11:45</t>
    </r>
  </si>
  <si>
    <r>
      <rPr>
        <sz val="11"/>
        <rFont val="Calibri"/>
        <family val="2"/>
      </rPr>
      <t>12/11/17 14:10</t>
    </r>
  </si>
  <si>
    <r>
      <rPr>
        <sz val="11"/>
        <rFont val="Calibri"/>
        <family val="2"/>
      </rPr>
      <t>12/7/17 14:22</t>
    </r>
  </si>
  <si>
    <r>
      <rPr>
        <sz val="11"/>
        <rFont val="Calibri"/>
        <family val="2"/>
      </rPr>
      <t>12/8/17 14:34</t>
    </r>
  </si>
  <si>
    <r>
      <rPr>
        <sz val="11"/>
        <rFont val="Calibri"/>
        <family val="2"/>
      </rPr>
      <t>12/10/17 10:06</t>
    </r>
  </si>
  <si>
    <r>
      <rPr>
        <sz val="11"/>
        <rFont val="Calibri"/>
        <family val="2"/>
      </rPr>
      <t>12/11/17 10:12</t>
    </r>
  </si>
  <si>
    <r>
      <rPr>
        <sz val="11"/>
        <rFont val="Calibri"/>
        <family val="2"/>
      </rPr>
      <t>12/6/17 21:35</t>
    </r>
  </si>
  <si>
    <r>
      <rPr>
        <sz val="11"/>
        <rFont val="Calibri"/>
        <family val="2"/>
      </rPr>
      <t>12/11/17 15:01</t>
    </r>
  </si>
  <si>
    <r>
      <rPr>
        <sz val="11"/>
        <rFont val="Calibri"/>
        <family val="2"/>
      </rPr>
      <t>12/7/17 7:00</t>
    </r>
  </si>
  <si>
    <r>
      <rPr>
        <sz val="11"/>
        <rFont val="Calibri"/>
        <family val="2"/>
      </rPr>
      <t>12/8/17 10:40</t>
    </r>
  </si>
  <si>
    <r>
      <rPr>
        <sz val="11"/>
        <rFont val="Calibri"/>
        <family val="2"/>
      </rPr>
      <t>12/7/17 9:12</t>
    </r>
  </si>
  <si>
    <r>
      <rPr>
        <sz val="11"/>
        <rFont val="Calibri"/>
        <family val="2"/>
      </rPr>
      <t>12/8/17 14:54</t>
    </r>
  </si>
  <si>
    <r>
      <rPr>
        <sz val="11"/>
        <rFont val="Calibri"/>
        <family val="2"/>
      </rPr>
      <t>12/9/17 8:37</t>
    </r>
  </si>
  <si>
    <r>
      <rPr>
        <sz val="11"/>
        <rFont val="Calibri"/>
        <family val="2"/>
      </rPr>
      <t>12/11/17 8:07</t>
    </r>
  </si>
  <si>
    <r>
      <rPr>
        <sz val="11"/>
        <rFont val="Calibri"/>
        <family val="2"/>
      </rPr>
      <t>12/7/17 4:53</t>
    </r>
  </si>
  <si>
    <r>
      <rPr>
        <sz val="11"/>
        <rFont val="Calibri"/>
        <family val="2"/>
      </rPr>
      <t>12/8/17 14:47</t>
    </r>
  </si>
  <si>
    <r>
      <rPr>
        <sz val="11"/>
        <rFont val="Calibri"/>
        <family val="2"/>
      </rPr>
      <t>12/6/17 19:40</t>
    </r>
  </si>
  <si>
    <r>
      <rPr>
        <sz val="11"/>
        <rFont val="Calibri"/>
        <family val="2"/>
      </rPr>
      <t>12/8/17 18:38</t>
    </r>
  </si>
  <si>
    <r>
      <rPr>
        <sz val="11"/>
        <rFont val="Calibri"/>
        <family val="2"/>
      </rPr>
      <t>12/7/17 6:56</t>
    </r>
  </si>
  <si>
    <r>
      <rPr>
        <sz val="11"/>
        <rFont val="Calibri"/>
        <family val="2"/>
      </rPr>
      <t>12/8/17 18:30</t>
    </r>
  </si>
  <si>
    <r>
      <rPr>
        <sz val="11"/>
        <rFont val="Calibri"/>
        <family val="2"/>
      </rPr>
      <t>12/10/17 8:26</t>
    </r>
  </si>
  <si>
    <r>
      <rPr>
        <sz val="11"/>
        <rFont val="Calibri"/>
        <family val="2"/>
      </rPr>
      <t>12/11/17 8:04</t>
    </r>
  </si>
  <si>
    <r>
      <rPr>
        <sz val="11"/>
        <rFont val="Calibri"/>
        <family val="2"/>
      </rPr>
      <t>12/7/17 6:47</t>
    </r>
  </si>
  <si>
    <r>
      <rPr>
        <sz val="11"/>
        <rFont val="Calibri"/>
        <family val="2"/>
      </rPr>
      <t>12/8/17 15:47</t>
    </r>
  </si>
  <si>
    <r>
      <rPr>
        <sz val="11"/>
        <rFont val="Calibri"/>
        <family val="2"/>
      </rPr>
      <t>12/7/17 6:53</t>
    </r>
  </si>
  <si>
    <r>
      <rPr>
        <sz val="11"/>
        <rFont val="Calibri"/>
        <family val="2"/>
      </rPr>
      <t>12/8/17 9:51</t>
    </r>
  </si>
  <si>
    <r>
      <rPr>
        <sz val="11"/>
        <rFont val="Calibri"/>
        <family val="2"/>
      </rPr>
      <t>12/7/17 6:43</t>
    </r>
  </si>
  <si>
    <r>
      <rPr>
        <sz val="11"/>
        <rFont val="Calibri"/>
        <family val="2"/>
      </rPr>
      <t>12/8/17 15:50</t>
    </r>
  </si>
  <si>
    <r>
      <rPr>
        <sz val="11"/>
        <rFont val="Calibri"/>
        <family val="2"/>
      </rPr>
      <t>12/6/17 20:20</t>
    </r>
  </si>
  <si>
    <r>
      <rPr>
        <sz val="11"/>
        <rFont val="Calibri"/>
        <family val="2"/>
      </rPr>
      <t>12/8/17 17:05</t>
    </r>
  </si>
  <si>
    <r>
      <rPr>
        <sz val="11"/>
        <rFont val="Calibri"/>
        <family val="2"/>
      </rPr>
      <t>12/7/17 6:45</t>
    </r>
  </si>
  <si>
    <r>
      <rPr>
        <sz val="11"/>
        <rFont val="Calibri"/>
        <family val="2"/>
      </rPr>
      <t>12/8/17 17:00</t>
    </r>
  </si>
  <si>
    <r>
      <rPr>
        <sz val="11"/>
        <rFont val="Calibri"/>
        <family val="2"/>
      </rPr>
      <t>12/9/17 10:43</t>
    </r>
  </si>
  <si>
    <r>
      <rPr>
        <sz val="11"/>
        <rFont val="Calibri"/>
        <family val="2"/>
      </rPr>
      <t>12/11/17 11:19</t>
    </r>
  </si>
  <si>
    <r>
      <rPr>
        <sz val="11"/>
        <rFont val="Calibri"/>
        <family val="2"/>
      </rPr>
      <t>12/9/17 17:09</t>
    </r>
  </si>
  <si>
    <r>
      <rPr>
        <sz val="11"/>
        <rFont val="Calibri"/>
        <family val="2"/>
      </rPr>
      <t>12/11/17 13:28</t>
    </r>
  </si>
  <si>
    <r>
      <rPr>
        <sz val="11"/>
        <rFont val="Calibri"/>
        <family val="2"/>
      </rPr>
      <t>12/9/17 23:12</t>
    </r>
  </si>
  <si>
    <r>
      <rPr>
        <sz val="11"/>
        <rFont val="Calibri"/>
        <family val="2"/>
      </rPr>
      <t>12/11/17 12:42</t>
    </r>
  </si>
  <si>
    <r>
      <rPr>
        <sz val="11"/>
        <rFont val="Calibri"/>
        <family val="2"/>
      </rPr>
      <t>12/6/17 19:41</t>
    </r>
  </si>
  <si>
    <r>
      <rPr>
        <sz val="11"/>
        <rFont val="Calibri"/>
        <family val="2"/>
      </rPr>
      <t>12/8/17 15:21</t>
    </r>
  </si>
  <si>
    <r>
      <rPr>
        <sz val="11"/>
        <rFont val="Calibri"/>
        <family val="2"/>
      </rPr>
      <t>12/6/17 20:17</t>
    </r>
  </si>
  <si>
    <r>
      <rPr>
        <sz val="11"/>
        <rFont val="Calibri"/>
        <family val="2"/>
      </rPr>
      <t>12/8/17 15:13</t>
    </r>
  </si>
  <si>
    <r>
      <rPr>
        <sz val="11"/>
        <rFont val="Calibri"/>
        <family val="2"/>
      </rPr>
      <t>12/9/17 10:51</t>
    </r>
  </si>
  <si>
    <r>
      <rPr>
        <sz val="11"/>
        <rFont val="Calibri"/>
        <family val="2"/>
      </rPr>
      <t>12/11/17 10:18</t>
    </r>
  </si>
  <si>
    <r>
      <rPr>
        <sz val="11"/>
        <rFont val="Calibri"/>
        <family val="2"/>
      </rPr>
      <t>12/9/17 10:52</t>
    </r>
  </si>
  <si>
    <r>
      <rPr>
        <sz val="11"/>
        <rFont val="Calibri"/>
        <family val="2"/>
      </rPr>
      <t>12/11/17 10:31</t>
    </r>
  </si>
  <si>
    <r>
      <rPr>
        <sz val="11"/>
        <rFont val="Calibri"/>
        <family val="2"/>
      </rPr>
      <t>12/7/17 7:03</t>
    </r>
  </si>
  <si>
    <r>
      <rPr>
        <sz val="11"/>
        <rFont val="Calibri"/>
        <family val="2"/>
      </rPr>
      <t>12/8/17 10:11</t>
    </r>
  </si>
  <si>
    <r>
      <rPr>
        <sz val="11"/>
        <rFont val="Calibri"/>
        <family val="2"/>
      </rPr>
      <t>12/10/17 7:49</t>
    </r>
  </si>
  <si>
    <r>
      <rPr>
        <sz val="11"/>
        <rFont val="Calibri"/>
        <family val="2"/>
      </rPr>
      <t>12/11/17 12:14</t>
    </r>
  </si>
  <si>
    <r>
      <rPr>
        <sz val="11"/>
        <rFont val="Calibri"/>
        <family val="2"/>
      </rPr>
      <t>12/7/17 13:00</t>
    </r>
  </si>
  <si>
    <r>
      <rPr>
        <sz val="11"/>
        <rFont val="Calibri"/>
        <family val="2"/>
      </rPr>
      <t>12/8/17 10:04</t>
    </r>
  </si>
  <si>
    <r>
      <rPr>
        <sz val="11"/>
        <rFont val="Calibri"/>
        <family val="2"/>
      </rPr>
      <t>12/7/17 5:09</t>
    </r>
  </si>
  <si>
    <r>
      <rPr>
        <sz val="11"/>
        <rFont val="Calibri"/>
        <family val="2"/>
      </rPr>
      <t>12/8/17 10:53</t>
    </r>
  </si>
  <si>
    <r>
      <rPr>
        <sz val="11"/>
        <rFont val="Calibri"/>
        <family val="2"/>
      </rPr>
      <t>12/9/17 19:24</t>
    </r>
  </si>
  <si>
    <r>
      <rPr>
        <sz val="11"/>
        <rFont val="Calibri"/>
        <family val="2"/>
      </rPr>
      <t>12/11/17 15:22</t>
    </r>
  </si>
  <si>
    <r>
      <rPr>
        <sz val="11"/>
        <rFont val="Calibri"/>
        <family val="2"/>
      </rPr>
      <t>448, 449</t>
    </r>
  </si>
  <si>
    <r>
      <rPr>
        <sz val="11"/>
        <rFont val="Calibri"/>
        <family val="2"/>
      </rPr>
      <t>RB1</t>
    </r>
  </si>
  <si>
    <r>
      <rPr>
        <sz val="11"/>
        <rFont val="Calibri"/>
        <family val="2"/>
      </rPr>
      <t>SCE-TM1-SUB</t>
    </r>
  </si>
  <si>
    <t>TL 626 - CIRCUIT 238</t>
  </si>
  <si>
    <t>BANGOR 1101</t>
  </si>
  <si>
    <t>BUTTE 1105*</t>
  </si>
  <si>
    <t>CLARK ROAD 1101</t>
  </si>
  <si>
    <t>CLARK ROAD 1102</t>
  </si>
  <si>
    <t>MONTICELLO 1101</t>
  </si>
  <si>
    <t>NOTRE DAME 1104*</t>
  </si>
  <si>
    <t>ORO FINO 1101</t>
  </si>
  <si>
    <t>ORO FINO 1102</t>
  </si>
  <si>
    <t>OROVILLE 0402</t>
  </si>
  <si>
    <t>OROVILLE 0403</t>
  </si>
  <si>
    <t>OROVILLE 1101</t>
  </si>
  <si>
    <t>OROVILLE 1102</t>
  </si>
  <si>
    <t>OROVILLE 1103</t>
  </si>
  <si>
    <t>OROVILLE 1104</t>
  </si>
  <si>
    <t>PARADISE 1103</t>
  </si>
  <si>
    <t>PARADISE 1104</t>
  </si>
  <si>
    <t>PUTAH CREEK 1102</t>
  </si>
  <si>
    <t>WYANDOTTE 1103*</t>
  </si>
  <si>
    <t>WYANDOTTE 1106*</t>
  </si>
  <si>
    <t>WYANDOTTE 1107*</t>
  </si>
  <si>
    <t>WYANDOTTE 1109*</t>
  </si>
  <si>
    <t>CENTERVILLE-TABLE MTN-OROVILLE 60KV LINE*</t>
  </si>
  <si>
    <t>CENTERVILLE-TABLE MTN 60KV LINE*</t>
  </si>
  <si>
    <t>COLGATE-PALERMO 60KV LINE*</t>
  </si>
  <si>
    <t>DESABLA - CENTERVILLE 60KV LINE</t>
  </si>
  <si>
    <t xml:space="preserve">FORKS OF THE BUTTE 60KV TAP </t>
  </si>
  <si>
    <t>PALERMO-OROVILLE #1 60KV LINE*</t>
  </si>
  <si>
    <t>PALERMO-OROVILLE #2 60KV LINE*</t>
  </si>
  <si>
    <t>ORO FINO 60KV TAP</t>
  </si>
  <si>
    <t>TIER 2, TIER 3, Partially Outside HFTD</t>
  </si>
  <si>
    <t>TIER 2, Partially Outside HFTD</t>
  </si>
  <si>
    <t>TIER 2, Zone 1, Partially Outside HFTD</t>
  </si>
  <si>
    <t>TIER 3</t>
  </si>
  <si>
    <t>TIER 2, TIER 3</t>
  </si>
  <si>
    <t>TIER 2, Outside of HFTD</t>
  </si>
  <si>
    <t>TIER 2, TIER 3, Zone 1, Partially Outside HFTD</t>
  </si>
  <si>
    <t>TIER 2, Tier 3, Partially Outside HFTD</t>
  </si>
  <si>
    <t xml:space="preserve"> </t>
  </si>
  <si>
    <t>Saddleback</t>
  </si>
  <si>
    <t>Dysart</t>
  </si>
  <si>
    <t xml:space="preserve">BANGOR 1101 </t>
  </si>
  <si>
    <t>BIG BEND 1101</t>
  </si>
  <si>
    <t>BIG BEND 1102</t>
  </si>
  <si>
    <t xml:space="preserve">DOBBINS 1101 </t>
  </si>
  <si>
    <t xml:space="preserve">KANAKA 1101 </t>
  </si>
  <si>
    <t xml:space="preserve">NARROWS 2101 </t>
  </si>
  <si>
    <t xml:space="preserve">NARROWS 2102 </t>
  </si>
  <si>
    <t xml:space="preserve">NARROWS 2105 </t>
  </si>
  <si>
    <t xml:space="preserve">Tier 2, Tier 3,
Partially Outside
HFTD </t>
  </si>
  <si>
    <t>Tier 3, Partially
Outside HFTD</t>
  </si>
  <si>
    <t>Tier 2, Partially
Outside HFTD</t>
  </si>
  <si>
    <t>BROWNS VALLEY 1101</t>
  </si>
  <si>
    <t>CHALLENGE 1102</t>
  </si>
  <si>
    <t>WYANDOTTE 1102</t>
  </si>
  <si>
    <t>WYANDOTTE 1103</t>
  </si>
  <si>
    <t>WYANDOTTE 1105</t>
  </si>
  <si>
    <t>WYANDOTTE 1106</t>
  </si>
  <si>
    <t>WYANDOTTE 1107</t>
  </si>
  <si>
    <t>WYANDOTTE 1109</t>
  </si>
  <si>
    <t>WYANDOTTE 1110</t>
  </si>
  <si>
    <t xml:space="preserve">Tier 2, Tier 3,
Partially Outside 
HFTD </t>
  </si>
  <si>
    <t xml:space="preserve">Tier 2 </t>
  </si>
  <si>
    <t>HFTD Tier(s) 
Tier 2, Partially
Outside HFTD</t>
  </si>
  <si>
    <t>NARROWS #2</t>
  </si>
  <si>
    <t>COLGATE - PALERMO 60KV</t>
  </si>
  <si>
    <t xml:space="preserve">COLGATE - SMARTVILLE #1 60KV </t>
  </si>
  <si>
    <t xml:space="preserve">COLGATE - SMARTVILLE #2 60KV </t>
  </si>
  <si>
    <t xml:space="preserve">PALERMO - OROVILLE #1 60KV </t>
  </si>
  <si>
    <t xml:space="preserve">PALERMO - OROVILLE #2  60KV </t>
  </si>
  <si>
    <t xml:space="preserve">SMARTVILLE -CAMP FAR WEST 60KV </t>
  </si>
  <si>
    <t xml:space="preserve">SMARTVILLE -MARYSVILLE 60KV </t>
  </si>
  <si>
    <t xml:space="preserve">SMARTVILLE - NICOLAUS #1 60KV </t>
  </si>
  <si>
    <t xml:space="preserve">SMARTVILLE - NICOLAUS #2 60KV </t>
  </si>
  <si>
    <t xml:space="preserve">BIG BEND 1101 </t>
  </si>
  <si>
    <t xml:space="preserve">BIG BEND 1102 </t>
  </si>
  <si>
    <t>BRUNSWICK 1102</t>
  </si>
  <si>
    <t>BRUNSWICK 1105</t>
  </si>
  <si>
    <t>BRUNSWICK 1106</t>
  </si>
  <si>
    <t>BUCKS CREEK 1101</t>
  </si>
  <si>
    <t>BUTTE 1105</t>
  </si>
  <si>
    <t>CALISTOGA 1101</t>
  </si>
  <si>
    <t>FORESTHILL 1101</t>
  </si>
  <si>
    <t>FORESTHILL 1102</t>
  </si>
  <si>
    <t>FULTON 1107</t>
  </si>
  <si>
    <t>NOTRE DAME  1104</t>
  </si>
  <si>
    <t xml:space="preserve">ORO FINO 1101 </t>
  </si>
  <si>
    <t xml:space="preserve">ORO FINO 1102 </t>
  </si>
  <si>
    <t xml:space="preserve">OROVILLE 0402 </t>
  </si>
  <si>
    <t xml:space="preserve">OROVILLE 0403 </t>
  </si>
  <si>
    <t xml:space="preserve">OROVILLE 1101 </t>
  </si>
  <si>
    <t xml:space="preserve">OROVILLE 1102 </t>
  </si>
  <si>
    <t xml:space="preserve">OROVILLE 1103 </t>
  </si>
  <si>
    <t xml:space="preserve">OROVILLE 1104 </t>
  </si>
  <si>
    <t xml:space="preserve">PARADISE 1103 </t>
  </si>
  <si>
    <t xml:space="preserve">PARADISE 1104 </t>
  </si>
  <si>
    <t xml:space="preserve">PARADISE 1105 </t>
  </si>
  <si>
    <t xml:space="preserve">PARADISE 1106 </t>
  </si>
  <si>
    <t>RINCON 1103</t>
  </si>
  <si>
    <t>SMARTVILLE 1101</t>
  </si>
  <si>
    <t>WYANDOTTE  1102</t>
  </si>
  <si>
    <t>WYANDOTTE1110</t>
  </si>
  <si>
    <t xml:space="preserve">DESABLA - CENTERVILLE 60KV </t>
  </si>
  <si>
    <t>FORKS OF THE BUTTE TAP 60KV</t>
  </si>
  <si>
    <t>MIDDLE FORK #1 60KV</t>
  </si>
  <si>
    <t>ORO FINO TAP #60KV</t>
  </si>
  <si>
    <t>WEIMAR #1 60KV</t>
  </si>
  <si>
    <t xml:space="preserve">CENTERVILLE -TABLE  MOUNTAIN 60KV </t>
  </si>
  <si>
    <t xml:space="preserve">CENTERVILLE -TABLE MOUNTAIN - OROVILLE 60KV </t>
  </si>
  <si>
    <t>Tier 2, Tier 3</t>
  </si>
  <si>
    <t>Partially Outside HFTD</t>
  </si>
  <si>
    <t xml:space="preserve">Tier 3,
Partially Outside
HFTD </t>
  </si>
  <si>
    <t>Transmission</t>
  </si>
  <si>
    <t xml:space="preserve">ALLEGHANY-1101 </t>
  </si>
  <si>
    <t xml:space="preserve">ALLEGHANY-1102 </t>
  </si>
  <si>
    <t xml:space="preserve">ALTO-1120 </t>
  </si>
  <si>
    <t xml:space="preserve">ALTO-1125 </t>
  </si>
  <si>
    <t xml:space="preserve">ANDERSON-1101 </t>
  </si>
  <si>
    <t xml:space="preserve">ANDERSON-1102 </t>
  </si>
  <si>
    <t xml:space="preserve">ANDERSON-1103 </t>
  </si>
  <si>
    <t xml:space="preserve">ANITA-1106 </t>
  </si>
  <si>
    <t xml:space="preserve">ANNAPOLIS-1101 </t>
  </si>
  <si>
    <t xml:space="preserve">APPLE HILL-1104 </t>
  </si>
  <si>
    <t xml:space="preserve">APPLE HILL-2102 </t>
  </si>
  <si>
    <t xml:space="preserve">ARBUCKLE-1104 </t>
  </si>
  <si>
    <t xml:space="preserve">ARCATA-1105 </t>
  </si>
  <si>
    <t xml:space="preserve">ARCATA-1106 </t>
  </si>
  <si>
    <t xml:space="preserve">ARCATA-1121 </t>
  </si>
  <si>
    <t xml:space="preserve">ARCATA-1122 </t>
  </si>
  <si>
    <t xml:space="preserve">ARCATA-1123 </t>
  </si>
  <si>
    <t xml:space="preserve">ARVIN-1101 </t>
  </si>
  <si>
    <t xml:space="preserve">AUBURN-1101 </t>
  </si>
  <si>
    <t xml:space="preserve">AUBURN-1102 </t>
  </si>
  <si>
    <t xml:space="preserve">BANGOR-1101 </t>
  </si>
  <si>
    <t xml:space="preserve">BASALT-1106 </t>
  </si>
  <si>
    <t>BEAR VALLEY-2105</t>
  </si>
  <si>
    <t>BELL-1107</t>
  </si>
  <si>
    <t>BELL-1108</t>
  </si>
  <si>
    <t>BELL-1109</t>
  </si>
  <si>
    <t>BELL-1110</t>
  </si>
  <si>
    <t>BELLEVUE-2103</t>
  </si>
  <si>
    <t xml:space="preserve">BEN LOMOND-0401 </t>
  </si>
  <si>
    <t xml:space="preserve">BEN LOMOND-1101 </t>
  </si>
  <si>
    <t xml:space="preserve">BIG BASIN-1101 </t>
  </si>
  <si>
    <t xml:space="preserve">BIG BASIN-1102 </t>
  </si>
  <si>
    <t xml:space="preserve">BIG BEND-1101 </t>
  </si>
  <si>
    <t xml:space="preserve">BIG BEND-1102 </t>
  </si>
  <si>
    <t xml:space="preserve">BIG LAGOON-1101 </t>
  </si>
  <si>
    <t xml:space="preserve">BIG TREES-0402 </t>
  </si>
  <si>
    <t xml:space="preserve">BLUE LAKE-1101 </t>
  </si>
  <si>
    <t xml:space="preserve">BLUE LAKE-1102 </t>
  </si>
  <si>
    <t xml:space="preserve">BOLINAS-1101 </t>
  </si>
  <si>
    <t xml:space="preserve">BONNIE NOOK-1101 </t>
  </si>
  <si>
    <t xml:space="preserve">BONNIE NOOK-1102 </t>
  </si>
  <si>
    <t xml:space="preserve">BRIDGEVILLE-1101 </t>
  </si>
  <si>
    <t xml:space="preserve">BRIDGEVILLE-1102 </t>
  </si>
  <si>
    <t xml:space="preserve">BROWNS VALLEY-1101 </t>
  </si>
  <si>
    <t xml:space="preserve">BRUNSWICK-1102 </t>
  </si>
  <si>
    <t xml:space="preserve">BRUNSWICK-1103 </t>
  </si>
  <si>
    <t xml:space="preserve">BRUNSWICK-1104 </t>
  </si>
  <si>
    <t xml:space="preserve">BRUNSWICK-1105 </t>
  </si>
  <si>
    <t xml:space="preserve">BRUNSWICK-1106 </t>
  </si>
  <si>
    <t xml:space="preserve">BRUNSWICK-1107 </t>
  </si>
  <si>
    <t xml:space="preserve">BRUNSWICK-1110 </t>
  </si>
  <si>
    <t xml:space="preserve">BRYANT-0401 </t>
  </si>
  <si>
    <t xml:space="preserve">BUCKS CREEK-1101 </t>
  </si>
  <si>
    <t xml:space="preserve">BUCKS CREEK-1102 </t>
  </si>
  <si>
    <t xml:space="preserve">BUCKS CREEK-1103 </t>
  </si>
  <si>
    <t xml:space="preserve">BURNS-2101 </t>
  </si>
  <si>
    <t xml:space="preserve">BUTTE-1105 </t>
  </si>
  <si>
    <t xml:space="preserve">CAL WATER-1102 </t>
  </si>
  <si>
    <t xml:space="preserve">CALAVERAS CEMENT-1101 </t>
  </si>
  <si>
    <t xml:space="preserve">CALISTOGA-1101 </t>
  </si>
  <si>
    <t xml:space="preserve">CALISTOGA-1102 </t>
  </si>
  <si>
    <t xml:space="preserve">CALPELLA-1101 </t>
  </si>
  <si>
    <t xml:space="preserve">CAMP EVERS-2103 </t>
  </si>
  <si>
    <t xml:space="preserve">CAMP EVERS-2104 </t>
  </si>
  <si>
    <t xml:space="preserve">CAMP EVERS-2105 </t>
  </si>
  <si>
    <t xml:space="preserve">CAMP EVERS-2106 </t>
  </si>
  <si>
    <t xml:space="preserve">CARLOTTA-1121 </t>
  </si>
  <si>
    <t xml:space="preserve">CASTRO VALLEY-1106 </t>
  </si>
  <si>
    <t xml:space="preserve">CASTRO VALLEY-1108 </t>
  </si>
  <si>
    <t xml:space="preserve">CASTRO VALLEY-1111 </t>
  </si>
  <si>
    <t xml:space="preserve">CEDAR CREEK-1101 </t>
  </si>
  <si>
    <t xml:space="preserve">CHALLENGE-1101 </t>
  </si>
  <si>
    <t xml:space="preserve">CHALLENGE-1102 </t>
  </si>
  <si>
    <t xml:space="preserve">CLARK ROAD-1101 </t>
  </si>
  <si>
    <t xml:space="preserve">CLARK ROAD-1102 </t>
  </si>
  <si>
    <t xml:space="preserve">CLARKSVILLE-2104 </t>
  </si>
  <si>
    <t xml:space="preserve">CLARKSVILLE-2109 </t>
  </si>
  <si>
    <t xml:space="preserve">CLARKSVILLE-2110 </t>
  </si>
  <si>
    <t xml:space="preserve">CLEAR LAKE-1101 </t>
  </si>
  <si>
    <t xml:space="preserve">CLEAR LAKE-1102 </t>
  </si>
  <si>
    <t xml:space="preserve">CLOVERDALE-1102 </t>
  </si>
  <si>
    <t xml:space="preserve">COLUMBIA HILL-1101 </t>
  </si>
  <si>
    <t xml:space="preserve">CORNING-1101 </t>
  </si>
  <si>
    <t xml:space="preserve">CORNING-1102 </t>
  </si>
  <si>
    <t xml:space="preserve">CORONA-1101 </t>
  </si>
  <si>
    <t xml:space="preserve">CORONA-1103 </t>
  </si>
  <si>
    <t xml:space="preserve">CORTINA-1101 </t>
  </si>
  <si>
    <t xml:space="preserve">COTTONWOOD-1101 </t>
  </si>
  <si>
    <t xml:space="preserve">COTTONWOOD-1102 </t>
  </si>
  <si>
    <t xml:space="preserve">COTTONWOOD-1103 </t>
  </si>
  <si>
    <t xml:space="preserve">CURTIS-1701 </t>
  </si>
  <si>
    <t xml:space="preserve">CURTIS-1702 </t>
  </si>
  <si>
    <t xml:space="preserve">CURTIS-1703 </t>
  </si>
  <si>
    <t xml:space="preserve">CURTIS-1704 </t>
  </si>
  <si>
    <t xml:space="preserve">CURTIS-1705 </t>
  </si>
  <si>
    <t xml:space="preserve">DAIRYVILLE-1101 </t>
  </si>
  <si>
    <t xml:space="preserve">DEL MAR-2109 </t>
  </si>
  <si>
    <t xml:space="preserve">DESCHUTES-1101 </t>
  </si>
  <si>
    <t xml:space="preserve">DESCHUTES-1104 </t>
  </si>
  <si>
    <t xml:space="preserve">DIAMOND SPRINGS-1103 </t>
  </si>
  <si>
    <t xml:space="preserve">DIAMOND SPRINGS-1104 </t>
  </si>
  <si>
    <t xml:space="preserve">DIAMOND SPRINGS-1105 </t>
  </si>
  <si>
    <t xml:space="preserve">DIAMOND SPRINGS-1106 </t>
  </si>
  <si>
    <t xml:space="preserve">DIAMOND SPRINGS-1107 </t>
  </si>
  <si>
    <t xml:space="preserve">DOBBINS-1101 </t>
  </si>
  <si>
    <t xml:space="preserve">DRUM-1101 </t>
  </si>
  <si>
    <t xml:space="preserve">DUNBAR-1101 </t>
  </si>
  <si>
    <t xml:space="preserve">DUNBAR-1102 </t>
  </si>
  <si>
    <t xml:space="preserve">DUNBAR-1103 </t>
  </si>
  <si>
    <t xml:space="preserve">EAST MARYSVILLE-1108 </t>
  </si>
  <si>
    <t xml:space="preserve">EDES-1112 </t>
  </si>
  <si>
    <t xml:space="preserve">EEL RIVER-1102 </t>
  </si>
  <si>
    <t xml:space="preserve">EEL RIVER-1103 </t>
  </si>
  <si>
    <t xml:space="preserve">EL CERRITO G-1105 </t>
  </si>
  <si>
    <t xml:space="preserve">EL DORADO PH-2101 </t>
  </si>
  <si>
    <t xml:space="preserve">EL DORADO PH-2102 </t>
  </si>
  <si>
    <t xml:space="preserve">ELECTRA-1101 </t>
  </si>
  <si>
    <t xml:space="preserve">ELECTRA-1102 </t>
  </si>
  <si>
    <t xml:space="preserve">ELK CREEK-1101 </t>
  </si>
  <si>
    <t xml:space="preserve">EUREKA A-1103 </t>
  </si>
  <si>
    <t xml:space="preserve">EUREKA A-1106 </t>
  </si>
  <si>
    <t xml:space="preserve">EUREKA A-1107 </t>
  </si>
  <si>
    <t xml:space="preserve">EUREKA E-1101 </t>
  </si>
  <si>
    <t xml:space="preserve">EUREKA E-1104 </t>
  </si>
  <si>
    <t xml:space="preserve">EUREKA E-1105 </t>
  </si>
  <si>
    <t xml:space="preserve">FAIRHAVEN-1103 </t>
  </si>
  <si>
    <t xml:space="preserve">FELTON-0401 </t>
  </si>
  <si>
    <t xml:space="preserve">FITCH MOUNTAIN-1113 </t>
  </si>
  <si>
    <t xml:space="preserve">FLINT-1101 </t>
  </si>
  <si>
    <t xml:space="preserve">FLINT-1102 </t>
  </si>
  <si>
    <t xml:space="preserve">FORESTHILL-1101 </t>
  </si>
  <si>
    <t xml:space="preserve">FORESTHILL-1102 </t>
  </si>
  <si>
    <t xml:space="preserve">FORT SEWARD-1121 </t>
  </si>
  <si>
    <t xml:space="preserve">FORT SEWARD-1122 </t>
  </si>
  <si>
    <t xml:space="preserve">FREMONT-1104 </t>
  </si>
  <si>
    <t xml:space="preserve">FRENCH GULCH-1101 </t>
  </si>
  <si>
    <t xml:space="preserve">FRENCH GULCH-1102 </t>
  </si>
  <si>
    <t xml:space="preserve">FROGTOWN-1701 </t>
  </si>
  <si>
    <t xml:space="preserve">FROGTOWN-1702 </t>
  </si>
  <si>
    <t xml:space="preserve">FRUITLAND-1141 </t>
  </si>
  <si>
    <t xml:space="preserve">FRUITLAND-1142 </t>
  </si>
  <si>
    <t xml:space="preserve">FULTON-1102 </t>
  </si>
  <si>
    <t xml:space="preserve">FULTON-1107 </t>
  </si>
  <si>
    <t xml:space="preserve">GARBERVILLE-1101 </t>
  </si>
  <si>
    <t xml:space="preserve">GARBERVILLE-1102 </t>
  </si>
  <si>
    <t xml:space="preserve">GARBERVILLE-1103 </t>
  </si>
  <si>
    <t xml:space="preserve">GERBER-1101 </t>
  </si>
  <si>
    <t xml:space="preserve">GERBER-1102 </t>
  </si>
  <si>
    <t xml:space="preserve">GEYSERVILLE-1101 </t>
  </si>
  <si>
    <t xml:space="preserve">GEYSERVILLE-1102 </t>
  </si>
  <si>
    <t xml:space="preserve">GIRVAN-1101 </t>
  </si>
  <si>
    <t xml:space="preserve">GIRVAN-1102 </t>
  </si>
  <si>
    <t xml:space="preserve">GLENN-1101 </t>
  </si>
  <si>
    <t xml:space="preserve">GRASS VALLEY-1101 </t>
  </si>
  <si>
    <t xml:space="preserve">GRASS VALLEY-1102 </t>
  </si>
  <si>
    <t xml:space="preserve">GRASS VALLEY-1103 </t>
  </si>
  <si>
    <t xml:space="preserve">GREEN VALLEY-2101 </t>
  </si>
  <si>
    <t xml:space="preserve">HALF MOON BAY-1101 </t>
  </si>
  <si>
    <t xml:space="preserve">HALF MOON BAY-1102 </t>
  </si>
  <si>
    <t xml:space="preserve">HALF MOON BAY-1103 </t>
  </si>
  <si>
    <t xml:space="preserve">HALSEY-1101 </t>
  </si>
  <si>
    <t xml:space="preserve">HALSEY-1102 </t>
  </si>
  <si>
    <t xml:space="preserve">HARRIS-1108 </t>
  </si>
  <si>
    <t xml:space="preserve">HARRIS-1109 </t>
  </si>
  <si>
    <t xml:space="preserve">HARTLEY-1101 </t>
  </si>
  <si>
    <t xml:space="preserve">HARTLEY-1102 </t>
  </si>
  <si>
    <t xml:space="preserve">HICKS-2101 </t>
  </si>
  <si>
    <t xml:space="preserve">HIGGINS-1103 </t>
  </si>
  <si>
    <t xml:space="preserve">HIGGINS-1104 </t>
  </si>
  <si>
    <t xml:space="preserve">HIGGINS-1107 </t>
  </si>
  <si>
    <t xml:space="preserve">HIGGINS-1109 </t>
  </si>
  <si>
    <t xml:space="preserve">HIGGINS-1110 </t>
  </si>
  <si>
    <t xml:space="preserve">HIGHLANDS-1102 </t>
  </si>
  <si>
    <t xml:space="preserve">HIGHLANDS-1103 </t>
  </si>
  <si>
    <t xml:space="preserve">HIGHLANDS-1104 </t>
  </si>
  <si>
    <t xml:space="preserve">HIGHWAY-1102 </t>
  </si>
  <si>
    <t xml:space="preserve">HOOPA-1101 </t>
  </si>
  <si>
    <t xml:space="preserve">HOPLAND-1101 </t>
  </si>
  <si>
    <t xml:space="preserve">HORSESHOE-1101 </t>
  </si>
  <si>
    <t xml:space="preserve">HORSESHOE-1104 </t>
  </si>
  <si>
    <t xml:space="preserve">HUMBOLDT BAY-1101 </t>
  </si>
  <si>
    <t xml:space="preserve">HUMBOLDT BAY-1102 </t>
  </si>
  <si>
    <t xml:space="preserve">JAMESON-1102 </t>
  </si>
  <si>
    <t xml:space="preserve">JAMESON-1103 </t>
  </si>
  <si>
    <t xml:space="preserve">JAMESON-1104 </t>
  </si>
  <si>
    <t xml:space="preserve">JAMESON-1105 </t>
  </si>
  <si>
    <t xml:space="preserve">JANES CREEK-1101 </t>
  </si>
  <si>
    <t xml:space="preserve">JANES CREEK-1102 </t>
  </si>
  <si>
    <t xml:space="preserve">JANES CREEK-1103 </t>
  </si>
  <si>
    <t xml:space="preserve">JANES CREEK-1104 </t>
  </si>
  <si>
    <t xml:space="preserve">JARVIS-1111 </t>
  </si>
  <si>
    <t xml:space="preserve">JESSUP-1101 </t>
  </si>
  <si>
    <t xml:space="preserve">JESSUP-1102 </t>
  </si>
  <si>
    <t xml:space="preserve">JESSUP-1103 </t>
  </si>
  <si>
    <t xml:space="preserve">KANAKA-1101 </t>
  </si>
  <si>
    <t xml:space="preserve">KERN OIL-1104 </t>
  </si>
  <si>
    <t xml:space="preserve">KERN OIL-1106 </t>
  </si>
  <si>
    <t xml:space="preserve">KESWICK-1101 </t>
  </si>
  <si>
    <t xml:space="preserve">KONOCTI-1102 </t>
  </si>
  <si>
    <t xml:space="preserve">KONOCTI-1108 </t>
  </si>
  <si>
    <t xml:space="preserve">LAKEVIEW-1106 </t>
  </si>
  <si>
    <t xml:space="preserve">LAKEVILLE-1102 </t>
  </si>
  <si>
    <t xml:space="preserve">LAKEWOOD-2107 </t>
  </si>
  <si>
    <t xml:space="preserve">LAMONT-1102 </t>
  </si>
  <si>
    <t xml:space="preserve">LAS AROMAS-0401 </t>
  </si>
  <si>
    <t xml:space="preserve">LAS POSITAS-2108 </t>
  </si>
  <si>
    <t xml:space="preserve">LINCOLN-1101 </t>
  </si>
  <si>
    <t xml:space="preserve">LINCOLN-1104 </t>
  </si>
  <si>
    <t xml:space="preserve">LOGAN CREEK-2102 </t>
  </si>
  <si>
    <t xml:space="preserve">LOS GATOS-1106 </t>
  </si>
  <si>
    <t xml:space="preserve">LOS GATOS-1107 </t>
  </si>
  <si>
    <t xml:space="preserve">LOS MOLINOS-1101 </t>
  </si>
  <si>
    <t xml:space="preserve">LOS MOLINOS-1102 </t>
  </si>
  <si>
    <t xml:space="preserve">LOW GAP-1101 </t>
  </si>
  <si>
    <t xml:space="preserve">LUCERNE-1103 </t>
  </si>
  <si>
    <t xml:space="preserve">LUCERNE-1106 </t>
  </si>
  <si>
    <t xml:space="preserve">MADISON-1105 </t>
  </si>
  <si>
    <t xml:space="preserve">MADISON-2101 </t>
  </si>
  <si>
    <t xml:space="preserve">MAPLE CREEK-1101 </t>
  </si>
  <si>
    <t xml:space="preserve">MARTELL-1101 </t>
  </si>
  <si>
    <t xml:space="preserve">MARTELL-1102 </t>
  </si>
  <si>
    <t xml:space="preserve">MAXWELL-1105 </t>
  </si>
  <si>
    <t xml:space="preserve">MC KEE-1103 </t>
  </si>
  <si>
    <t xml:space="preserve">MC KEE-1107 </t>
  </si>
  <si>
    <t xml:space="preserve">MC KEE-1108 </t>
  </si>
  <si>
    <t xml:space="preserve">MC KEE-1111 </t>
  </si>
  <si>
    <t xml:space="preserve">MENLO-1102 </t>
  </si>
  <si>
    <t xml:space="preserve">MENLO-1103 </t>
  </si>
  <si>
    <t xml:space="preserve">MERCED FALLS-1102 </t>
  </si>
  <si>
    <t xml:space="preserve">MIDDLETOWN-1101 </t>
  </si>
  <si>
    <t xml:space="preserve">MIDDLETOWN-1102 </t>
  </si>
  <si>
    <t xml:space="preserve">MIDDLETOWN-1103 </t>
  </si>
  <si>
    <t xml:space="preserve">MILPITAS-1105 </t>
  </si>
  <si>
    <t xml:space="preserve">MILPITAS-1108 </t>
  </si>
  <si>
    <t xml:space="preserve">MILPITAS-1109 </t>
  </si>
  <si>
    <t xml:space="preserve">MIWUK-1701 </t>
  </si>
  <si>
    <t xml:space="preserve">MIWUK-1702 </t>
  </si>
  <si>
    <t xml:space="preserve">MONROE-2103 </t>
  </si>
  <si>
    <t xml:space="preserve">MONROE-2107 </t>
  </si>
  <si>
    <t xml:space="preserve">MONTICELLO-1101 </t>
  </si>
  <si>
    <t xml:space="preserve">MORAGA-1101 </t>
  </si>
  <si>
    <t xml:space="preserve">MORAGA-1102 </t>
  </si>
  <si>
    <t xml:space="preserve">MORAGA-1103 </t>
  </si>
  <si>
    <t xml:space="preserve">MORAGA-1104 </t>
  </si>
  <si>
    <t xml:space="preserve">MORAGA-1105 </t>
  </si>
  <si>
    <t xml:space="preserve">MORGAN HILL-2104 </t>
  </si>
  <si>
    <t xml:space="preserve">MORGAN HILL-2105 </t>
  </si>
  <si>
    <t xml:space="preserve">MORGAN HILL-2111 </t>
  </si>
  <si>
    <t xml:space="preserve">MOUNTAIN QUARRIES-2101 </t>
  </si>
  <si>
    <t xml:space="preserve">NAPA-1102 </t>
  </si>
  <si>
    <t xml:space="preserve">NAPA-1112 </t>
  </si>
  <si>
    <t xml:space="preserve">NARROWS-2101 </t>
  </si>
  <si>
    <t xml:space="preserve">NARROWS-2102 </t>
  </si>
  <si>
    <t xml:space="preserve">NARROWS-2105 </t>
  </si>
  <si>
    <t xml:space="preserve">NEWBURG-1131 </t>
  </si>
  <si>
    <t xml:space="preserve">NEWBURG-1132 </t>
  </si>
  <si>
    <t xml:space="preserve">NEWBURG-1133 </t>
  </si>
  <si>
    <t xml:space="preserve">NOTRE DAME-1104 </t>
  </si>
  <si>
    <t xml:space="preserve">OAKLAND K-1102 </t>
  </si>
  <si>
    <t xml:space="preserve">OAKLAND X-1106 </t>
  </si>
  <si>
    <t xml:space="preserve">OLETA-1101 </t>
  </si>
  <si>
    <t xml:space="preserve">OLETA-1102 </t>
  </si>
  <si>
    <t xml:space="preserve">OREGON TRAIL-1102 </t>
  </si>
  <si>
    <t xml:space="preserve">OREGON TRAIL-1103 </t>
  </si>
  <si>
    <t xml:space="preserve">OREGON TRAIL-1104 </t>
  </si>
  <si>
    <t xml:space="preserve">ORICK-1101 </t>
  </si>
  <si>
    <t xml:space="preserve">ORICK-1102 </t>
  </si>
  <si>
    <t xml:space="preserve">ORINDA-0401 </t>
  </si>
  <si>
    <t xml:space="preserve">ORINDA-0402 </t>
  </si>
  <si>
    <t xml:space="preserve">ORO FINO-1101 </t>
  </si>
  <si>
    <t xml:space="preserve">ORO FINO-1102 </t>
  </si>
  <si>
    <t xml:space="preserve">OROVILLE-1104 </t>
  </si>
  <si>
    <t xml:space="preserve">PANORAMA-1101 </t>
  </si>
  <si>
    <t xml:space="preserve">PANORAMA-1102 </t>
  </si>
  <si>
    <t xml:space="preserve">PARADISE-1103 </t>
  </si>
  <si>
    <t xml:space="preserve">PARADISE-1104 </t>
  </si>
  <si>
    <t xml:space="preserve">PARADISE-1105 </t>
  </si>
  <si>
    <t xml:space="preserve">PARADISE-1106 </t>
  </si>
  <si>
    <t xml:space="preserve">PAUL SWEET-2102 </t>
  </si>
  <si>
    <t xml:space="preserve">PAUL SWEET-2105 </t>
  </si>
  <si>
    <t xml:space="preserve">PAUL SWEET-2106 </t>
  </si>
  <si>
    <t xml:space="preserve">PEABODY-2106 </t>
  </si>
  <si>
    <t xml:space="preserve">PEABODY-2108 </t>
  </si>
  <si>
    <t xml:space="preserve">PEABODY-2113 </t>
  </si>
  <si>
    <t xml:space="preserve">PENNGROVE-1101 </t>
  </si>
  <si>
    <t xml:space="preserve">PENRYN-1103 </t>
  </si>
  <si>
    <t xml:space="preserve">PENRYN-1105 </t>
  </si>
  <si>
    <t xml:space="preserve">PENRYN-1106 </t>
  </si>
  <si>
    <t xml:space="preserve">PENRYN-1107 </t>
  </si>
  <si>
    <t xml:space="preserve">PEORIA FLAT-1701 </t>
  </si>
  <si>
    <t xml:space="preserve">PEORIA FLAT-1704 </t>
  </si>
  <si>
    <t xml:space="preserve">PEORIA FLAT-1705 </t>
  </si>
  <si>
    <t xml:space="preserve">PETALUMA C-1108 </t>
  </si>
  <si>
    <t xml:space="preserve">PIERCY-2110 </t>
  </si>
  <si>
    <t xml:space="preserve">PIKE CITY-1101 </t>
  </si>
  <si>
    <t xml:space="preserve">PIKE CITY-1102 </t>
  </si>
  <si>
    <t xml:space="preserve">PINE GROVE-1101 </t>
  </si>
  <si>
    <t xml:space="preserve">PINE GROVE-1102 </t>
  </si>
  <si>
    <t xml:space="preserve">PINECREST-0401 </t>
  </si>
  <si>
    <t xml:space="preserve">PIT NO 5-1101 </t>
  </si>
  <si>
    <t xml:space="preserve">PIT NO 7-1101 </t>
  </si>
  <si>
    <t xml:space="preserve">PLACER-1101 </t>
  </si>
  <si>
    <t xml:space="preserve">PLACER-1102 </t>
  </si>
  <si>
    <t xml:space="preserve">PLACER-1103 </t>
  </si>
  <si>
    <t xml:space="preserve">PLACER-1104 </t>
  </si>
  <si>
    <t xml:space="preserve">PLACERVILLE-1109 </t>
  </si>
  <si>
    <t xml:space="preserve">PLACERVILLE-1110 </t>
  </si>
  <si>
    <t xml:space="preserve">PLACERVILLE-1111 </t>
  </si>
  <si>
    <t xml:space="preserve">PLACERVILLE-1112 </t>
  </si>
  <si>
    <t xml:space="preserve">PLACERVILLE-2106 </t>
  </si>
  <si>
    <t xml:space="preserve">POINT MORETTI-1101 </t>
  </si>
  <si>
    <t xml:space="preserve">POSO MOUNTAIN-2101 </t>
  </si>
  <si>
    <t xml:space="preserve">POSO MOUNTAIN-2103 </t>
  </si>
  <si>
    <t xml:space="preserve">POSO MOUNTAIN-2104 </t>
  </si>
  <si>
    <t xml:space="preserve">POTTER VALLEY P H-1104 </t>
  </si>
  <si>
    <t xml:space="preserve">POTTER VALLEY P H-1105 </t>
  </si>
  <si>
    <t xml:space="preserve">PUEBLO-1104 </t>
  </si>
  <si>
    <t xml:space="preserve">PUEBLO-1105 </t>
  </si>
  <si>
    <t xml:space="preserve">PUEBLO-2102 </t>
  </si>
  <si>
    <t xml:space="preserve">PUEBLO-2103 </t>
  </si>
  <si>
    <t xml:space="preserve">PUTAH CREEK-1102 </t>
  </si>
  <si>
    <t xml:space="preserve">PUTAH CREEK-1103 </t>
  </si>
  <si>
    <t xml:space="preserve">PUTAH CREEK-1105 </t>
  </si>
  <si>
    <t xml:space="preserve">RACETRACK-1703 </t>
  </si>
  <si>
    <t xml:space="preserve">RACETRACK-1704 </t>
  </si>
  <si>
    <t xml:space="preserve">RAWSON-1103 </t>
  </si>
  <si>
    <t xml:space="preserve">RED BLUFF-1101 </t>
  </si>
  <si>
    <t xml:space="preserve">RED BLUFF-1102 </t>
  </si>
  <si>
    <t xml:space="preserve">RED BLUFF-1103 </t>
  </si>
  <si>
    <t xml:space="preserve">RED BLUFF-1104 </t>
  </si>
  <si>
    <t xml:space="preserve">RED BLUFF-1105 </t>
  </si>
  <si>
    <t xml:space="preserve">REDBUD-1101 </t>
  </si>
  <si>
    <t xml:space="preserve">REDBUD-1102 </t>
  </si>
  <si>
    <t xml:space="preserve">RIDGE-0401 </t>
  </si>
  <si>
    <t xml:space="preserve">RINCON-1101 </t>
  </si>
  <si>
    <t xml:space="preserve">RINCON-1102 </t>
  </si>
  <si>
    <t xml:space="preserve">RINCON-1103 </t>
  </si>
  <si>
    <t xml:space="preserve">RINCON-1104 </t>
  </si>
  <si>
    <t xml:space="preserve">RIO DEL MAR-0401 </t>
  </si>
  <si>
    <t xml:space="preserve">RIO DELL-1101 </t>
  </si>
  <si>
    <t xml:space="preserve">RIO DELL-1102 </t>
  </si>
  <si>
    <t xml:space="preserve">ROB ROY-2104 </t>
  </si>
  <si>
    <t xml:space="preserve">ROB ROY-2105 </t>
  </si>
  <si>
    <t xml:space="preserve">ROSSMOOR-1106 </t>
  </si>
  <si>
    <t xml:space="preserve">ROSSMOOR-1108 </t>
  </si>
  <si>
    <t xml:space="preserve">SALT SPRINGS-2101 </t>
  </si>
  <si>
    <t xml:space="preserve">SALT SPRINGS-2102 </t>
  </si>
  <si>
    <t xml:space="preserve">SAN BERNARD-1101 </t>
  </si>
  <si>
    <t xml:space="preserve">SAN LEANDRO-1109 </t>
  </si>
  <si>
    <t xml:space="preserve">SAN RAMON-2108 </t>
  </si>
  <si>
    <t xml:space="preserve">SANTA ROSA A-1104 </t>
  </si>
  <si>
    <t xml:space="preserve">SANTA ROSA A-1107 </t>
  </si>
  <si>
    <t xml:space="preserve">SANTA ROSA A-1110 </t>
  </si>
  <si>
    <t xml:space="preserve">SANTA ROSA A-1111 </t>
  </si>
  <si>
    <t xml:space="preserve">SARATOGA-1107 </t>
  </si>
  <si>
    <t xml:space="preserve">SAUSALITO-1102 </t>
  </si>
  <si>
    <t xml:space="preserve">SHADY GLEN-1101 </t>
  </si>
  <si>
    <t xml:space="preserve">SHADY GLEN-1102 </t>
  </si>
  <si>
    <t xml:space="preserve">SHINGLE SPRINGS-2105 </t>
  </si>
  <si>
    <t xml:space="preserve">SHINGLE SPRINGS-2109 </t>
  </si>
  <si>
    <t xml:space="preserve">SILVERADO-2102 </t>
  </si>
  <si>
    <t xml:space="preserve">SILVERADO-2103 </t>
  </si>
  <si>
    <t xml:space="preserve">SILVERADO-2104 </t>
  </si>
  <si>
    <t xml:space="preserve">SILVERADO-2105 </t>
  </si>
  <si>
    <t xml:space="preserve">SMARTVILLE-1101 </t>
  </si>
  <si>
    <t xml:space="preserve">SOBRANTE-1101 </t>
  </si>
  <si>
    <t xml:space="preserve">SOBRANTE-1102 </t>
  </si>
  <si>
    <t xml:space="preserve">SOBRANTE-1103 </t>
  </si>
  <si>
    <t xml:space="preserve">SONOMA-1102 </t>
  </si>
  <si>
    <t xml:space="preserve">SONOMA-1103 </t>
  </si>
  <si>
    <t xml:space="preserve">SONOMA-1104 </t>
  </si>
  <si>
    <t xml:space="preserve">SONOMA-1105 </t>
  </si>
  <si>
    <t xml:space="preserve">SONOMA-1106 </t>
  </si>
  <si>
    <t xml:space="preserve">SONOMA-1107 </t>
  </si>
  <si>
    <t xml:space="preserve">SOQUEL-0402 </t>
  </si>
  <si>
    <t xml:space="preserve">SPAULDING-1101 </t>
  </si>
  <si>
    <t xml:space="preserve">SPRING GAP-1702 </t>
  </si>
  <si>
    <t xml:space="preserve">SPRUCE-0401 </t>
  </si>
  <si>
    <t xml:space="preserve">SPRUCE-0402 </t>
  </si>
  <si>
    <t xml:space="preserve">STANISLAUS-1701 </t>
  </si>
  <si>
    <t xml:space="preserve">STANISLAUS-1702 </t>
  </si>
  <si>
    <t xml:space="preserve">STELLING-1109 </t>
  </si>
  <si>
    <t xml:space="preserve">STELLING-1110 </t>
  </si>
  <si>
    <t xml:space="preserve">STELLING-1111 </t>
  </si>
  <si>
    <t xml:space="preserve">STILLWATER-1101 </t>
  </si>
  <si>
    <t xml:space="preserve">STILLWATER-1102 </t>
  </si>
  <si>
    <t xml:space="preserve">SUMMIT-1101 </t>
  </si>
  <si>
    <t xml:space="preserve">SUMMIT-1102 </t>
  </si>
  <si>
    <t xml:space="preserve">SUNOL-1101 </t>
  </si>
  <si>
    <t xml:space="preserve">SWIFT-2102 </t>
  </si>
  <si>
    <t xml:space="preserve">SWIFT-2107 </t>
  </si>
  <si>
    <t xml:space="preserve">SWIFT-2109 </t>
  </si>
  <si>
    <t xml:space="preserve">SWIFT-2110 </t>
  </si>
  <si>
    <t xml:space="preserve">SYCAMORE REEK-1111 </t>
  </si>
  <si>
    <t xml:space="preserve">TAMARACK-1101 </t>
  </si>
  <si>
    <t xml:space="preserve">TAMARACK-1102 </t>
  </si>
  <si>
    <t xml:space="preserve">TAR FLAT-0401 </t>
  </si>
  <si>
    <t xml:space="preserve">TAR FLAT-0402 </t>
  </si>
  <si>
    <t xml:space="preserve">TASSAJARA-2113 </t>
  </si>
  <si>
    <t xml:space="preserve">TEJON-1102 </t>
  </si>
  <si>
    <t xml:space="preserve">TEJON-1103 </t>
  </si>
  <si>
    <t xml:space="preserve">TIGER CREEK-0201 </t>
  </si>
  <si>
    <t xml:space="preserve">TRINIDAD-1101 </t>
  </si>
  <si>
    <t xml:space="preserve">TRINIDAD-1102 </t>
  </si>
  <si>
    <t xml:space="preserve">TULUCAY-1101 </t>
  </si>
  <si>
    <t xml:space="preserve">TYLER-1103 </t>
  </si>
  <si>
    <t xml:space="preserve">TYLER-1104 </t>
  </si>
  <si>
    <t xml:space="preserve">TYLER-1105 </t>
  </si>
  <si>
    <t xml:space="preserve">UKIAH-1114 </t>
  </si>
  <si>
    <t xml:space="preserve">UKIAH-1115 </t>
  </si>
  <si>
    <t xml:space="preserve">UPPER LAKE-1101 </t>
  </si>
  <si>
    <t xml:space="preserve">VACA DIXON-1101 </t>
  </si>
  <si>
    <t xml:space="preserve">VACA DIXON-1105 </t>
  </si>
  <si>
    <t xml:space="preserve">VACAVILLE-1104 </t>
  </si>
  <si>
    <t xml:space="preserve">VACAVILLE-1108 </t>
  </si>
  <si>
    <t xml:space="preserve">VACAVILLE-1109 </t>
  </si>
  <si>
    <t xml:space="preserve">VACAVILLE-1111 </t>
  </si>
  <si>
    <t xml:space="preserve">VACAVILLE-1112 </t>
  </si>
  <si>
    <t xml:space="preserve">VALLEY VIEW-1106 </t>
  </si>
  <si>
    <t xml:space="preserve">VINA-1101 </t>
  </si>
  <si>
    <t xml:space="preserve">VOLTA-1101 </t>
  </si>
  <si>
    <t xml:space="preserve">VOLTA-1102 </t>
  </si>
  <si>
    <t xml:space="preserve">WEIMAR-1101 </t>
  </si>
  <si>
    <t xml:space="preserve">WEIMAR-1102 </t>
  </si>
  <si>
    <t xml:space="preserve">WEST POINT-1101 </t>
  </si>
  <si>
    <t xml:space="preserve">WEST POINT-1102 </t>
  </si>
  <si>
    <t xml:space="preserve">WESTLEY-1103 </t>
  </si>
  <si>
    <t xml:space="preserve">WHEATLAND-1105 </t>
  </si>
  <si>
    <t xml:space="preserve">WHEELER RIDGE-1101 </t>
  </si>
  <si>
    <t xml:space="preserve">WHITMORE-1101 </t>
  </si>
  <si>
    <t xml:space="preserve">WILDWOOD-1101 </t>
  </si>
  <si>
    <t xml:space="preserve">WILLOW CREEK-1101 </t>
  </si>
  <si>
    <t xml:space="preserve">WILLOW CREEK-1102 </t>
  </si>
  <si>
    <t xml:space="preserve">WILLOW CREEK-1103 </t>
  </si>
  <si>
    <t xml:space="preserve">WISE-1101 </t>
  </si>
  <si>
    <t xml:space="preserve">WISE-1102 </t>
  </si>
  <si>
    <t xml:space="preserve">WOODSIDE-1101 </t>
  </si>
  <si>
    <t xml:space="preserve">WYANDOTTE-1102 </t>
  </si>
  <si>
    <t xml:space="preserve">WYANDOTTE-1103 </t>
  </si>
  <si>
    <t xml:space="preserve">WYANDOTTE-1105 </t>
  </si>
  <si>
    <t xml:space="preserve">WYANDOTTE-1106 </t>
  </si>
  <si>
    <t xml:space="preserve">WYANDOTTE-1107 </t>
  </si>
  <si>
    <t xml:space="preserve">WYANDOTTE-1109 </t>
  </si>
  <si>
    <t xml:space="preserve">WYANDOTTE-1110 </t>
  </si>
  <si>
    <t>–</t>
  </si>
  <si>
    <t>-</t>
  </si>
  <si>
    <t xml:space="preserve">TIER 2, TIER 3, PARTIALLY OUTSIDE HFTD </t>
  </si>
  <si>
    <t xml:space="preserve">TIER 2, PARTIALLY OUTSIDE HFTD </t>
  </si>
  <si>
    <t>NON HFTD</t>
  </si>
  <si>
    <t>TIER 2</t>
  </si>
  <si>
    <t xml:space="preserve">TIER 3, PARTIALLY OUTSIDE HFTD </t>
  </si>
  <si>
    <t xml:space="preserve">TIER 2, TIER 3, PARTIALLY OUTSIDE </t>
  </si>
  <si>
    <t>TIER 2, PARTIALLY OUTSIDE HFTD</t>
  </si>
  <si>
    <t>TIER 3, PARTIALLY OUTSIDE HFTD</t>
  </si>
  <si>
    <t>TIER 2, TIER 3, PARTIALLY OUTSIDE HFTD</t>
  </si>
  <si>
    <t>Tier 2, Tier 3, and Partially Outside HFTD</t>
  </si>
  <si>
    <t>Tier 2 and Partially Outside HFTD</t>
  </si>
  <si>
    <t>BRIDGEVILLE-COTTONWOOD 115 kV</t>
  </si>
  <si>
    <t>BURNS-LONE STAR #1 60 kV</t>
  </si>
  <si>
    <t>BURNS-LONE STAR #2 60 kV</t>
  </si>
  <si>
    <t>CARIBOU-PALERMO 115 kV</t>
  </si>
  <si>
    <t>CASCADE-BENTON-DESCHUTES 60 kV</t>
  </si>
  <si>
    <t>CASCADE-COTTONWOOD 115 kV</t>
  </si>
  <si>
    <t>CENTERVILLE-TABLE MOUNTAIN 60 kV</t>
  </si>
  <si>
    <t>CENTERVILLE-TABLE MOUNTAIN-OROVILLE 60 kV</t>
  </si>
  <si>
    <t>COLEMAN-COTTONWOOD 60 kV</t>
  </si>
  <si>
    <t>COLEMAN-RED BLUFF 60 kV</t>
  </si>
  <si>
    <t>COLEMAN-SOUTH 60 kV</t>
  </si>
  <si>
    <t>COLGATE-ALLEGHANY 60 kV</t>
  </si>
  <si>
    <t>COLGATE-CHALLENGE 60 kV</t>
  </si>
  <si>
    <t>COLGATE-GRASS VALLEY 60 kV</t>
  </si>
  <si>
    <t>COLGATE-PALERMO 60 kV</t>
  </si>
  <si>
    <t>COLGATE-SMARTVILLE #2 60 kV</t>
  </si>
  <si>
    <t>CORTINA-MENDOCINO #1 115 kV</t>
  </si>
  <si>
    <t>COTTONWOOD #1 60 kV</t>
  </si>
  <si>
    <t>COTTONWOOD #2 60 kV</t>
  </si>
  <si>
    <t>COTTONWOOD-BENTON #1 60 kV</t>
  </si>
  <si>
    <t>COTTONWOOD-BENTON #2 60 kV</t>
  </si>
  <si>
    <t>COTTONWOOD-RED BLUFF 60 kV</t>
  </si>
  <si>
    <t>CRAG VIEW-CASCADE 115 kV</t>
  </si>
  <si>
    <t>DEER CREEK-DRUM 60 kV</t>
  </si>
  <si>
    <t>DESABLA-CENTERVILLE 60 kV</t>
  </si>
  <si>
    <t>DONNELLS-MI-WUK 115 kV</t>
  </si>
  <si>
    <t>DRUM #2 P.H. 115KV TAP 115 kV</t>
  </si>
  <si>
    <t>DRUM-GRASS VALLEY-WEIMAR 60 kV</t>
  </si>
  <si>
    <t>DRUM-HIGGINS 115 kV</t>
  </si>
  <si>
    <t>DRUM-RIO OSO #1 115 kV</t>
  </si>
  <si>
    <t>DRUM-RIO OSO #2 115 kV</t>
  </si>
  <si>
    <t>DRUM-SPAULDING 60 kV</t>
  </si>
  <si>
    <t>DRUM-SUMMIT #1 115 kV</t>
  </si>
  <si>
    <t>DRUM-SUMMIT #2 115 kV</t>
  </si>
  <si>
    <t>EAGLE ROCK-CORTINA 115 kV</t>
  </si>
  <si>
    <t>EAGLE ROCK-REDBUD 115 kV</t>
  </si>
  <si>
    <t>ELDORADO-MISSOURI FLAT #1 115 kV</t>
  </si>
  <si>
    <t>ELDORADO-MISSOURI FLAT #2 115 kV</t>
  </si>
  <si>
    <t>FRENCH MEADOWS-MIDDLE FORK 60 kV</t>
  </si>
  <si>
    <t>FULTON-HOPLAND 60 kV</t>
  </si>
  <si>
    <t>GOLD HILL #1 60 kV</t>
  </si>
  <si>
    <t>HALSEY-PLACER 60 kV</t>
  </si>
  <si>
    <t>HILLSDALE JCT-HALF MOON BAY 60 kV</t>
  </si>
  <si>
    <t>KESWICK-CASCADE 60 kV</t>
  </si>
  <si>
    <t>KILARC-CEDAR CREEK 60 kV</t>
  </si>
  <si>
    <t>KILARC-DESCHUTES 60 kV</t>
  </si>
  <si>
    <t>KONOCTI-EAGLE ROCK 60 kV</t>
  </si>
  <si>
    <t>LAKEVILLE #1 60 kV</t>
  </si>
  <si>
    <t>MENDOCINO-HARTLEY 60 kV</t>
  </si>
  <si>
    <t>MENDOCINO-REDBUD 115 kV</t>
  </si>
  <si>
    <t>METCALF-MONTA VISTA #3 230 kV</t>
  </si>
  <si>
    <t>MIDDLE FORK #1 60 kV</t>
  </si>
  <si>
    <t>MIDDLE FORK-GOLD HILL 230 kV</t>
  </si>
  <si>
    <t>MI-WUK-CURTIS 115 kV</t>
  </si>
  <si>
    <t>MONTA VISTA-BURNS 60 kV</t>
  </si>
  <si>
    <t>MONTA VISTA-COYOTE SW STA 230 kV</t>
  </si>
  <si>
    <t>MOUNTAIN GATE JCT-CASCADE 60 kV</t>
  </si>
  <si>
    <t>PALERMO-OROVILLE #1 60 kV</t>
  </si>
  <si>
    <t>PARADISE-BUTTE 115 kV</t>
  </si>
  <si>
    <t>PARADISE-TABLE MOUNTAIN 115 kV</t>
  </si>
  <si>
    <t>PIT #6 JCT-ROUND MOUNTAIN 230 kV</t>
  </si>
  <si>
    <t>POTTER VALLEY-WILLITS 60 kV</t>
  </si>
  <si>
    <t>SMARTVILLE-MARYSVILLE 60 kV</t>
  </si>
  <si>
    <t>SMARTVILLE-NICOLAUS #2 60 kV</t>
  </si>
  <si>
    <t>SNEATH LANE-HALF MOON BAY 60 kV</t>
  </si>
  <si>
    <t>SOBRANTE-GRIZZLY-CLAREMONT #1 115 kV</t>
  </si>
  <si>
    <t>SOBRANTE-GRIZZLY-CLAREMONT #2 115 kV</t>
  </si>
  <si>
    <t>SPAULDING-SUMMIT 60 kV</t>
  </si>
  <si>
    <t>TIGER CREEK-ELECTRA 230 kV</t>
  </si>
  <si>
    <t>TIGER CREEK-VALLEY SPRINGS 230 kV</t>
  </si>
  <si>
    <t>TRINITY-COTTONWOOD 115 kV</t>
  </si>
  <si>
    <t>TULUCAY-NAPA #1 60 kV</t>
  </si>
  <si>
    <t>VOLTA-DESCHUTES 60 kV</t>
  </si>
  <si>
    <t>VOLTA-SOUTH 60 kV</t>
  </si>
  <si>
    <t>WEIMAR #1 60 kV</t>
  </si>
  <si>
    <t>WEIMAR-HALSEY 60 kV</t>
  </si>
  <si>
    <t>WEST POINT-VALLEY SPRINGS 60 kV</t>
  </si>
  <si>
    <t>WOODLEAF-PALERMO 115 kV</t>
  </si>
  <si>
    <t>Permanently de‑energized</t>
  </si>
  <si>
    <t>CANEBRAKE</t>
  </si>
  <si>
    <t>CLUB OAKS</t>
  </si>
  <si>
    <t xml:space="preserve">CANEBRAKE </t>
  </si>
  <si>
    <t>HORSE MOUNTAIN (fed by Canebrake)</t>
  </si>
  <si>
    <t>CALSTATE</t>
  </si>
  <si>
    <t>CASMALIA</t>
  </si>
  <si>
    <t>ACOSTA</t>
  </si>
  <si>
    <t>MORA</t>
  </si>
  <si>
    <t>HUCKLEBERRY</t>
  </si>
  <si>
    <t>SHOVEL</t>
  </si>
  <si>
    <t>ANTON</t>
  </si>
  <si>
    <t>ENERGY</t>
  </si>
  <si>
    <t>TAPO</t>
  </si>
  <si>
    <t>ZONE</t>
  </si>
  <si>
    <t>SAND CANYON</t>
  </si>
  <si>
    <t>LOUCKS PT (fed by Davenport)</t>
  </si>
  <si>
    <t>DAVENPORT</t>
  </si>
  <si>
    <t>RAINBOW</t>
  </si>
  <si>
    <t>BUCKHORN</t>
  </si>
  <si>
    <t>CUDDEBACK</t>
  </si>
  <si>
    <t>CONDOR</t>
  </si>
  <si>
    <t>TANAGER</t>
  </si>
  <si>
    <t>GNATCATCHER</t>
  </si>
  <si>
    <t>METTLER</t>
  </si>
  <si>
    <t>DINELY</t>
  </si>
  <si>
    <t>BOUQUET</t>
  </si>
  <si>
    <t>ESTABAN</t>
  </si>
  <si>
    <t>STEEL</t>
  </si>
  <si>
    <t>BALCOM</t>
  </si>
  <si>
    <t>WHITECLIFF</t>
  </si>
  <si>
    <t>BARRINGTON</t>
  </si>
  <si>
    <t>TAHQUITZ</t>
  </si>
  <si>
    <t>TIMBER CANYON</t>
  </si>
  <si>
    <t>MCKEVETT (fed by Castro)</t>
  </si>
  <si>
    <t>CASTRO</t>
  </si>
  <si>
    <t>GUITAR</t>
  </si>
  <si>
    <t>CALGROVE</t>
  </si>
  <si>
    <t>FROZEN (Fed by PG&amp;E)</t>
  </si>
  <si>
    <t>CAIN RANCH (Fed by DWP)</t>
  </si>
  <si>
    <t>Tier 2/Tier 3</t>
  </si>
  <si>
    <t>AUTUMN 12KV</t>
  </si>
  <si>
    <t>FALLS 2.4KV</t>
  </si>
  <si>
    <t>DYNAMO 16KV</t>
  </si>
  <si>
    <t>CANEBRAKE 12KV</t>
  </si>
  <si>
    <t>HORSE MOUNTAIN 2.4</t>
  </si>
  <si>
    <t>Dynamo 16KV</t>
  </si>
  <si>
    <t>Calstate 12KV</t>
  </si>
  <si>
    <t>Shovel 12KV</t>
  </si>
  <si>
    <t>Clarinet 12KV</t>
  </si>
  <si>
    <t>Big Bend 1101</t>
  </si>
  <si>
    <t>Big Bend1102</t>
  </si>
  <si>
    <t>Bucks Creek 1101</t>
  </si>
  <si>
    <t>Butte 1105 *</t>
  </si>
  <si>
    <t>Clark Road 1101</t>
  </si>
  <si>
    <t>Clark Road 1102</t>
  </si>
  <si>
    <t>Kanaka 1101</t>
  </si>
  <si>
    <t>Notre Dame 1104 *</t>
  </si>
  <si>
    <t>Oro Fino 1101</t>
  </si>
  <si>
    <t>Oro Fino 1102</t>
  </si>
  <si>
    <t>Paradise 1103</t>
  </si>
  <si>
    <t>Paradise 1104</t>
  </si>
  <si>
    <t>Paradise 1105</t>
  </si>
  <si>
    <t>Paradise 1106</t>
  </si>
  <si>
    <t>Sycamore Creek 1111 *</t>
  </si>
  <si>
    <t>Wyandotte 1103 *</t>
  </si>
  <si>
    <t>Wyandotte 1105</t>
  </si>
  <si>
    <t xml:space="preserve">Centerville – Table Mtn – Oroville 60kV </t>
  </si>
  <si>
    <t>Kanaka 115 kV TAP</t>
  </si>
  <si>
    <t>Woodleaf – Palermo 115kV</t>
  </si>
  <si>
    <t xml:space="preserve">Centerville – Table Mtn 60kV </t>
  </si>
  <si>
    <t xml:space="preserve">DeSabla – Centerville 60kV </t>
  </si>
  <si>
    <t>Forks of the Butte Tap 60kV</t>
  </si>
  <si>
    <t>Oro Fino Tap 60kV</t>
  </si>
  <si>
    <t>Tier 3, partially outside HFTD</t>
  </si>
  <si>
    <t>Tier 2, Tier 3, partially outside HFTD</t>
  </si>
  <si>
    <t>Tier 2, partially outside HFTD</t>
  </si>
  <si>
    <t>Tier 2, Tier 3, partially outside HFTD, Zone 1</t>
  </si>
  <si>
    <t>Tier 3, partially outside HFTD, Zone 1</t>
  </si>
  <si>
    <t>De-energized prior to beginning of event for scheduled maintenance.</t>
  </si>
  <si>
    <t>ALLEGHANY-1101</t>
  </si>
  <si>
    <t>ALLEGHANY-1102</t>
  </si>
  <si>
    <t>ALPINE-1101</t>
  </si>
  <si>
    <t>ALPINE-1102</t>
  </si>
  <si>
    <t>ANNAPOLIS-1101</t>
  </si>
  <si>
    <t>BANGOR-1101</t>
  </si>
  <si>
    <t>BIG BEND-1101</t>
  </si>
  <si>
    <t>BIG BEND-1102</t>
  </si>
  <si>
    <t>BROWNS VALLEY-1101</t>
  </si>
  <si>
    <t>BRUNSWICK-1102</t>
  </si>
  <si>
    <t>BRUNSWICK-1103</t>
  </si>
  <si>
    <t>BRUNSWICK-1104</t>
  </si>
  <si>
    <t>BRUNSWICK-1105</t>
  </si>
  <si>
    <t>BRUNSWICK-1106</t>
  </si>
  <si>
    <t>BRUNSWICK-1107</t>
  </si>
  <si>
    <t>BRUNSWICK-1110</t>
  </si>
  <si>
    <t>BUTTE-1105</t>
  </si>
  <si>
    <t>CAL WATER-1102</t>
  </si>
  <si>
    <t>CALAVERAS CEMENT-1101</t>
  </si>
  <si>
    <t>CHALLENGE-1101</t>
  </si>
  <si>
    <t>CHALLENGE-1102</t>
  </si>
  <si>
    <t>CLARK ROAD-1101</t>
  </si>
  <si>
    <t>CLARK ROAD-1102</t>
  </si>
  <si>
    <t>CLOVERDALE-1101</t>
  </si>
  <si>
    <t>CLOVERDALE-1102</t>
  </si>
  <si>
    <t>COLUMBIA HILL-1101</t>
  </si>
  <si>
    <t>DIAMOND SPRINGS-1105</t>
  </si>
  <si>
    <t>DIAMOND SPRINGS-1106</t>
  </si>
  <si>
    <t>DOBBINS-1101</t>
  </si>
  <si>
    <t>DUNBAR-1101</t>
  </si>
  <si>
    <t>DUNBAR-1103</t>
  </si>
  <si>
    <t>ELECTRA-1101</t>
  </si>
  <si>
    <t>FITCH MOUNTAIN-1111</t>
  </si>
  <si>
    <t>FITCH MOUNTAIN-1113</t>
  </si>
  <si>
    <t>FROGTOWN-1701</t>
  </si>
  <si>
    <t>FULTON-1102</t>
  </si>
  <si>
    <t>FULTON-1104</t>
  </si>
  <si>
    <t>FULTON-1107</t>
  </si>
  <si>
    <t>GEYSERVILLE-1101</t>
  </si>
  <si>
    <t>GEYSERVILLE-1102[1]</t>
  </si>
  <si>
    <t>GRASS VALLEY-1101</t>
  </si>
  <si>
    <t>GRASS VALLEY-1102</t>
  </si>
  <si>
    <t>GRASS VALLEY-1103</t>
  </si>
  <si>
    <t>HALF MOON BAY-1103</t>
  </si>
  <si>
    <t>HALSEY-1101</t>
  </si>
  <si>
    <t>HALSEY-1102</t>
  </si>
  <si>
    <t>HIGGINS-1103</t>
  </si>
  <si>
    <t>HIGGINS-1104</t>
  </si>
  <si>
    <t>HIGGINS-1107</t>
  </si>
  <si>
    <t>HIGGINS-1109</t>
  </si>
  <si>
    <t>HIGGINS-1110</t>
  </si>
  <si>
    <t>HOPLAND-1101</t>
  </si>
  <si>
    <t>KANAKA-1101</t>
  </si>
  <si>
    <t>LAMONT-1102</t>
  </si>
  <si>
    <t>LINCOLN-1104</t>
  </si>
  <si>
    <t>LUCERNE-1103</t>
  </si>
  <si>
    <t>MARTELL-1101</t>
  </si>
  <si>
    <t>MIDDLETOWN-1101[2]</t>
  </si>
  <si>
    <t>MONROE-2103</t>
  </si>
  <si>
    <t>MONROE-2107</t>
  </si>
  <si>
    <t>MONTICELLO-1101</t>
  </si>
  <si>
    <t>NARROWS-2101</t>
  </si>
  <si>
    <t>NARROWS-2102</t>
  </si>
  <si>
    <t>NARROWS-2105</t>
  </si>
  <si>
    <t>NOTRE DAME-1104</t>
  </si>
  <si>
    <t>ORO FINO-1101</t>
  </si>
  <si>
    <t>ORO FINO-1102</t>
  </si>
  <si>
    <t>PARADISE-1103</t>
  </si>
  <si>
    <t>PARADISE-1104</t>
  </si>
  <si>
    <t>PARADISE-1105</t>
  </si>
  <si>
    <t>PARADISE-1106</t>
  </si>
  <si>
    <t>PIKE CITY-1101</t>
  </si>
  <si>
    <t>PIKE CITY-1102</t>
  </si>
  <si>
    <t>PLACERVILLE-1109</t>
  </si>
  <si>
    <t>PLACERVILLE-1111</t>
  </si>
  <si>
    <t>PLACERVILLE-1112</t>
  </si>
  <si>
    <t>POTTER VALLEY P H-1105</t>
  </si>
  <si>
    <t>PUEBLO-2102</t>
  </si>
  <si>
    <t>PUEBLO-2103</t>
  </si>
  <si>
    <t>RINCON-1101</t>
  </si>
  <si>
    <t>RINCON-1102</t>
  </si>
  <si>
    <t>RINCON-1103</t>
  </si>
  <si>
    <t>RINCON-1104</t>
  </si>
  <si>
    <t>SALT SPRINGS-2101</t>
  </si>
  <si>
    <t>SALT SPRINGS-2102</t>
  </si>
  <si>
    <t>SANTA ROSA A-1104</t>
  </si>
  <si>
    <t>SANTA ROSA A-1107</t>
  </si>
  <si>
    <t>SHADY GLEN-1101</t>
  </si>
  <si>
    <t>SHADY GLEN-1102</t>
  </si>
  <si>
    <t>SHINGLE SPRINGS-2109</t>
  </si>
  <si>
    <t>SILVERADO-2103</t>
  </si>
  <si>
    <t>SILVERADO-2105</t>
  </si>
  <si>
    <t>SMARTVILLE-1101</t>
  </si>
  <si>
    <t>SONOMA-1102</t>
  </si>
  <si>
    <t>SONOMA-1103</t>
  </si>
  <si>
    <t>SONOMA-1106</t>
  </si>
  <si>
    <t>STANISLAUS-1701</t>
  </si>
  <si>
    <t>STANISLAUS-1702</t>
  </si>
  <si>
    <t>SYCAMORE CREEK-1111</t>
  </si>
  <si>
    <t>TEJON-1103</t>
  </si>
  <si>
    <t>UPPER LAKE-1101</t>
  </si>
  <si>
    <t>VOLTA-1101</t>
  </si>
  <si>
    <t>WEIMAR-1101</t>
  </si>
  <si>
    <t>WEIMAR-1102</t>
  </si>
  <si>
    <t>WHEATLAND-1105</t>
  </si>
  <si>
    <t>WINDSOR-1103</t>
  </si>
  <si>
    <t>WISE-1102</t>
  </si>
  <si>
    <t>WOODSIDE-1101</t>
  </si>
  <si>
    <t>WYANDOTTE-1102</t>
  </si>
  <si>
    <t>WYANDOTTE-1103</t>
  </si>
  <si>
    <t>WYANDOTTE-1105</t>
  </si>
  <si>
    <t>WYANDOTTE-1106</t>
  </si>
  <si>
    <t>WYANDOTTE-1107</t>
  </si>
  <si>
    <t>WYANDOTTE-1109</t>
  </si>
  <si>
    <t>WYANDOTTE-1110</t>
  </si>
  <si>
    <t xml:space="preserve">TIER 3, TIER 2, PARTIALLY OUTSIDE HFTD </t>
  </si>
  <si>
    <t>NON-HFTD</t>
  </si>
  <si>
    <t>TIER 3, TIER 2</t>
  </si>
  <si>
    <t>FULTON-CALISTOGA 60 kV</t>
  </si>
  <si>
    <t>FULTON-LAKEVILLE-IGNACIO 230 kV</t>
  </si>
  <si>
    <t>Permanently out of service</t>
  </si>
  <si>
    <t>Idle line</t>
  </si>
  <si>
    <t>PGE</t>
  </si>
  <si>
    <t>SDGE</t>
  </si>
  <si>
    <t>445-23R</t>
  </si>
  <si>
    <t>1030-987</t>
  </si>
  <si>
    <t xml:space="preserve">79-799R </t>
  </si>
  <si>
    <t>BC-TL626</t>
  </si>
  <si>
    <t>PENSTOCK</t>
  </si>
  <si>
    <t>STEVENSON</t>
  </si>
  <si>
    <t>MANIFOLD</t>
  </si>
  <si>
    <t>JUMBO</t>
  </si>
  <si>
    <t>MUSICK</t>
  </si>
  <si>
    <t>RED BOX</t>
  </si>
  <si>
    <t>MCKEVETT</t>
  </si>
  <si>
    <t>PETIT</t>
  </si>
  <si>
    <t>BIG ROCK</t>
  </si>
  <si>
    <t>PICK</t>
  </si>
  <si>
    <t>ESCONDIDO</t>
  </si>
  <si>
    <t>LOUCKS</t>
  </si>
  <si>
    <t>BOOTLEGGER</t>
  </si>
  <si>
    <t>PURCHASE</t>
  </si>
  <si>
    <t>KIMBERLY</t>
  </si>
  <si>
    <t>VIENTO</t>
  </si>
  <si>
    <t>FROZEN</t>
  </si>
  <si>
    <t>DYSART</t>
  </si>
  <si>
    <t>SADDLEBACK</t>
  </si>
  <si>
    <t>FINGAL</t>
  </si>
  <si>
    <t>PYTHON</t>
  </si>
  <si>
    <t>TOMAHAWK</t>
  </si>
  <si>
    <t>GUST</t>
  </si>
  <si>
    <t>ARLENE</t>
  </si>
  <si>
    <t>BONNEVILLE</t>
  </si>
  <si>
    <t>PYLE</t>
  </si>
  <si>
    <t>BANDUCCI-CORRECTION-CUMMINGS-MONOLITH</t>
  </si>
  <si>
    <t>CALIENTE</t>
  </si>
  <si>
    <t>DRINKWATER</t>
  </si>
  <si>
    <t>DE MILLE</t>
  </si>
  <si>
    <t>LOPEZ</t>
  </si>
  <si>
    <t>ANACONDA</t>
  </si>
  <si>
    <t>COTTONMOUTH</t>
  </si>
  <si>
    <t>GILLIBRAND</t>
  </si>
  <si>
    <t>CAMP</t>
  </si>
  <si>
    <t>CASSIDY</t>
  </si>
  <si>
    <t>STORES</t>
  </si>
  <si>
    <t>SWEETWATER</t>
  </si>
  <si>
    <t>GABBERT</t>
  </si>
  <si>
    <t>ATENTO</t>
  </si>
  <si>
    <t>TWIN LAKES</t>
  </si>
  <si>
    <t>GLASSCOCK</t>
  </si>
  <si>
    <t>GUNSITE</t>
  </si>
  <si>
    <t>PHEASANT</t>
  </si>
  <si>
    <t>POPPET FLATS</t>
  </si>
  <si>
    <t>STUBBY</t>
  </si>
  <si>
    <t>KINSEY</t>
  </si>
  <si>
    <t>ARROWHEAD-DEVIL CANYON-MOHAVE SIPHON-SHANDON 115KV</t>
  </si>
  <si>
    <t>TOWNSHIP</t>
  </si>
  <si>
    <t>MIDDLE ROAD</t>
  </si>
  <si>
    <t>DONLON</t>
  </si>
  <si>
    <t>HILLFIELD</t>
  </si>
  <si>
    <t>VERA CRUZ</t>
  </si>
  <si>
    <t>DUKE</t>
  </si>
  <si>
    <t>IDA</t>
  </si>
  <si>
    <t>SAUGUS-MOORPARK-SANTA SUSANA-TORREY 66KV</t>
  </si>
  <si>
    <t>TUBA</t>
  </si>
  <si>
    <t>MORGANSTEIN</t>
  </si>
  <si>
    <t>CAESAR</t>
  </si>
  <si>
    <t>CUTHBERT</t>
  </si>
  <si>
    <t>KUEHNER</t>
  </si>
  <si>
    <t>ANGUS</t>
  </si>
  <si>
    <t>79-799R</t>
  </si>
  <si>
    <t>79-673R</t>
  </si>
  <si>
    <t>79-679R</t>
  </si>
  <si>
    <t>CB 79</t>
  </si>
  <si>
    <t>358-682F</t>
  </si>
  <si>
    <t>78-26R</t>
  </si>
  <si>
    <t>441-25R</t>
  </si>
  <si>
    <t>441-30R</t>
  </si>
  <si>
    <t>441-27R</t>
  </si>
  <si>
    <t>441-23R</t>
  </si>
  <si>
    <t>440-13R</t>
  </si>
  <si>
    <t>440-8R</t>
  </si>
  <si>
    <t>442-14R</t>
  </si>
  <si>
    <t>442-2R</t>
  </si>
  <si>
    <t>442-16R</t>
  </si>
  <si>
    <t>79-658R</t>
  </si>
  <si>
    <t>79-714R</t>
  </si>
  <si>
    <t>CB 442</t>
  </si>
  <si>
    <t>79-660R</t>
  </si>
  <si>
    <t>79-685R</t>
  </si>
  <si>
    <t>79-668R</t>
  </si>
  <si>
    <t>157-75R</t>
  </si>
  <si>
    <t>157-84R</t>
  </si>
  <si>
    <t>157-11R</t>
  </si>
  <si>
    <t>448-23R</t>
  </si>
  <si>
    <t>448-19R</t>
  </si>
  <si>
    <t>1215-12R</t>
  </si>
  <si>
    <t>1215-28R</t>
  </si>
  <si>
    <t>1215-32R</t>
  </si>
  <si>
    <t>445-24R</t>
  </si>
  <si>
    <t>73-765R</t>
  </si>
  <si>
    <t>73-23R</t>
  </si>
  <si>
    <t>CB 73</t>
  </si>
  <si>
    <t>73-49R</t>
  </si>
  <si>
    <t>157-87R</t>
  </si>
  <si>
    <t>F30159</t>
  </si>
  <si>
    <t>176-26R</t>
  </si>
  <si>
    <t>176-38R</t>
  </si>
  <si>
    <t>176-41R</t>
  </si>
  <si>
    <t>176-197F</t>
  </si>
  <si>
    <t>176-199</t>
  </si>
  <si>
    <t>971-26R</t>
  </si>
  <si>
    <t>971-379R</t>
  </si>
  <si>
    <t>222-1364R</t>
  </si>
  <si>
    <t>222-7R</t>
  </si>
  <si>
    <t>222-1503</t>
  </si>
  <si>
    <t>214-583R*</t>
  </si>
  <si>
    <t>214-536R*</t>
  </si>
  <si>
    <t>214-613R*</t>
  </si>
  <si>
    <t>214-17AE*</t>
  </si>
  <si>
    <t>CTL1-3R*</t>
  </si>
  <si>
    <t>1030-989R</t>
  </si>
  <si>
    <t>214-1122R</t>
  </si>
  <si>
    <t>220-294R</t>
  </si>
  <si>
    <t>220-298R</t>
  </si>
  <si>
    <t>75-1744R</t>
  </si>
  <si>
    <t>217-983R</t>
  </si>
  <si>
    <t>221-19R</t>
  </si>
  <si>
    <t>221-31R</t>
  </si>
  <si>
    <t>221-344R</t>
  </si>
  <si>
    <t>221-43AE</t>
  </si>
  <si>
    <t>221-35R</t>
  </si>
  <si>
    <t>221-6R</t>
  </si>
  <si>
    <t>221-675R</t>
  </si>
  <si>
    <t>Generator</t>
  </si>
  <si>
    <t>237-30R</t>
  </si>
  <si>
    <t>222-1370R</t>
  </si>
  <si>
    <t>222-1433R</t>
  </si>
  <si>
    <t>222-1441R</t>
  </si>
  <si>
    <t>222-1401R</t>
  </si>
  <si>
    <t>357-1147R</t>
  </si>
  <si>
    <t>357-1299R</t>
  </si>
  <si>
    <t>CB 357</t>
  </si>
  <si>
    <t>357-50R</t>
  </si>
  <si>
    <t>357-45R</t>
  </si>
  <si>
    <t>357-750R</t>
  </si>
  <si>
    <t>358-585R</t>
  </si>
  <si>
    <t>1458-519</t>
  </si>
  <si>
    <t>1458-454</t>
  </si>
  <si>
    <t>448-33R</t>
  </si>
  <si>
    <t>448-13R</t>
  </si>
  <si>
    <t>176-58R</t>
  </si>
  <si>
    <t>176-36R</t>
  </si>
  <si>
    <t>237-2R</t>
  </si>
  <si>
    <t>283-55R</t>
  </si>
  <si>
    <t>283-71F</t>
  </si>
  <si>
    <t>236-10R</t>
  </si>
  <si>
    <t>236-38R</t>
  </si>
  <si>
    <t>215-38R</t>
  </si>
  <si>
    <t>215-1544R</t>
  </si>
  <si>
    <t>215-1534R</t>
  </si>
  <si>
    <t>973-630R</t>
  </si>
  <si>
    <t>973-649R</t>
  </si>
  <si>
    <t>973-626R</t>
  </si>
  <si>
    <t>220-288R</t>
  </si>
  <si>
    <t>CB 222</t>
  </si>
  <si>
    <t>211-279R</t>
  </si>
  <si>
    <t>211-262R</t>
  </si>
  <si>
    <t>211-280R</t>
  </si>
  <si>
    <t>212-638R</t>
  </si>
  <si>
    <t>CB 212</t>
  </si>
  <si>
    <t>212-628R</t>
  </si>
  <si>
    <t>212-632R</t>
  </si>
  <si>
    <t>212-652R</t>
  </si>
  <si>
    <t>212-650R</t>
  </si>
  <si>
    <t>212-630R</t>
  </si>
  <si>
    <t>212-678R</t>
  </si>
  <si>
    <t>212-680R</t>
  </si>
  <si>
    <t>448-11R</t>
  </si>
  <si>
    <t>448-37R</t>
  </si>
  <si>
    <t>CB 449 /449-6R</t>
  </si>
  <si>
    <t>None</t>
  </si>
  <si>
    <t>ALHAMBRA-1105*</t>
  </si>
  <si>
    <t>ALTO-1120</t>
  </si>
  <si>
    <t>ALTO-1121</t>
  </si>
  <si>
    <t>ALTO-1122</t>
  </si>
  <si>
    <t>ALTO-1123</t>
  </si>
  <si>
    <t>ALTO-1124</t>
  </si>
  <si>
    <t>ALTO-1125</t>
  </si>
  <si>
    <t>ANDERSON-1101</t>
  </si>
  <si>
    <t>ANDERSON-1102</t>
  </si>
  <si>
    <t>ANDERSON-1103</t>
  </si>
  <si>
    <t>ANITA-1106*</t>
  </si>
  <si>
    <t>ANTLER-1101</t>
  </si>
  <si>
    <t>ARBUCKLE-1103</t>
  </si>
  <si>
    <t>ARBUCKLE-1104*</t>
  </si>
  <si>
    <t>ARCATA-1105</t>
  </si>
  <si>
    <t>ARCATA-1106</t>
  </si>
  <si>
    <t>ARCATA-1121</t>
  </si>
  <si>
    <t>ARCATA-1122</t>
  </si>
  <si>
    <t>ARCATA-1123</t>
  </si>
  <si>
    <t>ARLINGTON-0401*</t>
  </si>
  <si>
    <t>AUBERRY-1101</t>
  </si>
  <si>
    <t>AUBERRY-1102*</t>
  </si>
  <si>
    <t>AUBURN-1101</t>
  </si>
  <si>
    <t>AUBURN-1102</t>
  </si>
  <si>
    <t>BANCROFT-0402</t>
  </si>
  <si>
    <t>BASALT-1106*</t>
  </si>
  <si>
    <t>BAY MEADOWS-1104</t>
  </si>
  <si>
    <t>BAY MEADOWS-2102*</t>
  </si>
  <si>
    <t>BEAR VALLEY-2101</t>
  </si>
  <si>
    <t>BEAR VALLEY-2105*</t>
  </si>
  <si>
    <t>BELL-1107*</t>
  </si>
  <si>
    <t>BELL-1108*</t>
  </si>
  <si>
    <t>BELL-1109*</t>
  </si>
  <si>
    <t>BELL-1110*</t>
  </si>
  <si>
    <t>BELLEVUE-1102*</t>
  </si>
  <si>
    <t>BELLEVUE-2103*</t>
  </si>
  <si>
    <t>BELMONT-1103*</t>
  </si>
  <si>
    <t>BELMONT-1110*</t>
  </si>
  <si>
    <t>BEN LOMOND-0401</t>
  </si>
  <si>
    <t>BEN LOMOND-1101</t>
  </si>
  <si>
    <t>BERESFORD-0403*</t>
  </si>
  <si>
    <t>BERKELEY F-0402*</t>
  </si>
  <si>
    <t>BERKELEY F-0403</t>
  </si>
  <si>
    <t>BERKELEY F-1103*</t>
  </si>
  <si>
    <t>BERKELEY F-1105*</t>
  </si>
  <si>
    <t>BIG BASIN-1101</t>
  </si>
  <si>
    <t>BIG BASIN-1102</t>
  </si>
  <si>
    <t>BIG LAGOON-1101</t>
  </si>
  <si>
    <t>BIG RIVER-1101</t>
  </si>
  <si>
    <t>BIG TREES-0402*</t>
  </si>
  <si>
    <t>BLUE LAKE-1101</t>
  </si>
  <si>
    <t>BLUE LAKE-1102</t>
  </si>
  <si>
    <t>BOLINAS-1101</t>
  </si>
  <si>
    <t>BOSTON-0401*</t>
  </si>
  <si>
    <t>BRENTWOOD-2105*</t>
  </si>
  <si>
    <t>BRIDGEVILLE-1101</t>
  </si>
  <si>
    <t>BRIDGEVILLE-1102</t>
  </si>
  <si>
    <t>BRYANT-0401</t>
  </si>
  <si>
    <t>BRYANT-0402</t>
  </si>
  <si>
    <t>BUCKS CREEK-1101</t>
  </si>
  <si>
    <t>BUCKS CREEK-1102</t>
  </si>
  <si>
    <t>BUCKS CREEK-1103</t>
  </si>
  <si>
    <t>BURNS-2101</t>
  </si>
  <si>
    <t>BUTTE-1105*</t>
  </si>
  <si>
    <t>CAL WATER-1102*</t>
  </si>
  <si>
    <t>CALISTOGA-1102[1]</t>
  </si>
  <si>
    <t>CALPELLA-1101</t>
  </si>
  <si>
    <t>CALPELLA-1102</t>
  </si>
  <si>
    <t>CAMP EVERS-2103*</t>
  </si>
  <si>
    <t>CAMP EVERS-2104*</t>
  </si>
  <si>
    <t>CAMP EVERS-2105*</t>
  </si>
  <si>
    <t>CAMP EVERS-2106*</t>
  </si>
  <si>
    <t>CAMPHORA-0401</t>
  </si>
  <si>
    <t>CAMPHORA-1101</t>
  </si>
  <si>
    <t>CARLOTTA-1121</t>
  </si>
  <si>
    <t>CAROLANDS-0401</t>
  </si>
  <si>
    <t>CAROLANDS-0402</t>
  </si>
  <si>
    <t>CAROLANDS-0403</t>
  </si>
  <si>
    <t>CAROLANDS-0404*</t>
  </si>
  <si>
    <t>CARQUINEZ-1103</t>
  </si>
  <si>
    <t>CARQUINEZ-1104</t>
  </si>
  <si>
    <t>CARQUINEZ-1105</t>
  </si>
  <si>
    <t>CASSERLY-0401</t>
  </si>
  <si>
    <t>CASTRO VALLEY-1101*</t>
  </si>
  <si>
    <t>CASTRO VALLEY-1104*</t>
  </si>
  <si>
    <t>CASTRO VALLEY-1106*</t>
  </si>
  <si>
    <t>CASTRO VALLEY-1108*</t>
  </si>
  <si>
    <t>CASTRO VALLEY-1111*</t>
  </si>
  <si>
    <t>CAYETANO-2109*</t>
  </si>
  <si>
    <t>CAYETANO-2111*</t>
  </si>
  <si>
    <t>CEDAR CREEK-1101</t>
  </si>
  <si>
    <t>CLARKSVILLE-2103*</t>
  </si>
  <si>
    <t>CLARKSVILLE-2104</t>
  </si>
  <si>
    <t>CLARKSVILLE-2105*</t>
  </si>
  <si>
    <t>CLARKSVILLE-2109*</t>
  </si>
  <si>
    <t>CLAY-1101</t>
  </si>
  <si>
    <t>CLAY-1103*</t>
  </si>
  <si>
    <t>CLAYTON-2212*</t>
  </si>
  <si>
    <t>CLAYTON-2213*</t>
  </si>
  <si>
    <t>CLAYTON-2215*</t>
  </si>
  <si>
    <t>CLEAR LAKE-1102</t>
  </si>
  <si>
    <t>CLIFF DRIVE-0401</t>
  </si>
  <si>
    <t>COARSEGOLD-2102</t>
  </si>
  <si>
    <t>COARSEGOLD-2103</t>
  </si>
  <si>
    <t>COARSEGOLD-2104</t>
  </si>
  <si>
    <t>COAST RD-0401*</t>
  </si>
  <si>
    <t>CONTRA COSTA-2109</t>
  </si>
  <si>
    <t>CORNING-1101*</t>
  </si>
  <si>
    <t>CORNING-1102*</t>
  </si>
  <si>
    <t>CORONA-1103*</t>
  </si>
  <si>
    <t>CORRAL-1101</t>
  </si>
  <si>
    <t>CORRAL-1102</t>
  </si>
  <si>
    <t>CORRAL-1103</t>
  </si>
  <si>
    <t>CORTINA-1101*</t>
  </si>
  <si>
    <t>COTATI-1102</t>
  </si>
  <si>
    <t>COTATI-1103</t>
  </si>
  <si>
    <t>COTATI-1104</t>
  </si>
  <si>
    <t>COTATI-1105</t>
  </si>
  <si>
    <t>COTTONWOOD-1101*</t>
  </si>
  <si>
    <t>COTTONWOOD-1102*</t>
  </si>
  <si>
    <t>COTTONWOOD-1103*</t>
  </si>
  <si>
    <t>COVELO-1101</t>
  </si>
  <si>
    <t>CURTIS-1701</t>
  </si>
  <si>
    <t>CURTIS-1702</t>
  </si>
  <si>
    <t>CURTIS-1703</t>
  </si>
  <si>
    <t>CURTIS-1704</t>
  </si>
  <si>
    <t>CURTIS-1705</t>
  </si>
  <si>
    <t>DAIRYVILLE-1101</t>
  </si>
  <si>
    <t>DESCHUTES-1101</t>
  </si>
  <si>
    <t>DESCHUTES-1104</t>
  </si>
  <si>
    <t>DIAMOND SPRINGS-1103*</t>
  </si>
  <si>
    <t>DIAMOND SPRINGS-1104*</t>
  </si>
  <si>
    <t>DIAMOND SPRINGS-1106*</t>
  </si>
  <si>
    <t>DIAMOND SPRINGS-1107*</t>
  </si>
  <si>
    <t>DRUM-1101</t>
  </si>
  <si>
    <t>DUNBAR-1102</t>
  </si>
  <si>
    <t>EAST MARYSVILLE-1108*</t>
  </si>
  <si>
    <t>EDENVALE-1102*</t>
  </si>
  <si>
    <t>EDENVALE-1103</t>
  </si>
  <si>
    <t>EDENVALE-2107*</t>
  </si>
  <si>
    <t>EDES-1112*</t>
  </si>
  <si>
    <t>EEL RIVER-1102</t>
  </si>
  <si>
    <t>EEL RIVER-1103</t>
  </si>
  <si>
    <t>EL CERRITO G-1105</t>
  </si>
  <si>
    <t>EL CERRITO G-1108</t>
  </si>
  <si>
    <t>EL CERRITO G-1110*</t>
  </si>
  <si>
    <t>EL CERRITO G-1111*</t>
  </si>
  <si>
    <t>EL CERRITO G-1112*</t>
  </si>
  <si>
    <t>ELECTRA-1102</t>
  </si>
  <si>
    <t>ELK CREEK-1101</t>
  </si>
  <si>
    <t>ELK-1101</t>
  </si>
  <si>
    <t>EMERALD LAKE-0401</t>
  </si>
  <si>
    <t>EMERALD LAKE-0402</t>
  </si>
  <si>
    <t>ESTUDILLO-0401*</t>
  </si>
  <si>
    <t>EUREKA A-1103</t>
  </si>
  <si>
    <t>EUREKA A-1106</t>
  </si>
  <si>
    <t>EUREKA A-1107</t>
  </si>
  <si>
    <t>EUREKA E-1101</t>
  </si>
  <si>
    <t>EUREKA E-1104</t>
  </si>
  <si>
    <t>EUREKA E-1105</t>
  </si>
  <si>
    <t>FAIRHAVEN-1103</t>
  </si>
  <si>
    <t>FAIRHAVEN-1104</t>
  </si>
  <si>
    <t>FAIRMOUNT-0401*</t>
  </si>
  <si>
    <t>FAIRVIEW-2207*</t>
  </si>
  <si>
    <t>FELTON-0401</t>
  </si>
  <si>
    <t>FITCH MOUNTAIN-1111[2]</t>
  </si>
  <si>
    <t>FITCH MOUNTAIN-11132</t>
  </si>
  <si>
    <t>FLINT-1101*</t>
  </si>
  <si>
    <t>FLINT-1102</t>
  </si>
  <si>
    <t>FLORENCE-0401</t>
  </si>
  <si>
    <t>FORT BRAGG A-1101</t>
  </si>
  <si>
    <t>FORT BRAGG A-1102</t>
  </si>
  <si>
    <t>FORT BRAGG A-1103</t>
  </si>
  <si>
    <t>FORT BRAGG A-1104</t>
  </si>
  <si>
    <t>FORT ROSS-1121</t>
  </si>
  <si>
    <t>FORT SEWARD-1121</t>
  </si>
  <si>
    <t>FORT SEWARD-1122</t>
  </si>
  <si>
    <t>FRANKLIN-1101*</t>
  </si>
  <si>
    <t>FRANKLIN-1102</t>
  </si>
  <si>
    <t>FRANKLIN-1104*</t>
  </si>
  <si>
    <t>FREMONT-1104*</t>
  </si>
  <si>
    <t>FRENCH GULCH-1101</t>
  </si>
  <si>
    <t>FRENCH GULCH-1102</t>
  </si>
  <si>
    <t>FROGTOWN-1702</t>
  </si>
  <si>
    <t>FRUITLAND-1141</t>
  </si>
  <si>
    <t>FRUITLAND-1142</t>
  </si>
  <si>
    <t>FULTON-1102*[3]</t>
  </si>
  <si>
    <t>FULTON-1104*3</t>
  </si>
  <si>
    <t>FULTON-1107*3</t>
  </si>
  <si>
    <t>GABILAN-1101*</t>
  </si>
  <si>
    <t>GARBERVILLE-1101</t>
  </si>
  <si>
    <t>GARBERVILLE-1102</t>
  </si>
  <si>
    <t>GARBERVILLE-1103</t>
  </si>
  <si>
    <t>GARCIA-0401</t>
  </si>
  <si>
    <t>GERBER-1101</t>
  </si>
  <si>
    <t>GERBER-1102</t>
  </si>
  <si>
    <t>GEYSERVILLE-1101*</t>
  </si>
  <si>
    <t>GEYSERVILLE-1102*</t>
  </si>
  <si>
    <t>GIRVAN-1101</t>
  </si>
  <si>
    <t>GIRVAN-1102*</t>
  </si>
  <si>
    <t>GLENN-1101*</t>
  </si>
  <si>
    <t>GONZALES-1101</t>
  </si>
  <si>
    <t>GONZALES-1102</t>
  </si>
  <si>
    <t>GONZALES-1103</t>
  </si>
  <si>
    <t>GONZALES-1104</t>
  </si>
  <si>
    <t>GREEN VALLEY-2101*</t>
  </si>
  <si>
    <t>GREEN VALLEY-2103</t>
  </si>
  <si>
    <t>GREENBRAE-1101</t>
  </si>
  <si>
    <t>GREENBRAE-1102</t>
  </si>
  <si>
    <t>GREENBRAE-1103</t>
  </si>
  <si>
    <t>GREENBRAE-1104</t>
  </si>
  <si>
    <t>GUALALA-1111</t>
  </si>
  <si>
    <t>GUALALA-1112</t>
  </si>
  <si>
    <t>HALF MOON BAY-1101</t>
  </si>
  <si>
    <t>HALF MOON BAY-1102</t>
  </si>
  <si>
    <t>HARRIS-1108</t>
  </si>
  <si>
    <t>HARRIS-1109</t>
  </si>
  <si>
    <t>HARTLEY-1101</t>
  </si>
  <si>
    <t>HARTLEY-1102</t>
  </si>
  <si>
    <t>HICKS-1116*</t>
  </si>
  <si>
    <t>HICKS-2101</t>
  </si>
  <si>
    <t>HICKS-2103*</t>
  </si>
  <si>
    <t>HIGHLANDS-1103</t>
  </si>
  <si>
    <t>HIGHLANDS-1104</t>
  </si>
  <si>
    <t>HIGHWAY-1101</t>
  </si>
  <si>
    <t>HIGHWAY-1102</t>
  </si>
  <si>
    <t>HIGHWAY-1103</t>
  </si>
  <si>
    <t>HIGHWAY-1104</t>
  </si>
  <si>
    <t>HIGHWAY-1105</t>
  </si>
  <si>
    <t>HIGHWAY-1106</t>
  </si>
  <si>
    <t>HOLLISTER-2102*</t>
  </si>
  <si>
    <t>HOLLISTER-2104*</t>
  </si>
  <si>
    <t>HOLLISTER-2105*</t>
  </si>
  <si>
    <t>HOLLISTER-2106*</t>
  </si>
  <si>
    <t>HOLLYWOOD-0401*</t>
  </si>
  <si>
    <t>HOOPA-1101</t>
  </si>
  <si>
    <t>HORSESHOE-1101*</t>
  </si>
  <si>
    <t>HORSESHOE-1104*</t>
  </si>
  <si>
    <t>HUMBOLDT BAY-1101</t>
  </si>
  <si>
    <t>HUMBOLDT BAY-1102</t>
  </si>
  <si>
    <t>IGNACIO-1101</t>
  </si>
  <si>
    <t>IGNACIO-1102</t>
  </si>
  <si>
    <t>IGNACIO-1103</t>
  </si>
  <si>
    <t>IGNACIO-1104</t>
  </si>
  <si>
    <t>IGNACIO-1105</t>
  </si>
  <si>
    <t>INDIAN FLAT-1104</t>
  </si>
  <si>
    <t>JAMESON-1102*</t>
  </si>
  <si>
    <t>JAMESON-1103*</t>
  </si>
  <si>
    <t>JAMESON-1104</t>
  </si>
  <si>
    <t>JAMESON-1105*</t>
  </si>
  <si>
    <t>JANES CREEK-1101</t>
  </si>
  <si>
    <t>JANES CREEK-1102</t>
  </si>
  <si>
    <t>JANES CREEK-1103</t>
  </si>
  <si>
    <t>JANES CREEK-1104</t>
  </si>
  <si>
    <t>JARVIS-1101*</t>
  </si>
  <si>
    <t>JARVIS-1108*</t>
  </si>
  <si>
    <t>JARVIS-1111*</t>
  </si>
  <si>
    <t>JESSUP-1101</t>
  </si>
  <si>
    <t>JESSUP-1102</t>
  </si>
  <si>
    <t>JESSUP-1103</t>
  </si>
  <si>
    <t>KERCKHOFF-1101</t>
  </si>
  <si>
    <t>KERN OIL-1106*</t>
  </si>
  <si>
    <t>KESWICK-1101</t>
  </si>
  <si>
    <t>KIRKER-2104*</t>
  </si>
  <si>
    <t>KONOCTI-1108</t>
  </si>
  <si>
    <t>LAKEVILLE-1102*</t>
  </si>
  <si>
    <t>LAKEWOOD-1102*</t>
  </si>
  <si>
    <t>LAKEWOOD-2107*</t>
  </si>
  <si>
    <t>LAKEWOOD-2109*</t>
  </si>
  <si>
    <t>LAKEWOOD-2224*</t>
  </si>
  <si>
    <t>LAMONT-1102*</t>
  </si>
  <si>
    <t>LAS AROMAS-0401*</t>
  </si>
  <si>
    <t>LAS GALLINAS A-1103</t>
  </si>
  <si>
    <t>LAS GALLINAS A-1104</t>
  </si>
  <si>
    <t>LAS GALLINAS A-1105</t>
  </si>
  <si>
    <t>LAS GALLINAS A-1106</t>
  </si>
  <si>
    <t>LAS GALLINAS A-1107</t>
  </si>
  <si>
    <t>LAS POSITAS-2108*</t>
  </si>
  <si>
    <t>LAS PULGAS-0401*</t>
  </si>
  <si>
    <t>LAYTONVILLE-1101</t>
  </si>
  <si>
    <t>LAYTONVILLE-1102</t>
  </si>
  <si>
    <t>LINCOLN-1101*</t>
  </si>
  <si>
    <t>LINCOLN-1104*</t>
  </si>
  <si>
    <t>LLAGAS-2101*</t>
  </si>
  <si>
    <t>LLAGAS-2104*</t>
  </si>
  <si>
    <t>LLAGAS-2105*</t>
  </si>
  <si>
    <t>LLAGAS-2106*</t>
  </si>
  <si>
    <t>LLAGAS-2107*</t>
  </si>
  <si>
    <t>LOGAN CREEK-2102*</t>
  </si>
  <si>
    <t>LONE TREE-2105*</t>
  </si>
  <si>
    <t>LOS GATOS-1101*</t>
  </si>
  <si>
    <t>LOS GATOS-1102*</t>
  </si>
  <si>
    <t>LOS GATOS-1106*</t>
  </si>
  <si>
    <t>LOS GATOS-1107*</t>
  </si>
  <si>
    <t>LOS GATOS-1108*</t>
  </si>
  <si>
    <t>LOS MOLINOS-1101</t>
  </si>
  <si>
    <t>LOS MOLINOS-1102</t>
  </si>
  <si>
    <t>LOW GAP-1101*</t>
  </si>
  <si>
    <t>LOYOLA-1102*</t>
  </si>
  <si>
    <t>LUCERNE-1106</t>
  </si>
  <si>
    <t>MADISON-2101*</t>
  </si>
  <si>
    <t>MAPLE CREEK-1101</t>
  </si>
  <si>
    <t>MARTELL-1102</t>
  </si>
  <si>
    <t>MARTELL-1103</t>
  </si>
  <si>
    <t>MAXWELL-1105*</t>
  </si>
  <si>
    <t>MC KEE-1103*</t>
  </si>
  <si>
    <t>MC KEE-1108*</t>
  </si>
  <si>
    <t>MC KEE-1111*</t>
  </si>
  <si>
    <t>MEADOW LANE-2106*</t>
  </si>
  <si>
    <t>MENDOCINO-1101</t>
  </si>
  <si>
    <t>MENLO-1102*</t>
  </si>
  <si>
    <t>MENLO-1103*</t>
  </si>
  <si>
    <t>MIDDLETOWN-1103[4]</t>
  </si>
  <si>
    <t>MILPITAS-1105*</t>
  </si>
  <si>
    <t>MILPITAS-1108*</t>
  </si>
  <si>
    <t>MILPITAS-1109*</t>
  </si>
  <si>
    <t>MIRABEL-1101</t>
  </si>
  <si>
    <t>MIRABEL-1102</t>
  </si>
  <si>
    <t>MIWUK-1701</t>
  </si>
  <si>
    <t>MIWUK-1702</t>
  </si>
  <si>
    <t>MOLINO-1101</t>
  </si>
  <si>
    <t>MOLINO-1102</t>
  </si>
  <si>
    <t>MOLINO-1103</t>
  </si>
  <si>
    <t>MOLINO-1104</t>
  </si>
  <si>
    <t>MONROE-2103*</t>
  </si>
  <si>
    <t>MONROE-2107*</t>
  </si>
  <si>
    <t>MONTE RIO-1111</t>
  </si>
  <si>
    <t>MONTE RIO-1112</t>
  </si>
  <si>
    <t>MONTE RIO-1113</t>
  </si>
  <si>
    <t>MORAGA-1101</t>
  </si>
  <si>
    <t>MORAGA-1102</t>
  </si>
  <si>
    <t>MORAGA-1103</t>
  </si>
  <si>
    <t>MORAGA-1104</t>
  </si>
  <si>
    <t>MORAGA-1105*</t>
  </si>
  <si>
    <t>MORGAN HILL-2104*</t>
  </si>
  <si>
    <t>MORGAN HILL-2105*</t>
  </si>
  <si>
    <t>MORGAN HILL-2109*</t>
  </si>
  <si>
    <t>MORGAN HILL-2110*</t>
  </si>
  <si>
    <t>MORGAN HILL-2111*</t>
  </si>
  <si>
    <t>NAPA-1102*</t>
  </si>
  <si>
    <t>NAPA-1112*</t>
  </si>
  <si>
    <t>NEWBURG-1131</t>
  </si>
  <si>
    <t>NEWBURG-1132</t>
  </si>
  <si>
    <t>NEWBURG-1133</t>
  </si>
  <si>
    <t>NORTH BRANCH-1101</t>
  </si>
  <si>
    <t>NORTH DUBLIN-2101</t>
  </si>
  <si>
    <t>NORTH DUBLIN-2103</t>
  </si>
  <si>
    <t>NOTRE DAME-1104*</t>
  </si>
  <si>
    <t>NOVATO-1101</t>
  </si>
  <si>
    <t>NOVATO-1102</t>
  </si>
  <si>
    <t>NOVATO-1103</t>
  </si>
  <si>
    <t>NOVATO-1104*</t>
  </si>
  <si>
    <t>OAK-0401</t>
  </si>
  <si>
    <t>OAKHURST-1101</t>
  </si>
  <si>
    <t>OAKHURST-1102</t>
  </si>
  <si>
    <t>OAKHURST-1103</t>
  </si>
  <si>
    <t>OAKLAND D-0407</t>
  </si>
  <si>
    <t>OAKLAND D-1112*</t>
  </si>
  <si>
    <t>OAKLAND J-1102*</t>
  </si>
  <si>
    <t>OAKLAND J-1105*</t>
  </si>
  <si>
    <t>OAKLAND J-1106*</t>
  </si>
  <si>
    <t>OAKLAND K-1101*</t>
  </si>
  <si>
    <t>OAKLAND K-1102</t>
  </si>
  <si>
    <t>OAKLAND K-1103</t>
  </si>
  <si>
    <t>OAKLAND K-1104*</t>
  </si>
  <si>
    <t>OAKLAND X-1101*</t>
  </si>
  <si>
    <t>OAKLAND X-1104*</t>
  </si>
  <si>
    <t>OAKLAND X-1105*</t>
  </si>
  <si>
    <t>OAKLAND X-1106*</t>
  </si>
  <si>
    <t>OAKLAND X-1107</t>
  </si>
  <si>
    <t>OAKLAND X-1112</t>
  </si>
  <si>
    <t>OLEMA-1101</t>
  </si>
  <si>
    <t>OLETA-1101</t>
  </si>
  <si>
    <t>OREGON TRAIL-1102</t>
  </si>
  <si>
    <t>OREGON TRAIL-1103</t>
  </si>
  <si>
    <t>OREGON TRAIL-1104</t>
  </si>
  <si>
    <t>ORICK-1101</t>
  </si>
  <si>
    <t>ORICK-1102</t>
  </si>
  <si>
    <t>ORINDA-0401</t>
  </si>
  <si>
    <t>ORINDA-0402</t>
  </si>
  <si>
    <t>PACIFICA-1101</t>
  </si>
  <si>
    <t>PACIFICA-1102</t>
  </si>
  <si>
    <t>PACIFICA-1103</t>
  </si>
  <si>
    <t>PACIFICA-1104</t>
  </si>
  <si>
    <t>PALO SECO-0401</t>
  </si>
  <si>
    <t>PANORAMA-1101*</t>
  </si>
  <si>
    <t>PANORAMA-1102*</t>
  </si>
  <si>
    <t>PARKWAY-1103</t>
  </si>
  <si>
    <t>PAUL SWEET-2102*</t>
  </si>
  <si>
    <t>PAUL SWEET-2104*</t>
  </si>
  <si>
    <t>PAUL SWEET-2105</t>
  </si>
  <si>
    <t>PAUL SWEET-2106</t>
  </si>
  <si>
    <t>PAUL SWEET-2107*</t>
  </si>
  <si>
    <t>PAUL SWEET-2108</t>
  </si>
  <si>
    <t>PAUL SWEET-2109*</t>
  </si>
  <si>
    <t>PEABODY-2106*</t>
  </si>
  <si>
    <t>PEABODY-2108*</t>
  </si>
  <si>
    <t>PEABODY-2113*</t>
  </si>
  <si>
    <t>PENNGROVE-1101*</t>
  </si>
  <si>
    <t>PENRYN-1103</t>
  </si>
  <si>
    <t>PENRYN-1105*</t>
  </si>
  <si>
    <t>PENRYN-1106*</t>
  </si>
  <si>
    <t>PENRYN-1107</t>
  </si>
  <si>
    <t>PEORIA FLAT-1701</t>
  </si>
  <si>
    <t>PEORIA FLAT-1704</t>
  </si>
  <si>
    <t>PEORIA FLAT-1705</t>
  </si>
  <si>
    <t>PETALUMA A-0411</t>
  </si>
  <si>
    <t>PETALUMA A-0413</t>
  </si>
  <si>
    <t>PETALUMA C-1108*</t>
  </si>
  <si>
    <t>PETALUMA C-1109*</t>
  </si>
  <si>
    <t>PHILO-1101</t>
  </si>
  <si>
    <t>PHILO-1102</t>
  </si>
  <si>
    <t>PIERCY-2110*</t>
  </si>
  <si>
    <t>PINECREST-0401</t>
  </si>
  <si>
    <t>PIT NO 5-1101</t>
  </si>
  <si>
    <t>PIT NO 7-1101</t>
  </si>
  <si>
    <t>PLACER-1101*</t>
  </si>
  <si>
    <t>PLACER-1102</t>
  </si>
  <si>
    <t>PLACER-1103*</t>
  </si>
  <si>
    <t>PLACER-1104</t>
  </si>
  <si>
    <t>POINT ARENA-1101</t>
  </si>
  <si>
    <t>POINT MORETTI-1101</t>
  </si>
  <si>
    <t>POSO MOUNTAIN-2103*</t>
  </si>
  <si>
    <t>POSO MOUNTAIN-2104*</t>
  </si>
  <si>
    <t>POTTER VALLEY P H-1104</t>
  </si>
  <si>
    <t>PRUNEDALE-1110*</t>
  </si>
  <si>
    <t>PUEBLO-1104*</t>
  </si>
  <si>
    <t>PUEBLO-1105*</t>
  </si>
  <si>
    <t>PUEBLO-2101</t>
  </si>
  <si>
    <t>PUEBLO-2102*</t>
  </si>
  <si>
    <t>PUEBLO-2103*</t>
  </si>
  <si>
    <t>PUTAH CREEK-1102*</t>
  </si>
  <si>
    <t>PUTAH CREEK-1103*</t>
  </si>
  <si>
    <t>PUTAH CREEK-1105*</t>
  </si>
  <si>
    <t>RACETRACK-1703</t>
  </si>
  <si>
    <t>RACETRACK-1704</t>
  </si>
  <si>
    <t>RADUM-1105*</t>
  </si>
  <si>
    <t>RALSTON-1101</t>
  </si>
  <si>
    <t>RALSTON-1102</t>
  </si>
  <si>
    <t>RAWSON-1103</t>
  </si>
  <si>
    <t>RED BLUFF-1101*</t>
  </si>
  <si>
    <t>RED BLUFF-1103*</t>
  </si>
  <si>
    <t>RED BLUFF-1104*</t>
  </si>
  <si>
    <t>RED BLUFF-1105*</t>
  </si>
  <si>
    <t>RESEARCH-2101</t>
  </si>
  <si>
    <t>RESEARCH-2102*</t>
  </si>
  <si>
    <t>RIDGE-0401</t>
  </si>
  <si>
    <t>RIDGE-0402</t>
  </si>
  <si>
    <t>RIO DEL MAR-0401</t>
  </si>
  <si>
    <t>RIO DELL-1101</t>
  </si>
  <si>
    <t>RIO DELL-1102</t>
  </si>
  <si>
    <t>ROB ROY-2104</t>
  </si>
  <si>
    <t>ROB ROY-2105</t>
  </si>
  <si>
    <t>ROSSMOOR-1101*</t>
  </si>
  <si>
    <t>ROSSMOOR-1102</t>
  </si>
  <si>
    <t>ROSSMOOR-1104*</t>
  </si>
  <si>
    <t>ROSSMOOR-1106</t>
  </si>
  <si>
    <t>ROSSMOOR-1107*</t>
  </si>
  <si>
    <t>ROSSMOOR-1108</t>
  </si>
  <si>
    <t>RUSS RANCH-1101*</t>
  </si>
  <si>
    <t>SALMON CREEK-1101</t>
  </si>
  <si>
    <t>SAN BENITO-2104*</t>
  </si>
  <si>
    <t>SAN CARLOS-1103*</t>
  </si>
  <si>
    <t>SAN CARLOS-1104*</t>
  </si>
  <si>
    <t>SAN JOAQUIN #3 PH-1101</t>
  </si>
  <si>
    <t>SAN JOAQUIN #3 PH-1102</t>
  </si>
  <si>
    <t>SAN JOAQUIN #3 PH-1103</t>
  </si>
  <si>
    <t>SAN JOAQUIN POWER HOUSE NO 2-1103</t>
  </si>
  <si>
    <t>SAN JUSTO-1101*</t>
  </si>
  <si>
    <t>SAN LEANDRO-1109*</t>
  </si>
  <si>
    <t>SAN LEANDRO-1114*</t>
  </si>
  <si>
    <t>SAN RAFAEL-1101</t>
  </si>
  <si>
    <t>SAN RAFAEL-1102</t>
  </si>
  <si>
    <t>SAN RAFAEL-1103</t>
  </si>
  <si>
    <t>SAN RAFAEL-1104</t>
  </si>
  <si>
    <t>SAN RAFAEL-1105</t>
  </si>
  <si>
    <t>SAN RAFAEL-1106</t>
  </si>
  <si>
    <t>SAN RAFAEL-1107</t>
  </si>
  <si>
    <t>SAN RAFAEL-1108</t>
  </si>
  <si>
    <t>SAN RAFAEL-1109</t>
  </si>
  <si>
    <t>SAN RAFAEL-1110</t>
  </si>
  <si>
    <t>SAN RAMON-2107*</t>
  </si>
  <si>
    <t>SAN RAMON-2108*</t>
  </si>
  <si>
    <t>SANTA ROSA A-1103</t>
  </si>
  <si>
    <t>SANTA ROSA A-1104*</t>
  </si>
  <si>
    <t>SANTA ROSA A-1107*</t>
  </si>
  <si>
    <t>SANTA ROSA A-1108*</t>
  </si>
  <si>
    <t>SANTA ROSA A-1110</t>
  </si>
  <si>
    <t>SANTA ROSA A-1111*</t>
  </si>
  <si>
    <t>SARATOGA-1103*</t>
  </si>
  <si>
    <t>SARATOGA-1104*</t>
  </si>
  <si>
    <t>SARATOGA-1105*</t>
  </si>
  <si>
    <t>SARATOGA-1106*</t>
  </si>
  <si>
    <t>SARATOGA-1107*</t>
  </si>
  <si>
    <t>SARATOGA-1115*</t>
  </si>
  <si>
    <t>SAUSALITO-0401</t>
  </si>
  <si>
    <t>SAUSALITO-0402</t>
  </si>
  <si>
    <t>SAUSALITO-1101</t>
  </si>
  <si>
    <t>SAUSALITO-1102</t>
  </si>
  <si>
    <t>SEACLIFF-0401</t>
  </si>
  <si>
    <t>SEACLIFF-0402*</t>
  </si>
  <si>
    <t>SERRAMONTE-1103</t>
  </si>
  <si>
    <t>SERRAMONTE-1104</t>
  </si>
  <si>
    <t>SHINGLE SPRINGS-1103</t>
  </si>
  <si>
    <t>SHINGLE SPRINGS-1104</t>
  </si>
  <si>
    <t>SHINGLE SPRINGS-2105</t>
  </si>
  <si>
    <t>SHINGLE SPRINGS-2108</t>
  </si>
  <si>
    <t>SHINGLE SPRINGS-2110</t>
  </si>
  <si>
    <t>SILVERADO-2102*</t>
  </si>
  <si>
    <t>SILVERADO-2103*</t>
  </si>
  <si>
    <t>SILVERADO-2104*</t>
  </si>
  <si>
    <t>SILVERADO-2105*</t>
  </si>
  <si>
    <t>SNEATH LANE-1101</t>
  </si>
  <si>
    <t>SNEATH LANE-1102</t>
  </si>
  <si>
    <t>SNEATH LANE-1106</t>
  </si>
  <si>
    <t>SNEATH LANE-1107</t>
  </si>
  <si>
    <t>SO. CAL EDISON NO. 3-1101</t>
  </si>
  <si>
    <t>SOBRANTE-1101</t>
  </si>
  <si>
    <t>SOBRANTE-1102</t>
  </si>
  <si>
    <t>SOBRANTE-1103</t>
  </si>
  <si>
    <t>SOLEDAD-1114</t>
  </si>
  <si>
    <t>SOLEDAD-2101</t>
  </si>
  <si>
    <t>SOLEDAD-2102</t>
  </si>
  <si>
    <t>SONOMA-1102*</t>
  </si>
  <si>
    <t>SONOMA-1103*</t>
  </si>
  <si>
    <t>SONOMA-1104*</t>
  </si>
  <si>
    <t>SONOMA-1105*</t>
  </si>
  <si>
    <t>SONOMA-1106*</t>
  </si>
  <si>
    <t>SONOMA-1107*</t>
  </si>
  <si>
    <t>SOQUEL-0402</t>
  </si>
  <si>
    <t>SPAULDING-1101</t>
  </si>
  <si>
    <t>SPRING GAP-1702</t>
  </si>
  <si>
    <t>SPRUCE-0401*</t>
  </si>
  <si>
    <t>SPRUCE-0402*</t>
  </si>
  <si>
    <t>STAFFORD-1101</t>
  </si>
  <si>
    <t>STAFFORD-1102</t>
  </si>
  <si>
    <t>STELLING-1109*</t>
  </si>
  <si>
    <t>STELLING-1110*</t>
  </si>
  <si>
    <t>STELLING-1111</t>
  </si>
  <si>
    <t>STILLWATER-1101</t>
  </si>
  <si>
    <t>STILLWATER-1102</t>
  </si>
  <si>
    <t>SUISUN-1107</t>
  </si>
  <si>
    <t>SUISUN-1109</t>
  </si>
  <si>
    <t>SUMMIT-1101</t>
  </si>
  <si>
    <t>SUMMIT-1102</t>
  </si>
  <si>
    <t>SUNOL-1101</t>
  </si>
  <si>
    <t>SWIFT-2102*</t>
  </si>
  <si>
    <t>SWIFT-2107*</t>
  </si>
  <si>
    <t>SWIFT-2109*</t>
  </si>
  <si>
    <t>SWIFT-2110*</t>
  </si>
  <si>
    <t>SYCAMORE CREEK-1111*</t>
  </si>
  <si>
    <t>TAMARACK-1101</t>
  </si>
  <si>
    <t>TAMARACK-1102</t>
  </si>
  <si>
    <t>TAR FLAT-0401</t>
  </si>
  <si>
    <t>TAR FLAT-0402</t>
  </si>
  <si>
    <t>TASSAJARA-2103*</t>
  </si>
  <si>
    <t>TASSAJARA-2104*</t>
  </si>
  <si>
    <t>TASSAJARA-2106*</t>
  </si>
  <si>
    <t>TASSAJARA-2107</t>
  </si>
  <si>
    <t>TASSAJARA-2108*</t>
  </si>
  <si>
    <t>TASSAJARA-2112*</t>
  </si>
  <si>
    <t>TASSAJARA-2113*</t>
  </si>
  <si>
    <t>TEJON-1102*</t>
  </si>
  <si>
    <t>TEJON-1103*</t>
  </si>
  <si>
    <t>TIDEWATER-2106*</t>
  </si>
  <si>
    <t>TRINIDAD-1101</t>
  </si>
  <si>
    <t>TRINIDAD-1102</t>
  </si>
  <si>
    <t>TULUCAY-1101*</t>
  </si>
  <si>
    <t>TYLER-1103</t>
  </si>
  <si>
    <t>TYLER-1104</t>
  </si>
  <si>
    <t>TYLER-1105</t>
  </si>
  <si>
    <t>UKIAH-1111</t>
  </si>
  <si>
    <t>UKIAH-1113</t>
  </si>
  <si>
    <t>UKIAH-1114</t>
  </si>
  <si>
    <t>UKIAH-1115</t>
  </si>
  <si>
    <t>VACA DIXON-1101*</t>
  </si>
  <si>
    <t>VACA DIXON-1105*</t>
  </si>
  <si>
    <t>VACAVILLE-1104*</t>
  </si>
  <si>
    <t>VACAVILLE-1107</t>
  </si>
  <si>
    <t>VACAVILLE-1108*</t>
  </si>
  <si>
    <t>VACAVILLE-1109*</t>
  </si>
  <si>
    <t>VACAVILLE-1111*</t>
  </si>
  <si>
    <t>VALLEJO B-0411</t>
  </si>
  <si>
    <t>VALLEJO B-0413</t>
  </si>
  <si>
    <t>VALLEJO B-1101</t>
  </si>
  <si>
    <t>VALLEJO STA C-0401</t>
  </si>
  <si>
    <t>VALLEY VIEW-1103*</t>
  </si>
  <si>
    <t>VALLEY VIEW-1105*</t>
  </si>
  <si>
    <t>VALLEY VIEW-1106*</t>
  </si>
  <si>
    <t>VASCO-1102*</t>
  </si>
  <si>
    <t>VASONA-1102*</t>
  </si>
  <si>
    <t>VINA-1101</t>
  </si>
  <si>
    <t>VINEYARD-2105</t>
  </si>
  <si>
    <t>VINEYARD-2107*</t>
  </si>
  <si>
    <t>VINEYARD-2108*</t>
  </si>
  <si>
    <t>VINEYARD-2110*</t>
  </si>
  <si>
    <t>VOLTA-1102</t>
  </si>
  <si>
    <t>WALDO-0401*</t>
  </si>
  <si>
    <t>WALDO-0402*</t>
  </si>
  <si>
    <t>WATERSHED-0402</t>
  </si>
  <si>
    <t>WAYNE-0401*</t>
  </si>
  <si>
    <t>WESTLEY-1103*</t>
  </si>
  <si>
    <t>WHEATLAND-1105*</t>
  </si>
  <si>
    <t>WHITMORE-1101</t>
  </si>
  <si>
    <t>WILDWOOD-1101</t>
  </si>
  <si>
    <t>WILLITS-1102</t>
  </si>
  <si>
    <t>WILLITS-1103</t>
  </si>
  <si>
    <t>WILLITS-1104</t>
  </si>
  <si>
    <t>WILLOW CREEK-1101</t>
  </si>
  <si>
    <t>WILLOW CREEK-1102</t>
  </si>
  <si>
    <t>WILLOW CREEK-1103</t>
  </si>
  <si>
    <t>WILLOW PASS-1101*</t>
  </si>
  <si>
    <t>WILLOW PASS-2107*</t>
  </si>
  <si>
    <t>WILLOW PASS-2108*</t>
  </si>
  <si>
    <t>WINDSOR-1101</t>
  </si>
  <si>
    <t>WINDSOR-1102</t>
  </si>
  <si>
    <t>WINDSOR-1103[5]</t>
  </si>
  <si>
    <t>WISE-1101</t>
  </si>
  <si>
    <t>WISHON-1101</t>
  </si>
  <si>
    <t>WOOD-0401</t>
  </si>
  <si>
    <t>WOODACRE-1101</t>
  </si>
  <si>
    <t>WOODACRE-1102</t>
  </si>
  <si>
    <t>WOODSIDE-1101*</t>
  </si>
  <si>
    <t>WOODSIDE-1102*</t>
  </si>
  <si>
    <t>WOODSIDE-1104*</t>
  </si>
  <si>
    <t>WOODWARD-2108*</t>
  </si>
  <si>
    <t>WYANDOTTE-1102*</t>
  </si>
  <si>
    <t>WYANDOTTE-1103*</t>
  </si>
  <si>
    <t>WYANDOTTE-1106*</t>
  </si>
  <si>
    <t>WYANDOTTE-1107*</t>
  </si>
  <si>
    <t>WYANDOTTE-1109*</t>
  </si>
  <si>
    <t>WYANDOTTE-1110*</t>
  </si>
  <si>
    <t>BRIDGEVILLE-GARBERVILLE 60 kV</t>
  </si>
  <si>
    <t>BRIGHTON-CLAYTON #1 115 kV</t>
  </si>
  <si>
    <t>BRIGHTON-CLAYTON #2 115 kV</t>
  </si>
  <si>
    <t>BRIONES 60KV TAP 60 kV</t>
  </si>
  <si>
    <t>CHOWCHILLA-KERCKHOFF #2 115 kV</t>
  </si>
  <si>
    <t>CHRISTIE-WILLOW PASS 60 kV</t>
  </si>
  <si>
    <t>CLEAR LAKE-HOPLAND 60 kV</t>
  </si>
  <si>
    <t>CLEAR LAKE-KONOCTI 60 kV</t>
  </si>
  <si>
    <t>CRAZY HORSE CANYON SW STA-SALINAS-SOLEDAD #1 115 kV</t>
  </si>
  <si>
    <t>CRAZY HORSE CANYON SW STA-SALINAS-SOLEDAD #2 115 kV</t>
  </si>
  <si>
    <t>DRUM #2 P.H. 115KV TAP</t>
  </si>
  <si>
    <t>EAGLE ROCK-FULTON-SILVERADO 115 kV</t>
  </si>
  <si>
    <t>EXCHEQUER-YOSEMITE 70 kV</t>
  </si>
  <si>
    <t>FORT ROSS-GUALALA 60 kV</t>
  </si>
  <si>
    <t>FULTON-LAKEVILLE 230 kV</t>
  </si>
  <si>
    <t>GARBERVILLE-LAYTONVILLE 60 kV</t>
  </si>
  <si>
    <t>GEYSERS #11-EAGLE ROCK 115 kV</t>
  </si>
  <si>
    <t>GEYSERS #12-FULTON 230 kV</t>
  </si>
  <si>
    <t>GEYSERS #13 TAP 230 kV</t>
  </si>
  <si>
    <t>GEYSERS #16 TAP 230 kV</t>
  </si>
  <si>
    <t>GEYSERS #17-FULTON 230 kV</t>
  </si>
  <si>
    <t>GEYSERS #18 TAP 230 kV</t>
  </si>
  <si>
    <t>GEYSERS #20 TAP 230 kV</t>
  </si>
  <si>
    <t>GEYSERS #3-CLOVERDALE 115 kV</t>
  </si>
  <si>
    <t>GEYSERS #3-EAGLE ROCK 115 kV</t>
  </si>
  <si>
    <t>GEYSERS #5-GEYSERS #3 115 kV</t>
  </si>
  <si>
    <t>GEYSERS #7-EAGLE ROCK 115 kV</t>
  </si>
  <si>
    <t>GEYSERS #9-LAKEVILLE 230 kV</t>
  </si>
  <si>
    <t>GREEN VALLEY-PAUL SWEET 115 kV</t>
  </si>
  <si>
    <t>HUMBOLDT-MAPLE CREEK 60 kV</t>
  </si>
  <si>
    <t>HUMBOLDT-TRINITY 115 kV</t>
  </si>
  <si>
    <t>IGNACIO-ALTO 60 kV</t>
  </si>
  <si>
    <t>IGNACIO-ALTO-SAUSALITO #1 60 kV</t>
  </si>
  <si>
    <t>IGNACIO-ALTO-SAUSALITO #2 60 kV</t>
  </si>
  <si>
    <t>IGNACIO-BOLINAS #1 60 kV</t>
  </si>
  <si>
    <t>IGNACIO-BOLINAS #2 60 kV</t>
  </si>
  <si>
    <t>IGNACIO-SAN RAFAEL #1 115 kV</t>
  </si>
  <si>
    <t>IGNACIO-SOBRANTE 230 kV</t>
  </si>
  <si>
    <t>KESWICK-TRINITY 60 kV</t>
  </si>
  <si>
    <t>KONOCTI-MIDDLETOWN 60 kV</t>
  </si>
  <si>
    <t>LAKEVILLE #2 60 kV</t>
  </si>
  <si>
    <t>LAKEVILLE-SOBRANTE #2 230 kV</t>
  </si>
  <si>
    <t>LAYTONVILLE-COVELO 60 kV</t>
  </si>
  <si>
    <t>LAYTONVILLE-WILLITS 60 kV</t>
  </si>
  <si>
    <t>LOWER LAKE-HOMESTAKE 115 kV</t>
  </si>
  <si>
    <t>MAPLE CREEK-HOOPA 60 kV</t>
  </si>
  <si>
    <t>MARTIN-SNEATH LANE 60 kV</t>
  </si>
  <si>
    <t>MENDOCINO-WILLITS 60 kV</t>
  </si>
  <si>
    <t>MENDOCINO-WILLITS-FORT BRAGG 60 kV</t>
  </si>
  <si>
    <t>METCALF-EL PATIO #1 115 kV</t>
  </si>
  <si>
    <t>METCALF-EL PATIO #2 115 kV</t>
  </si>
  <si>
    <t>METCALF-HICKS 1 &amp; 2 115 kV</t>
  </si>
  <si>
    <t>MONTE RIO-FORT ROSS 60 kV</t>
  </si>
  <si>
    <t>MONTE RIO-FULTON 60 kV</t>
  </si>
  <si>
    <t>NEWARK-LAWRENCE LAB 115 kV</t>
  </si>
  <si>
    <t>NORTH TOWER-MARTINEZ JCT #1 (21KV) 115 kV</t>
  </si>
  <si>
    <t>PHILO JCT-ELK 60 kV</t>
  </si>
  <si>
    <t>PITTSBURG-SAN RAMON 230 kV</t>
  </si>
  <si>
    <t>PITTSBURG-TASSAJARA 230 kV</t>
  </si>
  <si>
    <t>RIO DELL JCT-BRIDGEVILLE 60 kV</t>
  </si>
  <si>
    <t>SAN BRUNO TAP 60 kV</t>
  </si>
  <si>
    <t>SAN MATEO-HILLSDALE JCT 60 kV</t>
  </si>
  <si>
    <t>SANTA ROSA-CORONA 115 kV</t>
  </si>
  <si>
    <t>SNEATH LANE-PACIFICA 60 kV</t>
  </si>
  <si>
    <t>STANISLAUS-NEWARK #1 (12KV) 115 kV</t>
  </si>
  <si>
    <t>STANISLAUS-NEWARK #2 (12KV) 115 kV</t>
  </si>
  <si>
    <t>TRINITY-MAPLE CREEK 60 kV</t>
  </si>
  <si>
    <t>VALLEY SPRINGS #1 60 kV</t>
  </si>
  <si>
    <t>VALLEY SPRINGS #2 60 kV</t>
  </si>
  <si>
    <t>VALLEY SPRINGS-MARTELL #1 60 kV</t>
  </si>
  <si>
    <t>WATSONVILLE-SALINAS 60 kV</t>
  </si>
  <si>
    <t>WISHON-SAN JOAQUIN #3 PH 70 kV</t>
  </si>
  <si>
    <t>Idle Line</t>
  </si>
  <si>
    <t>Permanently Out of Service</t>
  </si>
  <si>
    <t>De-energized prior to 10/26 event</t>
  </si>
  <si>
    <t>Out of service as of 11/7 ~0900 (multiple burnt poles)</t>
  </si>
  <si>
    <t>Remains out of service as of 11/7 0847 (On Geysers #9 - Lakeville 230kV)</t>
  </si>
  <si>
    <t>Out of service as of 11/7 ~0900</t>
  </si>
  <si>
    <t>Out of service as of 11/7 ~0900 (scheduled work)</t>
  </si>
  <si>
    <t>DELTA-MOUNTAIN GATE JCT 60 kV</t>
  </si>
  <si>
    <t>176-26R*</t>
  </si>
  <si>
    <t>176-36R*</t>
  </si>
  <si>
    <t>176-38R*</t>
  </si>
  <si>
    <t>176-41R*</t>
  </si>
  <si>
    <t>176-58R*</t>
  </si>
  <si>
    <t>F2280111</t>
  </si>
  <si>
    <t>1458-565</t>
  </si>
  <si>
    <t>221-37AE</t>
  </si>
  <si>
    <t>1243-45R</t>
  </si>
  <si>
    <t>470-47R</t>
  </si>
  <si>
    <t>DV1-3R</t>
  </si>
  <si>
    <t>1166-18R</t>
  </si>
  <si>
    <t>1166-15R</t>
  </si>
  <si>
    <t>908-1236R</t>
  </si>
  <si>
    <t>907-1602</t>
  </si>
  <si>
    <t>1022-17F</t>
  </si>
  <si>
    <t>1022-24R</t>
  </si>
  <si>
    <t>1022-26R</t>
  </si>
  <si>
    <t>907-1702R</t>
  </si>
  <si>
    <t>907-1716R</t>
  </si>
  <si>
    <t>1021-25R</t>
  </si>
  <si>
    <t>1021-879R</t>
  </si>
  <si>
    <t>1021-883R</t>
  </si>
  <si>
    <t>CB 1021</t>
  </si>
  <si>
    <t>1001-1130R</t>
  </si>
  <si>
    <t>1001-1140R</t>
  </si>
  <si>
    <t>305-32R</t>
  </si>
  <si>
    <t>307-1492R</t>
  </si>
  <si>
    <t>307-234R</t>
  </si>
  <si>
    <t>909-17R</t>
  </si>
  <si>
    <t>216-220R</t>
  </si>
  <si>
    <t>1100-45</t>
  </si>
  <si>
    <t>CB 1100</t>
  </si>
  <si>
    <t>908-1172R</t>
  </si>
  <si>
    <t>908-1201R</t>
  </si>
  <si>
    <t>1030-18R</t>
  </si>
  <si>
    <t>1030-20R</t>
  </si>
  <si>
    <t>1030-23R</t>
  </si>
  <si>
    <t>1030-42R</t>
  </si>
  <si>
    <t>RB1-19R</t>
  </si>
  <si>
    <t>RB1-30R</t>
  </si>
  <si>
    <t>521-18R</t>
  </si>
  <si>
    <t>521-32R</t>
  </si>
  <si>
    <t>1233-252R</t>
  </si>
  <si>
    <t>239-15R</t>
  </si>
  <si>
    <t>F547337</t>
  </si>
  <si>
    <t>175-24R</t>
  </si>
  <si>
    <t>175-64R</t>
  </si>
  <si>
    <t>175-90R</t>
  </si>
  <si>
    <t>175-94R</t>
  </si>
  <si>
    <t>CB 327</t>
  </si>
  <si>
    <t>CB 1243</t>
  </si>
  <si>
    <t>79-676R</t>
  </si>
  <si>
    <t xml:space="preserve">Tier 3 </t>
  </si>
  <si>
    <t>NONE</t>
  </si>
  <si>
    <t>McKevett 4kV</t>
  </si>
  <si>
    <t>Castro 16kV</t>
  </si>
  <si>
    <t>Gnatcatcher 12kV</t>
  </si>
  <si>
    <t>Tanager 12kV</t>
  </si>
  <si>
    <t>Condor 12kV</t>
  </si>
  <si>
    <t>Mettler 12kV</t>
  </si>
  <si>
    <t>Cuddeback 12kV</t>
  </si>
  <si>
    <t>Huckleberry 12kV</t>
  </si>
  <si>
    <t>Tahquitz 12kV</t>
  </si>
  <si>
    <t>Mora 12kV</t>
  </si>
  <si>
    <t>Taiwan 12kV</t>
  </si>
  <si>
    <t>Casmalia 12kV</t>
  </si>
  <si>
    <t>Amethyst  12kV</t>
  </si>
  <si>
    <t>Acosta 12kV</t>
  </si>
  <si>
    <t>Club Oaks 33kV</t>
  </si>
  <si>
    <t>Sutt 12kV</t>
  </si>
  <si>
    <t>Echo 12kV</t>
  </si>
  <si>
    <t>Anton</t>
  </si>
  <si>
    <t>Estaban 16kV</t>
  </si>
  <si>
    <t>Trumpet 16kV</t>
  </si>
  <si>
    <t>Petit 16kV</t>
  </si>
  <si>
    <t>Rainbow 16kV</t>
  </si>
  <si>
    <t>Loucks 12kV</t>
  </si>
  <si>
    <t>Davenport 16kV</t>
  </si>
  <si>
    <t>Arlene 16kV</t>
  </si>
  <si>
    <t>Shovel 12kV</t>
  </si>
  <si>
    <t>Maciel 12kV</t>
  </si>
  <si>
    <t>Energy 16kV</t>
  </si>
  <si>
    <t>CalState 12kV</t>
  </si>
  <si>
    <t>Python 16kV</t>
  </si>
  <si>
    <t>Guitar 16kV</t>
  </si>
  <si>
    <t>Bouquet 16kV</t>
  </si>
  <si>
    <t>Sand Canyon 16kV</t>
  </si>
  <si>
    <t>De Mille 4kV</t>
  </si>
  <si>
    <t>Lopez 16kV</t>
  </si>
  <si>
    <t>Stubby 33kV</t>
  </si>
  <si>
    <t>Gunsite 2.4kV</t>
  </si>
  <si>
    <t>Pheasant 12kV</t>
  </si>
  <si>
    <t>Balcom 16kV</t>
  </si>
  <si>
    <t>Steel 12kV</t>
  </si>
  <si>
    <t>Zone 16kV</t>
  </si>
  <si>
    <t>Tuba 16kV</t>
  </si>
  <si>
    <t>Dartmouth 12kV</t>
  </si>
  <si>
    <t>Red Box 4KV</t>
  </si>
  <si>
    <t>Kimberly 2.4kV</t>
  </si>
  <si>
    <t>Tufa</t>
  </si>
  <si>
    <t>Tenneco</t>
  </si>
  <si>
    <t>Sky Hi</t>
  </si>
  <si>
    <t>Birchim</t>
  </si>
  <si>
    <t>Control-Plant 2</t>
  </si>
  <si>
    <t>Tuba</t>
  </si>
  <si>
    <t>Clarinet</t>
  </si>
  <si>
    <t>Energy</t>
  </si>
  <si>
    <t xml:space="preserve">*452 customers were initially de-energized on the Sky Hi, however, as part of sectionalization operations, 429 were restored within two minutes, leaving 23 customers without power. </t>
  </si>
  <si>
    <t>ANDERSON-1103*</t>
  </si>
  <si>
    <t>CLOVERDALE-1102*</t>
  </si>
  <si>
    <t>DESCHUTES-1101*</t>
  </si>
  <si>
    <t>DESCHUTES-1104*</t>
  </si>
  <si>
    <t>DUNBAR-1101*</t>
  </si>
  <si>
    <t>DUNBAR-1103*</t>
  </si>
  <si>
    <t>FULTON-1107*</t>
  </si>
  <si>
    <t>HOPLAND-1101*</t>
  </si>
  <si>
    <t>JESSUP-1101*</t>
  </si>
  <si>
    <t>JESSUP-1102*</t>
  </si>
  <si>
    <t>JESSUP-1103*</t>
  </si>
  <si>
    <t>OREGON TRAIL-1103*</t>
  </si>
  <si>
    <t>OREGON TRAIL-1104*</t>
  </si>
  <si>
    <t>TYLER-1105*</t>
  </si>
  <si>
    <t>WHITMORE-1101*</t>
  </si>
  <si>
    <t>FITCH MOUNTAIN #1 60Kv</t>
  </si>
  <si>
    <t> 0</t>
  </si>
  <si>
    <t>ALLEGHANY 1101</t>
  </si>
  <si>
    <t>ALLEGHANY 1102</t>
  </si>
  <si>
    <t>ALPINE 1101</t>
  </si>
  <si>
    <t>ALPINE 1102</t>
  </si>
  <si>
    <t>ANTLER 1101</t>
  </si>
  <si>
    <t>APPLE HILL 1103</t>
  </si>
  <si>
    <t>APPLE HILL 1104</t>
  </si>
  <si>
    <t>APPLE HILL 2102</t>
  </si>
  <si>
    <t>BIG MEADOWS 2101</t>
  </si>
  <si>
    <t>BONNIE NOOK 1101</t>
  </si>
  <si>
    <t>BONNIE NOOK 1102</t>
  </si>
  <si>
    <t>BRIDGEVILLE 1101</t>
  </si>
  <si>
    <t>BRIDGEVILLE 1102</t>
  </si>
  <si>
    <t>BRUNSWICK 1103</t>
  </si>
  <si>
    <t>BRUNSWICK 1104</t>
  </si>
  <si>
    <t>BRUNSWICK 1107</t>
  </si>
  <si>
    <t>BRUNSWICK 1110</t>
  </si>
  <si>
    <t>BUCKS CREEK 1102</t>
  </si>
  <si>
    <t>BUCKS CREEK 1103</t>
  </si>
  <si>
    <t>BURNEY 1101</t>
  </si>
  <si>
    <t>BURNEY 1102</t>
  </si>
  <si>
    <t>CAL WATER 1102</t>
  </si>
  <si>
    <t>CALISTOGA 1102</t>
  </si>
  <si>
    <t>CEDAR CREEK 1101</t>
  </si>
  <si>
    <t>CHALLENGE 1101</t>
  </si>
  <si>
    <t>CHESTER 1101</t>
  </si>
  <si>
    <t>CHESTER 1102</t>
  </si>
  <si>
    <t>COLUMBIA HILL 1101</t>
  </si>
  <si>
    <t>CRESCENT MILLS 2101</t>
  </si>
  <si>
    <t>CURTIS 1701</t>
  </si>
  <si>
    <t>CURTIS 1702</t>
  </si>
  <si>
    <t>CURTIS 1703</t>
  </si>
  <si>
    <t>CURTIS 1704</t>
  </si>
  <si>
    <t>CURTIS 1705</t>
  </si>
  <si>
    <t>DESCHUTES 1101</t>
  </si>
  <si>
    <t>DIAMOND SPRINGS 1106</t>
  </si>
  <si>
    <t>DOBBINS 1101</t>
  </si>
  <si>
    <t>DRUM 1101</t>
  </si>
  <si>
    <t>DUNBAR 1101</t>
  </si>
  <si>
    <t>DUNBAR 1103</t>
  </si>
  <si>
    <t>EAST QUINCY 1101</t>
  </si>
  <si>
    <t>EL DORADO PH 2101</t>
  </si>
  <si>
    <t>EL DORADO PH 2102</t>
  </si>
  <si>
    <t>FORT SEWARD 1121</t>
  </si>
  <si>
    <t>FORT SEWARD 1122</t>
  </si>
  <si>
    <t>FROGTOWN 1701</t>
  </si>
  <si>
    <t>FROGTOWN 1702</t>
  </si>
  <si>
    <t>FRUITLAND 1142</t>
  </si>
  <si>
    <t>GANSNER 1101</t>
  </si>
  <si>
    <t>GRAYS FLAT 0401</t>
  </si>
  <si>
    <t>HAMILTON BRANCH 1101</t>
  </si>
  <si>
    <t>HOOPA 1101</t>
  </si>
  <si>
    <t>KANAKA 1101</t>
  </si>
  <si>
    <t>LAMONT 1102</t>
  </si>
  <si>
    <t>LOW GAP 1101</t>
  </si>
  <si>
    <t>MAPLE CREEK 1101</t>
  </si>
  <si>
    <t>MC ARTHUR 1101</t>
  </si>
  <si>
    <t>MC ARTHUR 1102</t>
  </si>
  <si>
    <t>MIDDLETOWN 1101</t>
  </si>
  <si>
    <t>MIWUK 1701</t>
  </si>
  <si>
    <t>MIWUK 1702</t>
  </si>
  <si>
    <t>MOUNTAIN QUARRIES 2101</t>
  </si>
  <si>
    <t>NOTRE DAME 1103</t>
  </si>
  <si>
    <t>NOTRE DAME 1104</t>
  </si>
  <si>
    <t>PARADISE 1105</t>
  </si>
  <si>
    <t>PARADISE 1106</t>
  </si>
  <si>
    <t>PEORIA 1705</t>
  </si>
  <si>
    <t>PIKE CITY 1101</t>
  </si>
  <si>
    <t>PIKE CITY 1102</t>
  </si>
  <si>
    <t>PINE GROVE 1102</t>
  </si>
  <si>
    <t>PINECREST 0401</t>
  </si>
  <si>
    <t>PIT NO 1 1101</t>
  </si>
  <si>
    <t>PIT NO 3 2101</t>
  </si>
  <si>
    <t>PIT NO 5 1101</t>
  </si>
  <si>
    <t>PIT NO 7 1101</t>
  </si>
  <si>
    <t>PLACERVILLE 1109</t>
  </si>
  <si>
    <t>PLACERVILLE 1111</t>
  </si>
  <si>
    <t>PLACERVILLE 1112</t>
  </si>
  <si>
    <t>PLACERVILLE 2106</t>
  </si>
  <si>
    <t>PUEBLO 2102</t>
  </si>
  <si>
    <t>PUEBLO 2103</t>
  </si>
  <si>
    <t>RACETRACK 1703</t>
  </si>
  <si>
    <t>RACETRACK 1704</t>
  </si>
  <si>
    <t>RINCON 1101</t>
  </si>
  <si>
    <t>RINCON 1102</t>
  </si>
  <si>
    <t>RINCON 1104</t>
  </si>
  <si>
    <t>RISING RIVER 1101</t>
  </si>
  <si>
    <t>SALT SPRINGS 2101</t>
  </si>
  <si>
    <t>SALT SPRINGS 2102</t>
  </si>
  <si>
    <t>SAN BERNARD 1101</t>
  </si>
  <si>
    <t>SANTA ROSA A 1104</t>
  </si>
  <si>
    <t>SHADY GLEN 1101</t>
  </si>
  <si>
    <t>SHADY GLEN 1102</t>
  </si>
  <si>
    <t>SILVERADO 2102</t>
  </si>
  <si>
    <t>SILVERADO 2103</t>
  </si>
  <si>
    <t>SILVERADO 2104</t>
  </si>
  <si>
    <t>SILVERADO 2105</t>
  </si>
  <si>
    <t>SPANISH CREEK 4401</t>
  </si>
  <si>
    <t>SPAULDING 1101</t>
  </si>
  <si>
    <t>SPRING GAP 1702</t>
  </si>
  <si>
    <t>STANISLAUS 1701</t>
  </si>
  <si>
    <t>STANISLAUS 1702</t>
  </si>
  <si>
    <t>SUMMIT 1101</t>
  </si>
  <si>
    <t>SUMMIT 1102</t>
  </si>
  <si>
    <t>TAMARACK 1101</t>
  </si>
  <si>
    <t>TAMARACK 1102</t>
  </si>
  <si>
    <t>TAR FLAT 0401</t>
  </si>
  <si>
    <t>TAR FLAT 0402</t>
  </si>
  <si>
    <t>TEJON 1102</t>
  </si>
  <si>
    <t>TEJON 1103</t>
  </si>
  <si>
    <t>TIGER CREEK 0201</t>
  </si>
  <si>
    <t>VOLTA 1101</t>
  </si>
  <si>
    <t>VOLTA 1102</t>
  </si>
  <si>
    <t>WEIMAR 1101</t>
  </si>
  <si>
    <t>WEST POINT 1101</t>
  </si>
  <si>
    <t>WEST POINT 1102</t>
  </si>
  <si>
    <t>WHITMORE 1101</t>
  </si>
  <si>
    <t>WILDWOOD 1101</t>
  </si>
  <si>
    <t>WILLOW CREEK 1101</t>
  </si>
  <si>
    <t>Partially Outside HFTD, Tier 3, Tier 2</t>
  </si>
  <si>
    <t>Tier 3, Tier 2</t>
  </si>
  <si>
    <t>Partially Outside HFTD, Tier 2</t>
  </si>
  <si>
    <t>Partially Outside HFTD, Tier 3</t>
  </si>
  <si>
    <t>Apple Hill #2 Tap</t>
  </si>
  <si>
    <t>BEARDSLEY 115KV TAP</t>
  </si>
  <si>
    <t>BRIDGEVILLE-COTTONWOOD</t>
  </si>
  <si>
    <t>BRIDGEVILLE-GARBERVILLE</t>
  </si>
  <si>
    <t>BRUNSWICK #1-115KV TAP</t>
  </si>
  <si>
    <t>BRUNSWICK #2-115KV TAP</t>
  </si>
  <si>
    <t>BURNEY 60KV TAP</t>
  </si>
  <si>
    <t>BURNEY FOREST PRODUCTS 230KV TAP</t>
  </si>
  <si>
    <t>BUTT VALLEY-CARIBOU</t>
  </si>
  <si>
    <t>CARBERRY SW STA-ROUND MOUNTAIN</t>
  </si>
  <si>
    <t>CARIBOU #2</t>
  </si>
  <si>
    <t>CARIBOU-PLUMAS JCT</t>
  </si>
  <si>
    <t>CARIBOU-TABLE MOUNTAIN</t>
  </si>
  <si>
    <t>CARIBOU-WESTWOOD</t>
  </si>
  <si>
    <t>CISCO GROVE 60KV TAP</t>
  </si>
  <si>
    <t>COLGATE-ALLEGHANY</t>
  </si>
  <si>
    <t>COLGATE-CHALLENGE</t>
  </si>
  <si>
    <t>COLLINS PINE 60KV TAP</t>
  </si>
  <si>
    <t>DEER CREEK-DRUM</t>
  </si>
  <si>
    <t>DONNELLS-MI-WUK</t>
  </si>
  <si>
    <t>DRUM-GRASS VALLEY-WEIMAR</t>
  </si>
  <si>
    <t>DRUM-HIGGINS</t>
  </si>
  <si>
    <t>DRUM-RIO OSO #1</t>
  </si>
  <si>
    <t>DRUM-RIO OSO #2</t>
  </si>
  <si>
    <t>DRUM-SPAULDING</t>
  </si>
  <si>
    <t>DRUM-SUMMIT #1</t>
  </si>
  <si>
    <t>DRUM-SUMMIT #2</t>
  </si>
  <si>
    <t>ELDORADO-MISSOURI FLAT #2</t>
  </si>
  <si>
    <t>FORBESTOWN 115KV TAP</t>
  </si>
  <si>
    <t>FRENCH MEADOWS-MIDDLE FORK</t>
  </si>
  <si>
    <t>HAMILTON BRANCH-CHESTER</t>
  </si>
  <si>
    <t>HAT CREEK #1-PIT #1</t>
  </si>
  <si>
    <t>HAT CREEK #1-WESTWOOD</t>
  </si>
  <si>
    <t>HUMBOLDT-TRINITY</t>
  </si>
  <si>
    <t>KANAKA TAP</t>
  </si>
  <si>
    <t>KILARC-CEDAR CREEK</t>
  </si>
  <si>
    <t>KM GREEN 115KV TAP</t>
  </si>
  <si>
    <t>MALACHA TAP</t>
  </si>
  <si>
    <t>MAPLE CREEK-HOOPA</t>
  </si>
  <si>
    <t>MIDDLE FORK #1</t>
  </si>
  <si>
    <t>MIDDLE FORK-GOLD HILL</t>
  </si>
  <si>
    <t>PARADISE-TABLE MOUNTAIN</t>
  </si>
  <si>
    <t>PIT #1-COTTONWOOD</t>
  </si>
  <si>
    <t>PIT #1-HAT CREEK #2-BURNEY</t>
  </si>
  <si>
    <t>PIT #1-MCARTHUR</t>
  </si>
  <si>
    <t>PIT #3-CARBERRY SW STA</t>
  </si>
  <si>
    <t>PIT #3-PIT #1</t>
  </si>
  <si>
    <t>SALT SPRINGS-TIGER CREEK</t>
  </si>
  <si>
    <t>SAND BAR 115KV TAP</t>
  </si>
  <si>
    <t>SLY CREEK TAP</t>
  </si>
  <si>
    <t>SPAULDING #3-SPAULDING #1 60 KV LINE</t>
  </si>
  <si>
    <t>SPAULDING-SUMMIT</t>
  </si>
  <si>
    <t>SPI (BURNEY) 230KV TAP</t>
  </si>
  <si>
    <t>SPRING GAP 115KV TAP</t>
  </si>
  <si>
    <t>TRINITY-MAPLE CREEK</t>
  </si>
  <si>
    <t>WEIMAR #1</t>
  </si>
  <si>
    <t>WEST POINT-VALLEY SPRINGS</t>
  </si>
  <si>
    <t>WOODLEAF-PALERMO</t>
  </si>
  <si>
    <t>Partially Outside HFTD, Tier 3, Zone 1, Tier 2</t>
  </si>
  <si>
    <t>Partially Outside HFTD, Zone 1, Tier 2</t>
  </si>
  <si>
    <t>ALLEGHANY 1101*</t>
  </si>
  <si>
    <t>BANGOR 1101*</t>
  </si>
  <si>
    <t>BIG BEND 1102*</t>
  </si>
  <si>
    <t>BRUNSWICK 1102*</t>
  </si>
  <si>
    <t>BRUNSWICK 1105*</t>
  </si>
  <si>
    <t>BRUNSWICK 1106*</t>
  </si>
  <si>
    <t>CALISTOGA 1101*</t>
  </si>
  <si>
    <t>CLARK ROAD 1102*</t>
  </si>
  <si>
    <t>COLUMBIA HILL 1101*</t>
  </si>
  <si>
    <t>DESCHUTES 1101*</t>
  </si>
  <si>
    <t>DIAMOND SPRINGS 1103*</t>
  </si>
  <si>
    <t>DIAMOND SPRINGS 1106*</t>
  </si>
  <si>
    <t>DOBBINS 1101*</t>
  </si>
  <si>
    <t>DRUM 1101*</t>
  </si>
  <si>
    <t>MIDDLETOWN 1101*</t>
  </si>
  <si>
    <t>MOUNTAIN QUARRIES 2101*</t>
  </si>
  <si>
    <t>NOTRE DAME 1103*</t>
  </si>
  <si>
    <t>PARADISE 1103*</t>
  </si>
  <si>
    <t>PINE GROVE 1102*</t>
  </si>
  <si>
    <t>PLACERVILLE 1109*</t>
  </si>
  <si>
    <t>PLACERVILLE 1110*</t>
  </si>
  <si>
    <t>PLACERVILLE 1111*</t>
  </si>
  <si>
    <t>SHADY GLEN 1102*</t>
  </si>
  <si>
    <t>SPAULDING 1101*</t>
  </si>
  <si>
    <t>SYCAMORE CREEK 1111*</t>
  </si>
  <si>
    <t>WYANDOTTE 1105*</t>
  </si>
  <si>
    <t>BUTT VALLEY-CARIBOU 115KV LINE</t>
  </si>
  <si>
    <t>CARIBOU-TABLE MTN</t>
  </si>
  <si>
    <t>FRENCH MEADOWS-MIDDLE FORK 60KV LINE</t>
  </si>
  <si>
    <t>PARADISE-TABLE MTN</t>
  </si>
  <si>
    <t>SALT SPRINGS-TIGER CREEK 115KV LINE</t>
  </si>
  <si>
    <t>*sectionalized</t>
  </si>
  <si>
    <t>Tier 3, Tier 3</t>
  </si>
  <si>
    <t>BIG BASIN 1101*</t>
  </si>
  <si>
    <t>BIG BASIN 1102*</t>
  </si>
  <si>
    <t>BRIDGEVILLE 1102*</t>
  </si>
  <si>
    <t>CALISTOGA 1102*</t>
  </si>
  <si>
    <t>CAMP EVERS 2105*</t>
  </si>
  <si>
    <t>CAMP EVERS 2106*</t>
  </si>
  <si>
    <t>CAYETANO 2109*</t>
  </si>
  <si>
    <t>CLAYTON 2212*</t>
  </si>
  <si>
    <t>CLAYTON 2215*</t>
  </si>
  <si>
    <t>CLOVERDALE 1102*</t>
  </si>
  <si>
    <t>DUNBAR 1101*</t>
  </si>
  <si>
    <t>DUNBAR 1103*</t>
  </si>
  <si>
    <t>EL DORADO PH 2101*</t>
  </si>
  <si>
    <t>FORT SEWARD 1122*</t>
  </si>
  <si>
    <t>GEYSERVILLE 1102*</t>
  </si>
  <si>
    <t>HALF MOON BAY 1101*</t>
  </si>
  <si>
    <t>HALF MOON BAY 1102*</t>
  </si>
  <si>
    <t>HALF MOON BAY 1103*</t>
  </si>
  <si>
    <t>HIGHLANDS 1103*</t>
  </si>
  <si>
    <t>JAMESON 1102*</t>
  </si>
  <si>
    <t>JAMESON 1103*</t>
  </si>
  <si>
    <t>JAMESON 1105*</t>
  </si>
  <si>
    <t>LOS GATOS 1106*</t>
  </si>
  <si>
    <t>LOS GATOS 1107*</t>
  </si>
  <si>
    <t>LOW GAP 1101*</t>
  </si>
  <si>
    <t>MADISON 2101*</t>
  </si>
  <si>
    <t>MENLO 1102*</t>
  </si>
  <si>
    <t>MENLO 1103*</t>
  </si>
  <si>
    <t>MILPITAS 1109*</t>
  </si>
  <si>
    <t>MONTICELLO 1101*</t>
  </si>
  <si>
    <t>MORAGA 1105*</t>
  </si>
  <si>
    <t>NAPA 1112*</t>
  </si>
  <si>
    <t>NORTH DUBLIN 2103*</t>
  </si>
  <si>
    <t>OAKLAND K 1102*</t>
  </si>
  <si>
    <t>OAKLAND K 1104*</t>
  </si>
  <si>
    <t>OAKLAND X 1104*</t>
  </si>
  <si>
    <t>OAKLAND X 1106*</t>
  </si>
  <si>
    <t>OREGON TRAIL 1103*</t>
  </si>
  <si>
    <t>OTTER 1101*</t>
  </si>
  <si>
    <t>OTTER 1102*</t>
  </si>
  <si>
    <t>PANORAMA 1102*</t>
  </si>
  <si>
    <t>PUEBLO 1104*</t>
  </si>
  <si>
    <t>PUEBLO 1105*</t>
  </si>
  <si>
    <t>PUEBLO 2102*</t>
  </si>
  <si>
    <t>PUEBLO 2103*</t>
  </si>
  <si>
    <t>RINCON 1103*</t>
  </si>
  <si>
    <t>ROB ROY 2104*</t>
  </si>
  <si>
    <t>SILVERADO 2104*</t>
  </si>
  <si>
    <t>SILVERADO 2105*</t>
  </si>
  <si>
    <t>SONOMA 1102*</t>
  </si>
  <si>
    <t>SONOMA 1103*</t>
  </si>
  <si>
    <t>SONOMA 1105*</t>
  </si>
  <si>
    <t>SONOMA 1106*</t>
  </si>
  <si>
    <t>STELLING 1110*</t>
  </si>
  <si>
    <t>STILLWATER 1101*</t>
  </si>
  <si>
    <t>STILLWATER 1102*</t>
  </si>
  <si>
    <t>TASSAJARA 2103*</t>
  </si>
  <si>
    <t>TASSAJARA 2104*</t>
  </si>
  <si>
    <t>TASSAJARA 2112*</t>
  </si>
  <si>
    <t>TULUCAY 1101*</t>
  </si>
  <si>
    <t>WOODSIDE 1101*</t>
  </si>
  <si>
    <t>MONTA VISTA-BURNS 60KV LINE</t>
  </si>
  <si>
    <t>PERMANENTE #2 TAP</t>
  </si>
  <si>
    <t>Partially Outside HFTD, Tier 2, Tier 3</t>
  </si>
  <si>
    <t>ANDERSON 1101*</t>
  </si>
  <si>
    <t>ANDERSON 1103*</t>
  </si>
  <si>
    <t>CORNING 1102*</t>
  </si>
  <si>
    <t>COTTONWOOD 1101*</t>
  </si>
  <si>
    <t>COTTONWOOD 1102*</t>
  </si>
  <si>
    <t>DESCHUTES 1104</t>
  </si>
  <si>
    <t>ELK CREEK 1101*</t>
  </si>
  <si>
    <t>GIRVAN 1101</t>
  </si>
  <si>
    <t>GIRVAN 1102*</t>
  </si>
  <si>
    <t>JESSUP 1101*</t>
  </si>
  <si>
    <t>JESSUP 1102*</t>
  </si>
  <si>
    <t>JESSUP 1103*</t>
  </si>
  <si>
    <t>KESWICK 1101</t>
  </si>
  <si>
    <t>OREGON TRAIL 1102</t>
  </si>
  <si>
    <t>OREGON TRAIL 1103</t>
  </si>
  <si>
    <t>OREGON TRAIL 1104</t>
  </si>
  <si>
    <t>PANORAMA 1101*</t>
  </si>
  <si>
    <t>PIT NO 3 2101*</t>
  </si>
  <si>
    <t>PIT NO 5 1101*</t>
  </si>
  <si>
    <t>STILLWATER 1101</t>
  </si>
  <si>
    <t>STILLWATER 1102</t>
  </si>
  <si>
    <t>Partially Outside HFTD,Tier 2</t>
  </si>
  <si>
    <t>Partially Outside HFTD,Tier 2,Tier 3</t>
  </si>
  <si>
    <t>ALTO 1120*</t>
  </si>
  <si>
    <t>ALTO 1124*</t>
  </si>
  <si>
    <t>ALTO 1125*</t>
  </si>
  <si>
    <t>ANNAPOLIS 1101</t>
  </si>
  <si>
    <t>ARBUCKLE 1101*</t>
  </si>
  <si>
    <t>ARBUCKLE 1104*</t>
  </si>
  <si>
    <t>AUBERRY 1101</t>
  </si>
  <si>
    <t>AUBERRY 1102</t>
  </si>
  <si>
    <t>BASALT 1106*</t>
  </si>
  <si>
    <t>BELL 1108*</t>
  </si>
  <si>
    <t>BELL 1109*</t>
  </si>
  <si>
    <t>BEN LOMOND 0401</t>
  </si>
  <si>
    <t>BEN LOMOND 1101</t>
  </si>
  <si>
    <t>BERKELEY F 1103*</t>
  </si>
  <si>
    <t>BIG BASIN 1101</t>
  </si>
  <si>
    <t>BIG BASIN 1102</t>
  </si>
  <si>
    <t>BIG MEADOWS 2101*</t>
  </si>
  <si>
    <t>BIG TREES 0402</t>
  </si>
  <si>
    <t>BOLINAS 1101*</t>
  </si>
  <si>
    <t>BRENTWOOD 2105*</t>
  </si>
  <si>
    <t>BROWNS VALLEY 1101*</t>
  </si>
  <si>
    <t>BRYANT 0401</t>
  </si>
  <si>
    <t>BRYANT 0402</t>
  </si>
  <si>
    <t>BURNEY 1101*</t>
  </si>
  <si>
    <t>BURNS 2101</t>
  </si>
  <si>
    <t>CALAVERAS CEMENT 1101*</t>
  </si>
  <si>
    <t>CAMP EVERS 2104*</t>
  </si>
  <si>
    <t>CARBONA 1101*</t>
  </si>
  <si>
    <t>CASTRO VALLEY 1108*</t>
  </si>
  <si>
    <t>CASTRO VALLEY 1110*</t>
  </si>
  <si>
    <t>CAYETANO 2111*</t>
  </si>
  <si>
    <t>CLAYTON 2213*</t>
  </si>
  <si>
    <t>CLEAR LAKE 1101*</t>
  </si>
  <si>
    <t>CLEAR LAKE 1102*</t>
  </si>
  <si>
    <t>COARSEGOLD 2102</t>
  </si>
  <si>
    <t>COARSEGOLD 2104*</t>
  </si>
  <si>
    <t>CORNING 1101*</t>
  </si>
  <si>
    <t>CORTINA 1101*</t>
  </si>
  <si>
    <t>COTTONWOOD 1103*</t>
  </si>
  <si>
    <t>CRESCENT MILLS 2101*</t>
  </si>
  <si>
    <t>DIAMOND SPRINGS 1104*</t>
  </si>
  <si>
    <t>DIAMOND SPRINGS 1105</t>
  </si>
  <si>
    <t>DIAMOND SPRINGS 1107*</t>
  </si>
  <si>
    <t>DUNBAR 1102</t>
  </si>
  <si>
    <t>ECHO SUMMIT 1101</t>
  </si>
  <si>
    <t>EDES 1112*</t>
  </si>
  <si>
    <t>EL CERRITO G 1105*</t>
  </si>
  <si>
    <t>ELECTRA 1101*</t>
  </si>
  <si>
    <t>ELECTRA 1102*</t>
  </si>
  <si>
    <t>ELK CREEK 1101</t>
  </si>
  <si>
    <t>FELTON 0401</t>
  </si>
  <si>
    <t>FITCH MOUNTAIN 1113*</t>
  </si>
  <si>
    <t>FORT ROSS 1121*</t>
  </si>
  <si>
    <t>FREMONT 1104*</t>
  </si>
  <si>
    <t>FROGTOWN 1702*</t>
  </si>
  <si>
    <t>FRUITLAND 1141</t>
  </si>
  <si>
    <t>FULTON 1102*</t>
  </si>
  <si>
    <t>FULTON 1107*</t>
  </si>
  <si>
    <t>GANSNER 1101*</t>
  </si>
  <si>
    <t>GARBERVILLE 1101*</t>
  </si>
  <si>
    <t>GEYSERVILLE 1101*</t>
  </si>
  <si>
    <t>GLENN 1101*</t>
  </si>
  <si>
    <t>GRASS VALLEY 1101*</t>
  </si>
  <si>
    <t>GRASS VALLEY 1103</t>
  </si>
  <si>
    <t>HALSEY 1101</t>
  </si>
  <si>
    <t>HALSEY 1102</t>
  </si>
  <si>
    <t>HARTLEY 1101*</t>
  </si>
  <si>
    <t>HARTLEY 1102*</t>
  </si>
  <si>
    <t>HIGGINS 1103*</t>
  </si>
  <si>
    <t>HIGGINS 1104</t>
  </si>
  <si>
    <t>HIGGINS 1107</t>
  </si>
  <si>
    <t>HIGGINS 1109*</t>
  </si>
  <si>
    <t>HIGGINS 1110*</t>
  </si>
  <si>
    <t>HIGHLANDS 1102*</t>
  </si>
  <si>
    <t>HIGHLANDS 1104*</t>
  </si>
  <si>
    <t>HOPLAND 1101*</t>
  </si>
  <si>
    <t>JARVIS 1111*</t>
  </si>
  <si>
    <t>KANAKA 1101*</t>
  </si>
  <si>
    <t>KERCKHOFF 1101</t>
  </si>
  <si>
    <t>KONOCTI 1102</t>
  </si>
  <si>
    <t>KONOCTI 1108</t>
  </si>
  <si>
    <t>LAKEVILLE 1102*</t>
  </si>
  <si>
    <t>LAS AROMAS 0401</t>
  </si>
  <si>
    <t>LAS GALLINAS A 1105*</t>
  </si>
  <si>
    <t>LAS POSITAS 2108*</t>
  </si>
  <si>
    <t>LOGAN CREEK 2102*</t>
  </si>
  <si>
    <t>LONE TREE 2105*</t>
  </si>
  <si>
    <t>LUCERNE 1103</t>
  </si>
  <si>
    <t>LUCERNE 1106*</t>
  </si>
  <si>
    <t>MARTELL 1101*</t>
  </si>
  <si>
    <t>MAXWELL 1105*</t>
  </si>
  <si>
    <t>MC ARTHUR 1102*</t>
  </si>
  <si>
    <t>MC KEE 1103*</t>
  </si>
  <si>
    <t>MC KEE 1107*</t>
  </si>
  <si>
    <t>MC KEE 1108*</t>
  </si>
  <si>
    <t>MC KEE 1111*</t>
  </si>
  <si>
    <t>MIDDLETOWN 1102</t>
  </si>
  <si>
    <t>MIDDLETOWN 1103</t>
  </si>
  <si>
    <t>MIRABEL 1101*</t>
  </si>
  <si>
    <t>MIRABEL 1102*</t>
  </si>
  <si>
    <t>MOLINO 1102*</t>
  </si>
  <si>
    <t>MONTE RIO 1111</t>
  </si>
  <si>
    <t>MONTE RIO 1112</t>
  </si>
  <si>
    <t>MONTE RIO 1113</t>
  </si>
  <si>
    <t>MORAGA 1101</t>
  </si>
  <si>
    <t>MORAGA 1102</t>
  </si>
  <si>
    <t>MORAGA 1103</t>
  </si>
  <si>
    <t>MORAGA 1104</t>
  </si>
  <si>
    <t>MORGAN HILL 2111*</t>
  </si>
  <si>
    <t>NARROWS 2101*</t>
  </si>
  <si>
    <t>NARROWS 2102</t>
  </si>
  <si>
    <t>NARROWS 2105</t>
  </si>
  <si>
    <t>OAKHURST 1101</t>
  </si>
  <si>
    <t>OAKHURST 1102</t>
  </si>
  <si>
    <t>OAKHURST 1103</t>
  </si>
  <si>
    <t>OAKLAND D 1112*</t>
  </si>
  <si>
    <t>OAKLAND J 1105*</t>
  </si>
  <si>
    <t>OAKLAND K 1101*</t>
  </si>
  <si>
    <t>OAKLAND K 1103*</t>
  </si>
  <si>
    <t>ORINDA 0401</t>
  </si>
  <si>
    <t>ORINDA 0402</t>
  </si>
  <si>
    <t>PALO SECO 0401</t>
  </si>
  <si>
    <t>PAUL SWEET 2106*</t>
  </si>
  <si>
    <t>PENNGROVE 1101*</t>
  </si>
  <si>
    <t>PEORIA 1705*</t>
  </si>
  <si>
    <t>PINE GROVE 1101</t>
  </si>
  <si>
    <t>PLACERVILLE 1110</t>
  </si>
  <si>
    <t>POINT MORETTI 1101*</t>
  </si>
  <si>
    <t>POTTER VALLEY P H 1105*</t>
  </si>
  <si>
    <t>PUTAH CREEK 1102*</t>
  </si>
  <si>
    <t>RADUM 1105*</t>
  </si>
  <si>
    <t>RED BLUFF 1101*</t>
  </si>
  <si>
    <t>REDBUD 1101*</t>
  </si>
  <si>
    <t>REDBUD 1102*</t>
  </si>
  <si>
    <t>RINCON 1101*</t>
  </si>
  <si>
    <t>ROSSMOOR 1108*</t>
  </si>
  <si>
    <t>SALMON CREEK 1101*</t>
  </si>
  <si>
    <t>SAN JOAQUIN #2 1103</t>
  </si>
  <si>
    <t>SAN JOAQUIN #3 1101</t>
  </si>
  <si>
    <t>SAN JOAQUIN #3 1102</t>
  </si>
  <si>
    <t>SAN JOAQUIN #3 1103</t>
  </si>
  <si>
    <t>SAN LEANDRO U 1109*</t>
  </si>
  <si>
    <t>SAN LEANDRO U 1114*</t>
  </si>
  <si>
    <t>SAN RAFAEL 1107*</t>
  </si>
  <si>
    <t>SAN RAFAEL 1108*</t>
  </si>
  <si>
    <t>SAN RAMON 2107*</t>
  </si>
  <si>
    <t>SAN RAMON 2108*</t>
  </si>
  <si>
    <t>SANTA ROSA A 1104*</t>
  </si>
  <si>
    <t>SARATOGA 1107*</t>
  </si>
  <si>
    <t>SAUSALITO 1101*</t>
  </si>
  <si>
    <t>SAUSALITO 1102*</t>
  </si>
  <si>
    <t>SHINGLE SPRINGS 2109*</t>
  </si>
  <si>
    <t>SILVERADO 2102*</t>
  </si>
  <si>
    <t>SILVERADO 2103*</t>
  </si>
  <si>
    <t>SOBRANTE 1101</t>
  </si>
  <si>
    <t>SOBRANTE 1102</t>
  </si>
  <si>
    <t>SOBRANTE 1103</t>
  </si>
  <si>
    <t>SONOMA 1104*</t>
  </si>
  <si>
    <t>SONOMA 1107*</t>
  </si>
  <si>
    <t>SUNOL 1101</t>
  </si>
  <si>
    <t>SWIFT 2107*</t>
  </si>
  <si>
    <t>SWIFT 2110*</t>
  </si>
  <si>
    <t>TASSAJARA 2113*</t>
  </si>
  <si>
    <t>TYLER 1105*</t>
  </si>
  <si>
    <t>UKIAH 1114*</t>
  </si>
  <si>
    <t>UPPER LAKE 1101*</t>
  </si>
  <si>
    <t>VACA DIXON 1105*</t>
  </si>
  <si>
    <t>VACAVILLE 1104*</t>
  </si>
  <si>
    <t>VACAVILLE 1108*</t>
  </si>
  <si>
    <t>VACAVILLE 1111*</t>
  </si>
  <si>
    <t>VASCO 1102*</t>
  </si>
  <si>
    <t>VINEYARD 2107*</t>
  </si>
  <si>
    <t>VINEYARD 2108*</t>
  </si>
  <si>
    <t>VINEYARD 2110*</t>
  </si>
  <si>
    <t>WEIMAR 1102</t>
  </si>
  <si>
    <t>WESTLEY 1103*</t>
  </si>
  <si>
    <t>WISHON 1101</t>
  </si>
  <si>
    <t>WOODACRE 1101</t>
  </si>
  <si>
    <t>WOODACRE 1102</t>
  </si>
  <si>
    <t>APPLE HILL #1-115KV TAP</t>
  </si>
  <si>
    <t>APPLE HILL #2-115KV TAP</t>
  </si>
  <si>
    <t>BOTTLE ROCK 230KV TAP</t>
  </si>
  <si>
    <t>CISCO GROVE TAP</t>
  </si>
  <si>
    <t>DUTCH FLAT #2 TAP</t>
  </si>
  <si>
    <t>EAGLE ROCK-FULTON-SILVERADO</t>
  </si>
  <si>
    <t>EL DORADO-MISSOURI FLAT #1</t>
  </si>
  <si>
    <t>EL DORADO-MISSOURI FLAT #2</t>
  </si>
  <si>
    <t>FULTON-CALISTOGA</t>
  </si>
  <si>
    <t>GEYSERS #12-FULTON</t>
  </si>
  <si>
    <t>GEYSERS #13-230KV TAP</t>
  </si>
  <si>
    <t>GEYSERS #16-230KV TAP</t>
  </si>
  <si>
    <t>GEYSERS #17-FULTON</t>
  </si>
  <si>
    <t>GEYSERS #18-230KV TAP</t>
  </si>
  <si>
    <t>GEYSERS #20-230KV TAP</t>
  </si>
  <si>
    <t>GEYSERS #9-LAKEVILLE</t>
  </si>
  <si>
    <t>Kanaka Tap</t>
  </si>
  <si>
    <t>LAKEVILLE #1</t>
  </si>
  <si>
    <t>MAPLE CREEK-HOOPA 60KV LINE</t>
  </si>
  <si>
    <t>RINCON #2-115KV TAP</t>
  </si>
  <si>
    <t>ROCK CREEK-POE</t>
  </si>
  <si>
    <t>SANTA FE-GEORTHERMAL 230KV TAP</t>
  </si>
  <si>
    <t>SPAULDING #3-SPAULDING #1</t>
  </si>
  <si>
    <t>WOODLEAF-PALERMO 115KV LINE</t>
  </si>
  <si>
    <t>Partially Outside HFTD, Tier 2, Tier 3, Zone 1</t>
  </si>
  <si>
    <t>PacifiCorp</t>
  </si>
  <si>
    <t>9/13/2020 10:01:52 AM</t>
  </si>
  <si>
    <t>9/13/2020 10:02:03 AM</t>
  </si>
  <si>
    <t>Outside HFTD</t>
  </si>
  <si>
    <t>5G45</t>
  </si>
  <si>
    <t>5G83</t>
  </si>
  <si>
    <t>520-35R</t>
  </si>
  <si>
    <t>520-18R</t>
  </si>
  <si>
    <t>445-39R</t>
  </si>
  <si>
    <t>444-43R</t>
  </si>
  <si>
    <t>520-6R</t>
  </si>
  <si>
    <t>Tier 2/3</t>
  </si>
  <si>
    <t>TEJON</t>
  </si>
  <si>
    <t>Non-HFRA, Tier 2</t>
  </si>
  <si>
    <t>CAMP BALDY</t>
  </si>
  <si>
    <t>FERRARA</t>
  </si>
  <si>
    <t>ICE HOUSE</t>
  </si>
  <si>
    <t>TAIWAN</t>
  </si>
  <si>
    <t>SUTT</t>
  </si>
  <si>
    <t>VARGAS</t>
  </si>
  <si>
    <t>IMPALA</t>
  </si>
  <si>
    <t>ECHO</t>
  </si>
  <si>
    <t>BEAR VALLEY</t>
  </si>
  <si>
    <t>CAMP ANGELUS</t>
  </si>
  <si>
    <t>JENKS LAKE</t>
  </si>
  <si>
    <t>WEESHA</t>
  </si>
  <si>
    <t>CABANA</t>
  </si>
  <si>
    <t>AVANTI</t>
  </si>
  <si>
    <t>BLUE CUT</t>
  </si>
  <si>
    <t>MACY</t>
  </si>
  <si>
    <t>POWER</t>
  </si>
  <si>
    <t>VERDEMONT</t>
  </si>
  <si>
    <t>OBSERVATORY</t>
  </si>
  <si>
    <t>VIDEO</t>
  </si>
  <si>
    <t>COOLER</t>
  </si>
  <si>
    <t>GOWAN</t>
  </si>
  <si>
    <t>MACIEL</t>
  </si>
  <si>
    <t>GREEN RIVER</t>
  </si>
  <si>
    <t>NEPAL</t>
  </si>
  <si>
    <t>KICKAPOO TRAIL</t>
  </si>
  <si>
    <t>KIMDALE</t>
  </si>
  <si>
    <t>JEEP</t>
  </si>
  <si>
    <t>RUSTIC</t>
  </si>
  <si>
    <t>BLACKHILLS</t>
  </si>
  <si>
    <t>GALENA</t>
  </si>
  <si>
    <t>AMETHYST</t>
  </si>
  <si>
    <t>T3</t>
  </si>
  <si>
    <t>Non HFRA, T3, T2</t>
  </si>
  <si>
    <t>T3, T2</t>
  </si>
  <si>
    <t>Non HFRA, T2</t>
  </si>
  <si>
    <t>Unknown</t>
  </si>
  <si>
    <t>TUFA</t>
  </si>
  <si>
    <t>SKY HI</t>
  </si>
  <si>
    <t>ROBINSON CREEK</t>
  </si>
  <si>
    <t>STROSNIDER</t>
  </si>
  <si>
    <t>CAMPANULA</t>
  </si>
  <si>
    <t>T2</t>
  </si>
  <si>
    <t>T2/T3</t>
  </si>
  <si>
    <t>BIRCHIM</t>
  </si>
  <si>
    <t>CAIN RANCH</t>
  </si>
  <si>
    <t>REVERSE PEAK</t>
  </si>
  <si>
    <t>NORTHPARK</t>
  </si>
  <si>
    <t>BING</t>
  </si>
  <si>
    <t>CHAWA</t>
  </si>
  <si>
    <t>COBRA</t>
  </si>
  <si>
    <t>COLLINS</t>
  </si>
  <si>
    <t>CORSAIR</t>
  </si>
  <si>
    <t>DARTMOUTH</t>
  </si>
  <si>
    <t>DELUZ</t>
  </si>
  <si>
    <t>EASTER</t>
  </si>
  <si>
    <t>FLAKE</t>
  </si>
  <si>
    <t>GILMAN</t>
  </si>
  <si>
    <t>GINGER</t>
  </si>
  <si>
    <t>GREAT SALT</t>
  </si>
  <si>
    <t>HONEYCRISP</t>
  </si>
  <si>
    <t>JORDAN</t>
  </si>
  <si>
    <t>LAUDA</t>
  </si>
  <si>
    <t>LAZARO</t>
  </si>
  <si>
    <t>LOCKNER</t>
  </si>
  <si>
    <t>MEBANE</t>
  </si>
  <si>
    <t>MODJESKA</t>
  </si>
  <si>
    <t>MORELLO</t>
  </si>
  <si>
    <t>NAPA</t>
  </si>
  <si>
    <t>NAPOLEON</t>
  </si>
  <si>
    <t>OAK KNOLL</t>
  </si>
  <si>
    <t>OLIVER</t>
  </si>
  <si>
    <t>PASCAL</t>
  </si>
  <si>
    <t>RACER</t>
  </si>
  <si>
    <t>RANIER</t>
  </si>
  <si>
    <t>RMV 1243</t>
  </si>
  <si>
    <t>ROUNDEL</t>
  </si>
  <si>
    <t>SAVORY</t>
  </si>
  <si>
    <t>SCHMIDT</t>
  </si>
  <si>
    <t>SOGGY</t>
  </si>
  <si>
    <t>SONOMA</t>
  </si>
  <si>
    <t>STAR ROCK</t>
  </si>
  <si>
    <t>VETERANS</t>
  </si>
  <si>
    <t>WOBEGONE</t>
  </si>
  <si>
    <t>ALOLA #2</t>
  </si>
  <si>
    <t>BENCH</t>
  </si>
  <si>
    <t>BIANCO</t>
  </si>
  <si>
    <t>CANAL</t>
  </si>
  <si>
    <t>CLARINET</t>
  </si>
  <si>
    <t>ENCHANTED</t>
  </si>
  <si>
    <t>FANO</t>
  </si>
  <si>
    <t>FLYING D</t>
  </si>
  <si>
    <t>FOOTHILL</t>
  </si>
  <si>
    <t>HORSE MOUNTAIN</t>
  </si>
  <si>
    <t>JONAGOLD</t>
  </si>
  <si>
    <t>OAK GLEN</t>
  </si>
  <si>
    <t>PARINA</t>
  </si>
  <si>
    <t>PATRICIA</t>
  </si>
  <si>
    <t>PINE COVE</t>
  </si>
  <si>
    <t>RANKIN</t>
  </si>
  <si>
    <t>REJADA</t>
  </si>
  <si>
    <t>ROS</t>
  </si>
  <si>
    <t>SANTORINI</t>
  </si>
  <si>
    <t>SAUNDERS</t>
  </si>
  <si>
    <t>SNOW VALLEY</t>
  </si>
  <si>
    <t>STEARNS</t>
  </si>
  <si>
    <t>STRATHERN</t>
  </si>
  <si>
    <t>TAGGERT</t>
  </si>
  <si>
    <t>THACHER</t>
  </si>
  <si>
    <t>WINERY</t>
  </si>
  <si>
    <t>ZENDA</t>
  </si>
  <si>
    <t>JULIUS</t>
  </si>
  <si>
    <t>MARCUS</t>
  </si>
  <si>
    <t>RICARDO</t>
  </si>
  <si>
    <t>CTL1-3R</t>
  </si>
  <si>
    <t>TM1-9</t>
  </si>
  <si>
    <t>Tier 2 and 3</t>
  </si>
  <si>
    <t>Tier 2, non-HFTD</t>
  </si>
  <si>
    <t>Tier 3, Non-HFTD</t>
  </si>
  <si>
    <t>Other customers  are PSPS critical facility meters</t>
  </si>
  <si>
    <t>TM1-10R</t>
  </si>
  <si>
    <t>CAL WATER 1102*</t>
  </si>
  <si>
    <t>LAMONT 1102*</t>
  </si>
  <si>
    <t>SCE TEHACHAPI 1101</t>
  </si>
  <si>
    <t>TEJON 1102*</t>
  </si>
  <si>
    <t>TEJON 1103*</t>
  </si>
  <si>
    <t>1 days,20 hrs,16 min</t>
  </si>
  <si>
    <t>1 days,20 hrs,37 min</t>
  </si>
  <si>
    <t>0 days,2 hrs,8 min</t>
  </si>
  <si>
    <t>0 days,23 hrs,32 min</t>
  </si>
  <si>
    <t>0 days,14 hrs,22 min</t>
  </si>
  <si>
    <t>1 days,5 hrs,11 min</t>
  </si>
  <si>
    <t>1 days,5 hrs,15 min</t>
  </si>
  <si>
    <t>1 days,5 hrs,21 min</t>
  </si>
  <si>
    <t>1 days,7 hrs,38 min</t>
  </si>
  <si>
    <t>0 days,6 hrs,14 min</t>
  </si>
  <si>
    <t>0 days,6 hrs,24 min</t>
  </si>
  <si>
    <t>1 days,17 hrs,36 min</t>
  </si>
  <si>
    <t>1 days,18 hrs,43 min</t>
  </si>
  <si>
    <t>1 days,23 hrs,15 min</t>
  </si>
  <si>
    <t>1 days,0 hrs,24 min</t>
  </si>
  <si>
    <t>1 days,0 hrs,27 min</t>
  </si>
  <si>
    <t>1 days,1 hrs,58 min</t>
  </si>
  <si>
    <t>1 days,2 hrs,2 min</t>
  </si>
  <si>
    <t>1 days,2 hrs,9 min</t>
  </si>
  <si>
    <t>1 days,2 hrs,13 min</t>
  </si>
  <si>
    <t>0 days,15 hrs,50 min</t>
  </si>
  <si>
    <t>0 days,16 hrs,31 min</t>
  </si>
  <si>
    <t>0 days,0 hrs,19 min</t>
  </si>
  <si>
    <t>0 days,0 hrs,27 min</t>
  </si>
  <si>
    <t>0 days,22 hrs,5 min</t>
  </si>
  <si>
    <t>1 days,0 hrs,40 min</t>
  </si>
  <si>
    <t>1 days,4 hrs,53 min</t>
  </si>
  <si>
    <t>1 days,3 hrs,13 min</t>
  </si>
  <si>
    <t>0 days,9 hrs,37 min</t>
  </si>
  <si>
    <t>0 days,9 hrs,44 min</t>
  </si>
  <si>
    <t>0 days,9 hrs,45 min</t>
  </si>
  <si>
    <t>0 days,9 hrs,47 min</t>
  </si>
  <si>
    <t>0 days,9 hrs,49 min</t>
  </si>
  <si>
    <t>0 days,10 hrs,36 min</t>
  </si>
  <si>
    <t>0 days,10 hrs,37 min</t>
  </si>
  <si>
    <t>0 days,13 hrs,2 min</t>
  </si>
  <si>
    <t>0 days,1 hrs,17 min</t>
  </si>
  <si>
    <t>1 days,1 hrs,35 min</t>
  </si>
  <si>
    <t>0 days,19 hrs,10 min</t>
  </si>
  <si>
    <t>0 days,19 hrs,26 min</t>
  </si>
  <si>
    <t>0 days,21 hrs,55 min</t>
  </si>
  <si>
    <t>0 days,18 hrs,48 min</t>
  </si>
  <si>
    <t>0 days,16 hrs,46 min</t>
  </si>
  <si>
    <t>0 days,16 hrs,50 min</t>
  </si>
  <si>
    <t>0 days,16 hrs,56 min</t>
  </si>
  <si>
    <t>0 days,17 hrs,48 min</t>
  </si>
  <si>
    <t>0 days,18 hrs,49 min</t>
  </si>
  <si>
    <t>0 days,2 hrs,49 min</t>
  </si>
  <si>
    <t>0 days,3 hrs,31 min</t>
  </si>
  <si>
    <t>0 days,22 hrs,31 min</t>
  </si>
  <si>
    <t>0 days,6 hrs,57 min</t>
  </si>
  <si>
    <t>0 days,23 hrs,58 min</t>
  </si>
  <si>
    <t>1 days,1 hrs,16 min</t>
  </si>
  <si>
    <t>1 days,2 hrs,25 min</t>
  </si>
  <si>
    <t>1 days,3 hrs,54 min</t>
  </si>
  <si>
    <t>1 days,3 hrs,56 min</t>
  </si>
  <si>
    <t>1 days,3 hrs,58 min</t>
  </si>
  <si>
    <t>0 days,17 hrs,12 min</t>
  </si>
  <si>
    <t>0 days,17 hrs,35 min</t>
  </si>
  <si>
    <t>0 days,17 hrs,43 min</t>
  </si>
  <si>
    <t>0 days,18 hrs,5 min</t>
  </si>
  <si>
    <t>0 days,18 hrs,25 min</t>
  </si>
  <si>
    <t>0 days,18 hrs,46 min</t>
  </si>
  <si>
    <t>1 days,3 hrs,36 min</t>
  </si>
  <si>
    <t>0 days,23 hrs,1 min</t>
  </si>
  <si>
    <t>1 days,0 hrs,9 min</t>
  </si>
  <si>
    <t>1 days,0 hrs,12 min</t>
  </si>
  <si>
    <t>0 days,18 hrs,7 min</t>
  </si>
  <si>
    <t>1 days,1 hrs,24 min</t>
  </si>
  <si>
    <t>1 days,1 hrs,25 min</t>
  </si>
  <si>
    <t>1 days,1 hrs,28 min</t>
  </si>
  <si>
    <t>0 days,21 hrs,17 min</t>
  </si>
  <si>
    <t>0 days,21 hrs,48 min</t>
  </si>
  <si>
    <t>0 days,21 hrs,50 min</t>
  </si>
  <si>
    <t>0 days,22 hrs,7 min</t>
  </si>
  <si>
    <t>0 days,22 hrs,16 min</t>
  </si>
  <si>
    <t>0 days,22 hrs,17 min</t>
  </si>
  <si>
    <t>0 days,22 hrs,21 min</t>
  </si>
  <si>
    <t>0 days,17 hrs,2 min</t>
  </si>
  <si>
    <t>0 days,14 hrs,13 min</t>
  </si>
  <si>
    <t>0 days,15 hrs,2 min</t>
  </si>
  <si>
    <t>0 days,0 hrs,53 min</t>
  </si>
  <si>
    <t>1 days,10 hrs,10 min</t>
  </si>
  <si>
    <t>0 days,15 hrs,22 min</t>
  </si>
  <si>
    <t>0 days,23 hrs,53 min</t>
  </si>
  <si>
    <t>1 days,0 hrs,28 min</t>
  </si>
  <si>
    <t>0 days,2 hrs,24 min</t>
  </si>
  <si>
    <t>2 days,5 hrs,38 min</t>
  </si>
  <si>
    <t>2 days,8 hrs,9 min</t>
  </si>
  <si>
    <t>1 days,6 hrs,50 min</t>
  </si>
  <si>
    <t>1 days,7 hrs,29 min</t>
  </si>
  <si>
    <t>1 days,0 hrs,29 min</t>
  </si>
  <si>
    <t>1 days,1 hrs,57 min</t>
  </si>
  <si>
    <t>1 days,6 hrs,55 min</t>
  </si>
  <si>
    <t>0 days,20 hrs,20 min</t>
  </si>
  <si>
    <t>0 days,13 hrs,51 min</t>
  </si>
  <si>
    <t>0 days,14 hrs,24 min</t>
  </si>
  <si>
    <t>0 days,23 hrs,12 min</t>
  </si>
  <si>
    <t>1 days,1 hrs,17 min</t>
  </si>
  <si>
    <t>0 days,9 hrs,36 min</t>
  </si>
  <si>
    <t>0 days,9 hrs,38 min</t>
  </si>
  <si>
    <t>0 days,11 hrs,22 min</t>
  </si>
  <si>
    <t>0 days,11 hrs,26 min</t>
  </si>
  <si>
    <t>1 days,0 hrs,6 min</t>
  </si>
  <si>
    <t>0 days,0 hrs,39 min</t>
  </si>
  <si>
    <t>0 days,22 hrs,2 min</t>
  </si>
  <si>
    <t>0 days,23 hrs,10 min</t>
  </si>
  <si>
    <t>0 days,23 hrs,13 min</t>
  </si>
  <si>
    <t>0 days,23 hrs,29 min</t>
  </si>
  <si>
    <t>0 days,23 hrs,33 min</t>
  </si>
  <si>
    <t>1 days,1 hrs,4 min</t>
  </si>
  <si>
    <t>1 days,1 hrs,5 min</t>
  </si>
  <si>
    <t>0 days,0 hrs,26 min</t>
  </si>
  <si>
    <t>1 days,1 hrs,30 min</t>
  </si>
  <si>
    <t>1 days,1 hrs,43 min</t>
  </si>
  <si>
    <t>1 days,2 hrs,5 min</t>
  </si>
  <si>
    <t>1 days,2 hrs,6 min</t>
  </si>
  <si>
    <t>0 days,22 hrs,40 min</t>
  </si>
  <si>
    <t>1 days,9 hrs,59 min</t>
  </si>
  <si>
    <t>0 days,0 hrs,51 min</t>
  </si>
  <si>
    <t>0 days,3 hrs,1 min</t>
  </si>
  <si>
    <t>0 days,19 hrs,39 min</t>
  </si>
  <si>
    <t>0 days,23 hrs,37 min</t>
  </si>
  <si>
    <t>0 days,23 hrs,39 min</t>
  </si>
  <si>
    <t>0 days,9 hrs,33 min</t>
  </si>
  <si>
    <t>1 days,1 hrs,49 min</t>
  </si>
  <si>
    <t>0 days,17 hrs,58 min</t>
  </si>
  <si>
    <t>0 days,1 hrs,31 min</t>
  </si>
  <si>
    <t>1 days,0 hrs,33 min</t>
  </si>
  <si>
    <t>0 days,22 hrs,4 min</t>
  </si>
  <si>
    <t>0 days,22 hrs,6 min</t>
  </si>
  <si>
    <t>0 days,16 hrs,53 min</t>
  </si>
  <si>
    <t>0 days,7 hrs,8 min</t>
  </si>
  <si>
    <t>2 days,1 hrs,2 min</t>
  </si>
  <si>
    <t>2 days,2 hrs,26 min</t>
  </si>
  <si>
    <t>1 days,9 hrs,20 min</t>
  </si>
  <si>
    <t>1 days,16 hrs,49 min</t>
  </si>
  <si>
    <t>1 days,18 hrs,36 min</t>
  </si>
  <si>
    <t>1 days,18 hrs,52 min</t>
  </si>
  <si>
    <t>1 days,16 hrs,5 min</t>
  </si>
  <si>
    <t>1 days,9 hrs,25 min</t>
  </si>
  <si>
    <t>1 days,1 hrs,9 min</t>
  </si>
  <si>
    <t>1 days,2 hrs,8 min</t>
  </si>
  <si>
    <t>1 days,6 hrs,4 min</t>
  </si>
  <si>
    <t>1 days,7 hrs,34 min</t>
  </si>
  <si>
    <t>1 days,7 hrs,35 min</t>
  </si>
  <si>
    <t>0 days,14 hrs,16 min</t>
  </si>
  <si>
    <t>0 days,1 hrs,0 min</t>
  </si>
  <si>
    <t>0 days,10 hrs,53 min</t>
  </si>
  <si>
    <t>0 days,16 hrs,1 min</t>
  </si>
  <si>
    <t>0 days,16 hrs,3 min</t>
  </si>
  <si>
    <t>0 days,23 hrs,40 min</t>
  </si>
  <si>
    <t>1 days,0 hrs,5 min</t>
  </si>
  <si>
    <t>1 days,3 hrs,12 min</t>
  </si>
  <si>
    <t>0 days,11 hrs,50 min</t>
  </si>
  <si>
    <t>0 days,11 hrs,58 min</t>
  </si>
  <si>
    <t>1 days,5 hrs,56 min</t>
  </si>
  <si>
    <t>1 days,5 hrs,58 min</t>
  </si>
  <si>
    <t>0 days,21 hrs,40 min</t>
  </si>
  <si>
    <t>1 days,3 hrs,1 min</t>
  </si>
  <si>
    <t>0 days,23 hrs,41 min</t>
  </si>
  <si>
    <t>1 days,0 hrs,0 min</t>
  </si>
  <si>
    <t>0 days,17 hrs,40 min</t>
  </si>
  <si>
    <t>0 days,18 hrs,41 min</t>
  </si>
  <si>
    <t>0 days,18 hrs,43 min</t>
  </si>
  <si>
    <t>0 days,18 hrs,45 min</t>
  </si>
  <si>
    <t>0 days,20 hrs,2 min</t>
  </si>
  <si>
    <t>0 days,16 hrs,21 min</t>
  </si>
  <si>
    <t>0 days,5 hrs,58 min</t>
  </si>
  <si>
    <t>1 days,14 hrs,12 min</t>
  </si>
  <si>
    <t>0 days,15 hrs,23 min</t>
  </si>
  <si>
    <t>1 days,17 hrs,44 min</t>
  </si>
  <si>
    <t>1 days,17 hrs,52 min</t>
  </si>
  <si>
    <t>0 days,12 hrs,22 min</t>
  </si>
  <si>
    <t>1 days,16 hrs,2 min</t>
  </si>
  <si>
    <t>1 days,4 hrs,40 min</t>
  </si>
  <si>
    <t>1 days,0 hrs,22 min</t>
  </si>
  <si>
    <t>1 days,0 hrs,17 min</t>
  </si>
  <si>
    <t>1 days,0 hrs,20 min</t>
  </si>
  <si>
    <t>0 days,19 hrs,1 min</t>
  </si>
  <si>
    <t>0 days,19 hrs,2 min</t>
  </si>
  <si>
    <t>1 days,3 hrs,2 min</t>
  </si>
  <si>
    <t>0 days,23 hrs,54 min</t>
  </si>
  <si>
    <t>1 days,0 hrs,13 min</t>
  </si>
  <si>
    <t>0 days,23 hrs,9 min</t>
  </si>
  <si>
    <t>1 days,0 hrs,14 min</t>
  </si>
  <si>
    <t>1 days,1 hrs,53 min</t>
  </si>
  <si>
    <t>1 days,2 hrs,22 min</t>
  </si>
  <si>
    <t>0 days,16 hrs,35 min</t>
  </si>
  <si>
    <t>0 days,20 hrs,7 min</t>
  </si>
  <si>
    <t>0 days,5 hrs,20 min</t>
  </si>
  <si>
    <t>0 days,5 hrs,36 min</t>
  </si>
  <si>
    <t>1 days,3 hrs,17 min</t>
  </si>
  <si>
    <t>1 days,3 hrs,35 min</t>
  </si>
  <si>
    <t>0 days,15 hrs,56 min</t>
  </si>
  <si>
    <t>0 days,16 hrs,0 min</t>
  </si>
  <si>
    <t>0 days,16 hrs,14 min</t>
  </si>
  <si>
    <t>0 days,8 hrs,47 min</t>
  </si>
  <si>
    <t>1 days,1 hrs,33 min</t>
  </si>
  <si>
    <t>0 days,16 hrs,49 min</t>
  </si>
  <si>
    <t>0 days,19 hrs,44 min</t>
  </si>
  <si>
    <t>1 days,4 hrs,8 min</t>
  </si>
  <si>
    <t>1 days,4 hrs,12 min</t>
  </si>
  <si>
    <t>1 days,5 hrs,37 min</t>
  </si>
  <si>
    <t>1 days,5 hrs,40 min</t>
  </si>
  <si>
    <t>1 days,5 hrs,42 min</t>
  </si>
  <si>
    <t>0 days,22 hrs,46 min</t>
  </si>
  <si>
    <t>0 days,22 hrs,48 min</t>
  </si>
  <si>
    <t>0 days,15 hrs,10 min</t>
  </si>
  <si>
    <t>1 days,13 hrs,56 min</t>
  </si>
  <si>
    <t>1 days,19 hrs,7 min</t>
  </si>
  <si>
    <t>0 days,1 hrs,28 min</t>
  </si>
  <si>
    <t>1 days,0 hrs,26 min</t>
  </si>
  <si>
    <t>0 days,19 hrs,13 min</t>
  </si>
  <si>
    <t>0 days,12 hrs,49 min</t>
  </si>
  <si>
    <t>0 days,13 hrs,46 min</t>
  </si>
  <si>
    <t>0 days,13 hrs,53 min</t>
  </si>
  <si>
    <t>0 days,13 hrs,57 min</t>
  </si>
  <si>
    <t>0 days,14 hrs,5 min</t>
  </si>
  <si>
    <t>0 days,6 hrs,30 min</t>
  </si>
  <si>
    <t>1 days,4 hrs,14 min</t>
  </si>
  <si>
    <t>1 days,5 hrs,53 min</t>
  </si>
  <si>
    <t>1 days,14 hrs,24 min</t>
  </si>
  <si>
    <t>1 days,14 hrs,59 min</t>
  </si>
  <si>
    <t>1 days,15 hrs,41 min</t>
  </si>
  <si>
    <t>1 days,17 hrs,6 min</t>
  </si>
  <si>
    <t>1 days,8 hrs,37 min</t>
  </si>
  <si>
    <t>0 days,22 hrs,58 min</t>
  </si>
  <si>
    <t>0 days,15 hrs,47 min</t>
  </si>
  <si>
    <t>0 days,12 hrs,10 min</t>
  </si>
  <si>
    <t>0 days,13 hrs,15 min</t>
  </si>
  <si>
    <t>0 days,13 hrs,44 min</t>
  </si>
  <si>
    <t>0 days,9 hrs,16 min</t>
  </si>
  <si>
    <t>0 days,18 hrs,10 min</t>
  </si>
  <si>
    <t>0 days,18 hrs,18 min</t>
  </si>
  <si>
    <t>0 days,20 hrs,58 min</t>
  </si>
  <si>
    <t>0 days,18 hrs,24 min</t>
  </si>
  <si>
    <t>0 days,14 hrs,42 min</t>
  </si>
  <si>
    <t>0 days,15 hrs,5 min</t>
  </si>
  <si>
    <t>0 days,1 hrs,24 min</t>
  </si>
  <si>
    <t>0 days,22 hrs,57 min</t>
  </si>
  <si>
    <t>0 days,23 hrs,4 min</t>
  </si>
  <si>
    <t>0 days,21 hrs,42 min</t>
  </si>
  <si>
    <t>1 days,17 hrs,34 min</t>
  </si>
  <si>
    <t>1 days,20 hrs,3 min</t>
  </si>
  <si>
    <t>2 days,2 hrs,5 min</t>
  </si>
  <si>
    <t>1 days,18 hrs,46 min</t>
  </si>
  <si>
    <t>1 days,11 hrs,8 min</t>
  </si>
  <si>
    <t>2 days,4 hrs,41 min</t>
  </si>
  <si>
    <t>2 days,4 hrs,42 min</t>
  </si>
  <si>
    <t>2 days,4 hrs,43 min</t>
  </si>
  <si>
    <t>1 days,9 hrs,23 min</t>
  </si>
  <si>
    <t>1 days,11 hrs,25 min</t>
  </si>
  <si>
    <t>1 days,21 hrs,45 min</t>
  </si>
  <si>
    <t>0 days,2 hrs,38 min</t>
  </si>
  <si>
    <t>0 days,18 hrs,16 min</t>
  </si>
  <si>
    <t>1 days,14 hrs,43 min</t>
  </si>
  <si>
    <t>1 days,4 hrs,57 min</t>
  </si>
  <si>
    <t>1 days,10 hrs,50 min</t>
  </si>
  <si>
    <t>1 days,12 hrs,6 min</t>
  </si>
  <si>
    <t>0 days,15 hrs,26 min</t>
  </si>
  <si>
    <t>0 days,19 hrs,55 min</t>
  </si>
  <si>
    <t>1 days,6 hrs,14 min</t>
  </si>
  <si>
    <t>1 days,8 hrs,0 min</t>
  </si>
  <si>
    <t>0 days,16 hrs,30 min</t>
  </si>
  <si>
    <t>0 days,18 hrs,23 min</t>
  </si>
  <si>
    <t>0 days,18 hrs,39 min</t>
  </si>
  <si>
    <t>0 days,18 hrs,50 min</t>
  </si>
  <si>
    <t>0 days,19 hrs,22 min</t>
  </si>
  <si>
    <t>2 days,5 hrs,45 min</t>
  </si>
  <si>
    <t>2 days,4 hrs,40 min</t>
  </si>
  <si>
    <t>0 days,18 hrs,8 min</t>
  </si>
  <si>
    <t>0 days,18 hrs,53 min</t>
  </si>
  <si>
    <t>0 days,18 hrs,59 min</t>
  </si>
  <si>
    <t>0 days,20 hrs,4 min</t>
  </si>
  <si>
    <t>0 days,23 hrs,21 min</t>
  </si>
  <si>
    <t>0 days,0 hrs,38 min</t>
  </si>
  <si>
    <t>0 days,12 hrs,55 min</t>
  </si>
  <si>
    <t>1 days,10 hrs,24 min</t>
  </si>
  <si>
    <t>1 days,10 hrs,26 min</t>
  </si>
  <si>
    <t>0 days,12 hrs,44 min</t>
  </si>
  <si>
    <t>0 days,13 hrs,41 min</t>
  </si>
  <si>
    <t>0 days,13 hrs,45 min</t>
  </si>
  <si>
    <t>0 days,13 hrs,47 min</t>
  </si>
  <si>
    <t>0 days,14 hrs,6 min</t>
  </si>
  <si>
    <t>0 days,3 hrs,56 min</t>
  </si>
  <si>
    <t>1 days,7 hrs,32 min</t>
  </si>
  <si>
    <t>0 days,23 hrs,14 min</t>
  </si>
  <si>
    <t>0 days,23 hrs,49 min</t>
  </si>
  <si>
    <t>1 days,0 hrs,7 min</t>
  </si>
  <si>
    <t>1 days,1 hrs,47 min</t>
  </si>
  <si>
    <t>1 days,2 hrs,19 min</t>
  </si>
  <si>
    <t>0 days,0 hrs,57 min</t>
  </si>
  <si>
    <t>0 days,23 hrs,18 min</t>
  </si>
  <si>
    <t>0 days,23 hrs,20 min</t>
  </si>
  <si>
    <t>0 days,23 hrs,23 min</t>
  </si>
  <si>
    <t>1 days,14 hrs,3 min</t>
  </si>
  <si>
    <t>1 days,11 hrs,42 min</t>
  </si>
  <si>
    <t>1 days,11 hrs,47 min</t>
  </si>
  <si>
    <t>1 days,6 hrs,2 min</t>
  </si>
  <si>
    <t>1 days,6 hrs,7 min</t>
  </si>
  <si>
    <t>1 days,6 hrs,21 min</t>
  </si>
  <si>
    <t>1 days,6 hrs,26 min</t>
  </si>
  <si>
    <t>1 days,6 hrs,34 min</t>
  </si>
  <si>
    <t>0 days,18 hrs,56 min</t>
  </si>
  <si>
    <t>0 days,20 hrs,12 min</t>
  </si>
  <si>
    <t>0 days,20 hrs,15 min</t>
  </si>
  <si>
    <t>0 days,21 hrs,31 min</t>
  </si>
  <si>
    <t>1 days,15 hrs,5 min</t>
  </si>
  <si>
    <t>1 days,19 hrs,17 min</t>
  </si>
  <si>
    <t>1 days,13 hrs,45 min</t>
  </si>
  <si>
    <t>0 days,21 hrs,23 min</t>
  </si>
  <si>
    <t>0 days,21 hrs,37 min</t>
  </si>
  <si>
    <t>0 days,22 hrs,22 min</t>
  </si>
  <si>
    <t>0 days,19 hrs,45 min</t>
  </si>
  <si>
    <t>1 days,6 hrs,29 min</t>
  </si>
  <si>
    <t>1 days,6 hrs,31 min</t>
  </si>
  <si>
    <t>1 days,6 hrs,45 min</t>
  </si>
  <si>
    <t>0 days,20 hrs,51 min</t>
  </si>
  <si>
    <t>0 days,20 hrs,54 min</t>
  </si>
  <si>
    <t>1 days,21 hrs,56 min</t>
  </si>
  <si>
    <t>1 days,18 hrs,39 min</t>
  </si>
  <si>
    <t>2 days,3 hrs,28 min</t>
  </si>
  <si>
    <t>2 days,2 hrs,42 min</t>
  </si>
  <si>
    <t>1 days,7 hrs,5 min</t>
  </si>
  <si>
    <t>1 days,10 hrs,28 min</t>
  </si>
  <si>
    <t>1 days,8 hrs,5 min</t>
  </si>
  <si>
    <t>1 days,6 hrs,51 min</t>
  </si>
  <si>
    <t>0 days,22 hrs,18 min</t>
  </si>
  <si>
    <t>0 days,22 hrs,20 min</t>
  </si>
  <si>
    <t>0 days,0 hrs,49 min</t>
  </si>
  <si>
    <t>1 days,10 hrs,42 min</t>
  </si>
  <si>
    <t>1 days,11 hrs,39 min</t>
  </si>
  <si>
    <t>1 days,12 hrs,34 min</t>
  </si>
  <si>
    <t>1 days,14 hrs,4 min</t>
  </si>
  <si>
    <t>1 days,14 hrs,52 min</t>
  </si>
  <si>
    <t>1 days,16 hrs,6 min</t>
  </si>
  <si>
    <t>2 days,1 hrs,54 min</t>
  </si>
  <si>
    <t>0 days,19 hrs,4 min</t>
  </si>
  <si>
    <t>0 days,19 hrs,19 min</t>
  </si>
  <si>
    <t>0 days,16 hrs,39 min</t>
  </si>
  <si>
    <t>1 days,5 hrs,49 min</t>
  </si>
  <si>
    <t>1 days,2 hrs,3 min</t>
  </si>
  <si>
    <t>1 days,4 hrs,54 min</t>
  </si>
  <si>
    <t>1 days,4 hrs,56 min</t>
  </si>
  <si>
    <t>0 days,12 hrs,45 min</t>
  </si>
  <si>
    <t>0 days,12 hrs,47 min</t>
  </si>
  <si>
    <t>0 days,13 hrs,20 min</t>
  </si>
  <si>
    <t>0 days,13 hrs,52 min</t>
  </si>
  <si>
    <t>0 days,13 hrs,54 min</t>
  </si>
  <si>
    <t>0 days,14 hrs,57 min</t>
  </si>
  <si>
    <t>0 days,20 hrs,33 min</t>
  </si>
  <si>
    <t>0 days,10 hrs,32 min</t>
  </si>
  <si>
    <t>1 days,10 hrs,7 min</t>
  </si>
  <si>
    <t>1 days,10 hrs,35 min</t>
  </si>
  <si>
    <t>1 days,10 hrs,44 min</t>
  </si>
  <si>
    <t>0 days,19 hrs,56 min</t>
  </si>
  <si>
    <t>0 days,20 hrs,5 min</t>
  </si>
  <si>
    <t>0 days,16 hrs,18 min</t>
  </si>
  <si>
    <t>0 days,3 hrs,42 min</t>
  </si>
  <si>
    <t>0 days,17 hrs,50 min</t>
  </si>
  <si>
    <t>0 days,1 hrs,6 min</t>
  </si>
  <si>
    <t>1 days,0 hrs,41 min</t>
  </si>
  <si>
    <t>0 days,23 hrs,5 min</t>
  </si>
  <si>
    <t>1 days,17 hrs,27 min</t>
  </si>
  <si>
    <t>1 days,13 hrs,54 min</t>
  </si>
  <si>
    <t>0 days,12 hrs,52 min</t>
  </si>
  <si>
    <t>0 days,13 hrs,32 min</t>
  </si>
  <si>
    <t>0 days,14 hrs,34 min</t>
  </si>
  <si>
    <t>0 days,15 hrs,3 min</t>
  </si>
  <si>
    <t>0 days,15 hrs,52 min</t>
  </si>
  <si>
    <t>1 days,3 hrs,40 min</t>
  </si>
  <si>
    <t>1 days,3 hrs,55 min</t>
  </si>
  <si>
    <t>1 days,4 hrs,37 min</t>
  </si>
  <si>
    <t>0 days,9 hrs,59 min</t>
  </si>
  <si>
    <t>0 days,9 hrs,27 min</t>
  </si>
  <si>
    <t>1 days,3 hrs,8 min</t>
  </si>
  <si>
    <t>0 days,18 hrs,12 min</t>
  </si>
  <si>
    <t>0 days,18 hrs,57 min</t>
  </si>
  <si>
    <t>0 days,18 hrs,2 min</t>
  </si>
  <si>
    <t>0 days,17 hrs,22 min</t>
  </si>
  <si>
    <t>0 days,22 hrs,33 min</t>
  </si>
  <si>
    <t>1 days,22 hrs,56 min</t>
  </si>
  <si>
    <t>1 days,16 hrs,47 min</t>
  </si>
  <si>
    <t>1 days,6 hrs,22 min</t>
  </si>
  <si>
    <t>1 days,10 hrs,31 min</t>
  </si>
  <si>
    <t>1 days,13 hrs,26 min</t>
  </si>
  <si>
    <t>1 days,15 hrs,31 min</t>
  </si>
  <si>
    <t>2 days,2 hrs,8 min</t>
  </si>
  <si>
    <t>2 days,2 hrs,36 min</t>
  </si>
  <si>
    <t>2 days,2 hrs,43 min</t>
  </si>
  <si>
    <t>1 days,18 hrs,14 min</t>
  </si>
  <si>
    <t>0 days,7 hrs,49 min</t>
  </si>
  <si>
    <t>1 days,9 hrs,11 min</t>
  </si>
  <si>
    <t>1 days,9 hrs,18 min</t>
  </si>
  <si>
    <t>1 days,9 hrs,39 min</t>
  </si>
  <si>
    <t>2 days,5 hrs,7 min</t>
  </si>
  <si>
    <t>2 days,2 hrs,14 min</t>
  </si>
  <si>
    <t>0 days,12 hrs,38 min</t>
  </si>
  <si>
    <t>0 days,21 hrs,10 min</t>
  </si>
  <si>
    <t>0 days,21 hrs,11 min</t>
  </si>
  <si>
    <t>0 days,0 hrs,16 min</t>
  </si>
  <si>
    <t>0 days,12 hrs,56 min</t>
  </si>
  <si>
    <t>0 days,12 hrs,59 min</t>
  </si>
  <si>
    <t>0 days,13 hrs,23 min</t>
  </si>
  <si>
    <t>0 days,16 hrs,13 min</t>
  </si>
  <si>
    <t>0 days,16 hrs,15 min</t>
  </si>
  <si>
    <t>0 days,16 hrs,55 min</t>
  </si>
  <si>
    <t>1 days,15 hrs,36 min</t>
  </si>
  <si>
    <t>2 days,5 hrs,24 min</t>
  </si>
  <si>
    <t>0 days,13 hrs,39 min</t>
  </si>
  <si>
    <t>0 days,13 hrs,50 min</t>
  </si>
  <si>
    <t>1 days,9 hrs,49 min</t>
  </si>
  <si>
    <t>1 days,11 hrs,24 min</t>
  </si>
  <si>
    <t>1 days,11 hrs,26 min</t>
  </si>
  <si>
    <t>1 days,11 hrs,31 min</t>
  </si>
  <si>
    <t>1 days,12 hrs,1 min</t>
  </si>
  <si>
    <t>1 days,15 hrs,8 min</t>
  </si>
  <si>
    <t>1 days,16 hrs,16 min</t>
  </si>
  <si>
    <t>0 days,2 hrs,27 min</t>
  </si>
  <si>
    <t>1 days,8 hrs,36 min</t>
  </si>
  <si>
    <t>1 days,11 hrs,10 min</t>
  </si>
  <si>
    <t>1 days,11 hrs,13 min</t>
  </si>
  <si>
    <t>1 days,12 hrs,24 min</t>
  </si>
  <si>
    <t>1 days,12 hrs,26 min</t>
  </si>
  <si>
    <t>1 days,12 hrs,54 min</t>
  </si>
  <si>
    <t>1 days,13 hrs,42 min</t>
  </si>
  <si>
    <t>1 days,16 hrs,11 min</t>
  </si>
  <si>
    <t>1 days,16 hrs,14 min</t>
  </si>
  <si>
    <t>1 days,16 hrs,57 min</t>
  </si>
  <si>
    <t>1 days,17 hrs,16 min</t>
  </si>
  <si>
    <t>2 days,0 hrs,46 min</t>
  </si>
  <si>
    <t>1 days,7 hrs,41 min</t>
  </si>
  <si>
    <t>0 days,23 hrs,59 min</t>
  </si>
  <si>
    <t>1 days,11 hrs,1 min</t>
  </si>
  <si>
    <t>1 days,11 hrs,3 min</t>
  </si>
  <si>
    <t>1 days,11 hrs,4 min</t>
  </si>
  <si>
    <t>0 days,18 hrs,40 min</t>
  </si>
  <si>
    <t>1 days,0 hrs,47 min</t>
  </si>
  <si>
    <t>1 days,1 hrs,0 min</t>
  </si>
  <si>
    <t>1 days,1 hrs,41 min</t>
  </si>
  <si>
    <t>1 days,2 hrs,14 min</t>
  </si>
  <si>
    <t>1 days,4 hrs,26 min</t>
  </si>
  <si>
    <t>0 days,17 hrs,34 min</t>
  </si>
  <si>
    <t>1 days,10 hrs,59 min</t>
  </si>
  <si>
    <t>1 days,6 hrs,8 min</t>
  </si>
  <si>
    <t>1 days,7 hrs,1 min</t>
  </si>
  <si>
    <t>0 days,18 hrs,51 min</t>
  </si>
  <si>
    <t>1 days,9 hrs,31 min</t>
  </si>
  <si>
    <t>0 days,19 hrs,25 min</t>
  </si>
  <si>
    <t>1 days,8 hrs,43 min</t>
  </si>
  <si>
    <t>0 days,21 hrs,6 min</t>
  </si>
  <si>
    <t>0 days,21 hrs,30 min</t>
  </si>
  <si>
    <t>0 days,22 hrs,28 min</t>
  </si>
  <si>
    <t>1 days,11 hrs,33 min</t>
  </si>
  <si>
    <t>0 days,15 hrs,11 min</t>
  </si>
  <si>
    <t>0 days,15 hrs,12 min</t>
  </si>
  <si>
    <t>0 days,15 hrs,51 min</t>
  </si>
  <si>
    <t>0 days,16 hrs,29 min</t>
  </si>
  <si>
    <t>0 days,16 hrs,52 min</t>
  </si>
  <si>
    <t>1 days,7 hrs,52 min</t>
  </si>
  <si>
    <t>1 days,9 hrs,45 min</t>
  </si>
  <si>
    <t>1 days,9 hrs,48 min</t>
  </si>
  <si>
    <t>2 days,2 hrs,2 min</t>
  </si>
  <si>
    <t>2 days,2 hrs,23 min</t>
  </si>
  <si>
    <t>2 days,0 hrs,18 min</t>
  </si>
  <si>
    <t>0 days,20 hrs,28 min</t>
  </si>
  <si>
    <t>0 days,20 hrs,39 min</t>
  </si>
  <si>
    <t>0 days,20 hrs,59 min</t>
  </si>
  <si>
    <t>1 days,8 hrs,53 min</t>
  </si>
  <si>
    <t>1 days,9 hrs,3 min</t>
  </si>
  <si>
    <t>1 days,4 hrs,36 min</t>
  </si>
  <si>
    <t>1 days,3 hrs,11 min</t>
  </si>
  <si>
    <t>0 days,22 hrs,59 min</t>
  </si>
  <si>
    <t>0 days,22 hrs,24 min</t>
  </si>
  <si>
    <t>1 days,6 hrs,11 min</t>
  </si>
  <si>
    <t>1 days,16 hrs,55 min</t>
  </si>
  <si>
    <t>1 days,9 hrs,38 min</t>
  </si>
  <si>
    <t>0 days,5 hrs,44 min</t>
  </si>
  <si>
    <t>1 days,3 hrs,31 min</t>
  </si>
  <si>
    <t>1 days,6 hrs,10 min</t>
  </si>
  <si>
    <t>0 days,5 hrs,24 min</t>
  </si>
  <si>
    <t>1 days,2 hrs,20 min</t>
  </si>
  <si>
    <t>0 days,12 hrs,28 min</t>
  </si>
  <si>
    <t>0 days,12 hrs,30 min</t>
  </si>
  <si>
    <t>0 days,12 hrs,34 min</t>
  </si>
  <si>
    <t>0 days,12 hrs,36 min</t>
  </si>
  <si>
    <t>1 days,1 hrs,23 min</t>
  </si>
  <si>
    <t>1 days,2 hrs,16 min</t>
  </si>
  <si>
    <t>1 days,0 hrs,16 min</t>
  </si>
  <si>
    <t>1 days,0 hrs,43 min</t>
  </si>
  <si>
    <t>0 days,6 hrs,31 min</t>
  </si>
  <si>
    <t>0 days,6 hrs,11 min</t>
  </si>
  <si>
    <t>0 days,0 hrs,33 min</t>
  </si>
  <si>
    <t>0 days,2 hrs,23 min</t>
  </si>
  <si>
    <t>0 days,2 hrs,26 min</t>
  </si>
  <si>
    <t>1 days,5 hrs,16 min</t>
  </si>
  <si>
    <t>0 days,8 hrs,9 min</t>
  </si>
  <si>
    <t>0 days,0 hrs,47 min</t>
  </si>
  <si>
    <t>1 days,1 hrs,27 min</t>
  </si>
  <si>
    <t>1 days,1 hrs,29 min</t>
  </si>
  <si>
    <t>1 days,4 hrs,49 min</t>
  </si>
  <si>
    <t>1 days,5 hrs,1 min</t>
  </si>
  <si>
    <t>1 days,5 hrs,43 min</t>
  </si>
  <si>
    <t>1 days,5 hrs,52 min</t>
  </si>
  <si>
    <t>1 days,5 hrs,59 min</t>
  </si>
  <si>
    <t>0 days,23 hrs,44 min</t>
  </si>
  <si>
    <t>1 days,4 hrs,28 min</t>
  </si>
  <si>
    <t>1 days,4 hrs,38 min</t>
  </si>
  <si>
    <t>1 days,5 hrs,38 min</t>
  </si>
  <si>
    <t>0 days,4 hrs,51 min</t>
  </si>
  <si>
    <t>0 days,6 hrs,17 min</t>
  </si>
  <si>
    <t>0 days,9 hrs,22 min</t>
  </si>
  <si>
    <t>0 days,4 hrs,24 min</t>
  </si>
  <si>
    <t>0 days,4 hrs,25 min</t>
  </si>
  <si>
    <t>0 days,17 hrs,3 min</t>
  </si>
  <si>
    <t>0 days,18 hrs,20 min</t>
  </si>
  <si>
    <t>1 days,7 hrs,21 min</t>
  </si>
  <si>
    <t>1 days,4 hrs,4 min</t>
  </si>
  <si>
    <t>0 days,7 hrs,32 min</t>
  </si>
  <si>
    <t>0 days,8 hrs,22 min</t>
  </si>
  <si>
    <t>0 days,12 hrs,2 min</t>
  </si>
  <si>
    <t>0 days,13 hrs,56 min</t>
  </si>
  <si>
    <t>0 days,14 hrs,27 min</t>
  </si>
  <si>
    <t>0 days,15 hrs,16 min</t>
  </si>
  <si>
    <t>1 days,5 hrs,39 min</t>
  </si>
  <si>
    <t>1 days,5 hrs,31 min</t>
  </si>
  <si>
    <t>1 days,5 hrs,33 min</t>
  </si>
  <si>
    <t>1 days,6 hrs,37 min</t>
  </si>
  <si>
    <t>1 days,6 hrs,38 min</t>
  </si>
  <si>
    <t>1 days,6 hrs,41 min</t>
  </si>
  <si>
    <t>0 days,23 hrs,16 min</t>
  </si>
  <si>
    <t>0 days,6 hrs,18 min</t>
  </si>
  <si>
    <t>1 days,3 hrs,30 min</t>
  </si>
  <si>
    <t>1 days,3 hrs,37 min</t>
  </si>
  <si>
    <t>1 days,3 hrs,48 min</t>
  </si>
  <si>
    <t>1 days,4 hrs,0 min</t>
  </si>
  <si>
    <t>0 days,1 hrs,25 min</t>
  </si>
  <si>
    <t>0 days,3 hrs,6 min</t>
  </si>
  <si>
    <t>0 days,0 hrs,58 min</t>
  </si>
  <si>
    <t>1 days,2 hrs,53 min</t>
  </si>
  <si>
    <t>1 days,2 hrs,55 min</t>
  </si>
  <si>
    <t>0 days,2 hrs,5 min</t>
  </si>
  <si>
    <t>1 days,2 hrs,12 min</t>
  </si>
  <si>
    <t>0 days,23 hrs,26 min</t>
  </si>
  <si>
    <t>0 days,7 hrs,4 min</t>
  </si>
  <si>
    <t>0 days,7 hrs,7 min</t>
  </si>
  <si>
    <t>0 days,7 hrs,17 min</t>
  </si>
  <si>
    <t>0 days,7 hrs,19 min</t>
  </si>
  <si>
    <t>0 days,19 hrs,29 min</t>
  </si>
  <si>
    <t>0 days,19 hrs,27 min</t>
  </si>
  <si>
    <t>0 days,14 hrs,58 min</t>
  </si>
  <si>
    <t>0 days,19 hrs,49 min</t>
  </si>
  <si>
    <t>0 days,3 hrs,20 min</t>
  </si>
  <si>
    <t>1 days,1 hrs,54 min</t>
  </si>
  <si>
    <t>1 days,2 hrs,44 min</t>
  </si>
  <si>
    <t>0 days,17 hrs,56 min</t>
  </si>
  <si>
    <t>0 days,0 hrs,54 min</t>
  </si>
  <si>
    <t>1 days,2 hrs,52 min</t>
  </si>
  <si>
    <t>1 days,1 hrs,15 min</t>
  </si>
  <si>
    <t>0 days,5 hrs,35 min</t>
  </si>
  <si>
    <t>0 days,0 hrs,11 min</t>
  </si>
  <si>
    <t>0 days,1 hrs,11 min</t>
  </si>
  <si>
    <t>0 days,17 hrs,31 min</t>
  </si>
  <si>
    <t>0 days,17 hrs,46 min</t>
  </si>
  <si>
    <t>0 days,14 hrs,53 min</t>
  </si>
  <si>
    <t>0 days,10 hrs,41 min</t>
  </si>
  <si>
    <t>0 days,13 hrs,8 min</t>
  </si>
  <si>
    <t>0 days,7 hrs,35 min</t>
  </si>
  <si>
    <t>0 days,14 hrs,14 min</t>
  </si>
  <si>
    <t>0 days,23 hrs,0 min</t>
  </si>
  <si>
    <t>0 days,12 hrs,16 min</t>
  </si>
  <si>
    <t>0 days,10 hrs,50 min</t>
  </si>
  <si>
    <t>0 days,13 hrs,6 min</t>
  </si>
  <si>
    <t>0 days,9 hrs,51 min</t>
  </si>
  <si>
    <t>0 days,8 hrs,13 min</t>
  </si>
  <si>
    <t>0 days,18 hrs,37 min</t>
  </si>
  <si>
    <t>0 days,11 hrs,9 min</t>
  </si>
  <si>
    <t>0 days,11 hrs,15 min</t>
  </si>
  <si>
    <t>0 days,13 hrs,22 min</t>
  </si>
  <si>
    <t>2 days,18 hrs,34 min</t>
  </si>
  <si>
    <t>1 days,17 hrs,31 min</t>
  </si>
  <si>
    <t>1 days,18 hrs,31 min</t>
  </si>
  <si>
    <t>1 days,18 hrs,30 min</t>
  </si>
  <si>
    <t>1 days,9 hrs,0 min</t>
  </si>
  <si>
    <t>1 days,14 hrs,51 min</t>
  </si>
  <si>
    <t>1 days,13 hrs,11 min</t>
  </si>
  <si>
    <t>1 days,16 hrs,52 min</t>
  </si>
  <si>
    <t>3 days,23 hrs,9 min</t>
  </si>
  <si>
    <t>3 days,2 hrs,27 min</t>
  </si>
  <si>
    <t>1 days,19 hrs,9 min</t>
  </si>
  <si>
    <t>1 days,13 hrs,53 min</t>
  </si>
  <si>
    <t>1 days,15 hrs,23 min</t>
  </si>
  <si>
    <t>2 days,16 hrs,5 min</t>
  </si>
  <si>
    <t>2 days,19 hrs,21 min</t>
  </si>
  <si>
    <t>1 days,18 hrs,48 min</t>
  </si>
  <si>
    <t>2 days,3 hrs,40 min</t>
  </si>
  <si>
    <t>2 days,2 hrs,58 min</t>
  </si>
  <si>
    <t>1 days,18 hrs,53 min</t>
  </si>
  <si>
    <t>1 days,20 hrs,44 min</t>
  </si>
  <si>
    <t>2 days,2 hrs,13 min</t>
  </si>
  <si>
    <t>2 days,1 hrs,53 min</t>
  </si>
  <si>
    <t>2 days,21 hrs,13 min</t>
  </si>
  <si>
    <t>2 days,15 hrs,40 min</t>
  </si>
  <si>
    <t>2 days,18 hrs,58 min</t>
  </si>
  <si>
    <t>1 days,10 hrs,58 min</t>
  </si>
  <si>
    <t>1 days,11 hrs,2 min</t>
  </si>
  <si>
    <t>1 days,21 hrs,12 min</t>
  </si>
  <si>
    <t>0 days,16 hrs,59 min</t>
  </si>
  <si>
    <t>2 days,15 hrs,41 min</t>
  </si>
  <si>
    <t>1 days,19 hrs,36 min</t>
  </si>
  <si>
    <t>2 days,15 hrs,30 min</t>
  </si>
  <si>
    <t>3 days,19 hrs,42 min</t>
  </si>
  <si>
    <t>1 days,18 hrs,42 min</t>
  </si>
  <si>
    <t>2 days,19 hrs,41 min</t>
  </si>
  <si>
    <t>2 days,0 hrs,10 min</t>
  </si>
  <si>
    <t>1 days,20 hrs,52 min</t>
  </si>
  <si>
    <t>1 days,1 hrs,22 min</t>
  </si>
  <si>
    <t>1 days,14 hrs,55 min</t>
  </si>
  <si>
    <t>1 days,16 hrs,38 min</t>
  </si>
  <si>
    <t>1 days,15 hrs,6 min</t>
  </si>
  <si>
    <t>1 days,12 hrs,20 min</t>
  </si>
  <si>
    <t>1 days,8 hrs,2 min</t>
  </si>
  <si>
    <t>1 days,15 hrs,33 min</t>
  </si>
  <si>
    <t>1 days,14 hrs,2 min</t>
  </si>
  <si>
    <t>1 days,15 hrs,53 min</t>
  </si>
  <si>
    <t>1 days,16 hrs,23 min</t>
  </si>
  <si>
    <t>1 days,16 hrs,7 min</t>
  </si>
  <si>
    <t>1 days,16 hrs,32 min</t>
  </si>
  <si>
    <t>1 days,9 hrs,44 min</t>
  </si>
  <si>
    <t>1 days,12 hrs,38 min</t>
  </si>
  <si>
    <t>1 days,13 hrs,15 min</t>
  </si>
  <si>
    <t>5 days,13 hrs,50 min</t>
  </si>
  <si>
    <t>1 days,12 hrs,25 min</t>
  </si>
  <si>
    <t>1 days,16 hrs,20 min</t>
  </si>
  <si>
    <t>1 days,8 hrs,23 min</t>
  </si>
  <si>
    <t>1 days,21 hrs,44 min</t>
  </si>
  <si>
    <t>1 days,19 hrs,53 min</t>
  </si>
  <si>
    <t>1 days,21 hrs,4 min</t>
  </si>
  <si>
    <t>1 days,14 hrs,44 min</t>
  </si>
  <si>
    <t>0 days,17 hrs,15 min</t>
  </si>
  <si>
    <t>2 days,16 hrs,12 min</t>
  </si>
  <si>
    <t>1 days,14 hrs,8 min</t>
  </si>
  <si>
    <t>1 days,11 hrs,7 min</t>
  </si>
  <si>
    <t>1 days,21 hrs,27 min</t>
  </si>
  <si>
    <t>1 days,13 hrs,27 min</t>
  </si>
  <si>
    <t>1 days,12 hrs,49 min</t>
  </si>
  <si>
    <t>1 days,20 hrs,58 min</t>
  </si>
  <si>
    <t>1 days,20 hrs,39 min</t>
  </si>
  <si>
    <t>2 days,3 hrs,20 min</t>
  </si>
  <si>
    <t>2 days,17 hrs,15 min</t>
  </si>
  <si>
    <t>1 days,22 hrs,8 min</t>
  </si>
  <si>
    <t>1 days,22 hrs,7 min</t>
  </si>
  <si>
    <t>1 days,19 hrs,51 min</t>
  </si>
  <si>
    <t>1 days,14 hrs,47 min</t>
  </si>
  <si>
    <t>1 days,12 hrs,58 min</t>
  </si>
  <si>
    <t>1 days,22 hrs,4 min</t>
  </si>
  <si>
    <t>2 days,16 hrs,9 min</t>
  </si>
  <si>
    <t>1 days,14 hrs,37 min</t>
  </si>
  <si>
    <t>1 days,12 hrs,10 min</t>
  </si>
  <si>
    <t>1 days,10 hrs,45 min</t>
  </si>
  <si>
    <t>1 days,11 hrs,45 min</t>
  </si>
  <si>
    <t>1 days,9 hrs,15 min</t>
  </si>
  <si>
    <t>1 days,13 hrs,16 min</t>
  </si>
  <si>
    <t>1 days,13 hrs,7 min</t>
  </si>
  <si>
    <t>1 days,9 hrs,55 min</t>
  </si>
  <si>
    <t>2 days,12 hrs,48 min</t>
  </si>
  <si>
    <t>3 days,4 hrs,37 min</t>
  </si>
  <si>
    <t>1 days,23 hrs,19 min</t>
  </si>
  <si>
    <t>1 days,14 hrs,38 min</t>
  </si>
  <si>
    <t>1 days,14 hrs,58 min</t>
  </si>
  <si>
    <t>1 days,6 hrs,44 min</t>
  </si>
  <si>
    <t>0 days,19 hrs,6 min</t>
  </si>
  <si>
    <t>1 days,18 hrs,35 min</t>
  </si>
  <si>
    <t>1 days,19 hrs,54 min</t>
  </si>
  <si>
    <t>0 days,17 hrs,57 min</t>
  </si>
  <si>
    <t>1 days,15 hrs,56 min</t>
  </si>
  <si>
    <t>1 days,21 hrs,25 min</t>
  </si>
  <si>
    <t>1 days,19 hrs,18 min</t>
  </si>
  <si>
    <t>2 days,13 hrs,44 min</t>
  </si>
  <si>
    <t>1 days,19 hrs,12 min</t>
  </si>
  <si>
    <t>1 days,20 hrs,36 min</t>
  </si>
  <si>
    <t>1 days,15 hrs,7 min</t>
  </si>
  <si>
    <t>1 days,13 hrs,12 min</t>
  </si>
  <si>
    <t>2 days,22 hrs,37 min</t>
  </si>
  <si>
    <t>1 days,14 hrs,45 min</t>
  </si>
  <si>
    <t>1 days,16 hrs,26 min</t>
  </si>
  <si>
    <t>1 days,14 hrs,1 min</t>
  </si>
  <si>
    <t>1 days,11 hrs,6 min</t>
  </si>
  <si>
    <t>1 days,12 hrs,12 min</t>
  </si>
  <si>
    <t>0 days,20 hrs,37 min</t>
  </si>
  <si>
    <t>0 days,18 hrs,22 min</t>
  </si>
  <si>
    <t>1 days,10 hrs,47 min</t>
  </si>
  <si>
    <t>2 days,3 hrs,41 min</t>
  </si>
  <si>
    <t>1 days,16 hrs,44 min</t>
  </si>
  <si>
    <t>1 days,12 hrs,35 min</t>
  </si>
  <si>
    <t>1 days,15 hrs,34 min</t>
  </si>
  <si>
    <t>1 days,22 hrs,32 min</t>
  </si>
  <si>
    <t>0 days,0 hrs,2 min</t>
  </si>
  <si>
    <t>1 days,13 hrs,21 min</t>
  </si>
  <si>
    <t>0 days,0 hrs,9 min</t>
  </si>
  <si>
    <t>5 days,10 hrs,32 min</t>
  </si>
  <si>
    <t>1 days,9 hrs,34 min</t>
  </si>
  <si>
    <t>2 days,21 hrs,28 min</t>
  </si>
  <si>
    <t>1 days,7 hrs,58 min</t>
  </si>
  <si>
    <t>1 days,10 hrs,49 min</t>
  </si>
  <si>
    <t>1 days,7 hrs,55 min</t>
  </si>
  <si>
    <t>1 days,19 hrs,42 min</t>
  </si>
  <si>
    <t>1 days,19 hrs,39 min</t>
  </si>
  <si>
    <t>1 days,17 hrs,55 min</t>
  </si>
  <si>
    <t>1 days,18 hrs,29 min</t>
  </si>
  <si>
    <t>1 days,11 hrs,0 min</t>
  </si>
  <si>
    <t>1 days,14 hrs,40 min</t>
  </si>
  <si>
    <t>1 days,13 hrs,10 min</t>
  </si>
  <si>
    <t>1 days,8 hrs,45 min</t>
  </si>
  <si>
    <t>1 days,10 hrs,51 min</t>
  </si>
  <si>
    <t>1 days,10 hrs,53 min</t>
  </si>
  <si>
    <t>1 days,10 hrs,52 min</t>
  </si>
  <si>
    <t>1 days,12 hrs,16 min</t>
  </si>
  <si>
    <t>1 days,10 hrs,12 min</t>
  </si>
  <si>
    <t>1 days,10 hrs,30 min</t>
  </si>
  <si>
    <t>2 days,19 hrs,31 min</t>
  </si>
  <si>
    <t>1 days,9 hrs,30 min</t>
  </si>
  <si>
    <t>1 days,8 hrs,59 min</t>
  </si>
  <si>
    <t>1 days,20 hrs,29 min</t>
  </si>
  <si>
    <t>1 days,10 hrs,46 min</t>
  </si>
  <si>
    <t>1 days,9 hrs,53 min</t>
  </si>
  <si>
    <t>1 days,10 hrs,9 min</t>
  </si>
  <si>
    <t>2 days,19 hrs,17 min</t>
  </si>
  <si>
    <t>1 days,8 hrs,48 min</t>
  </si>
  <si>
    <t>1 days,9 hrs,50 min</t>
  </si>
  <si>
    <t>0 days,13 hrs,30 min</t>
  </si>
  <si>
    <t>0 days,3 hrs,24 min</t>
  </si>
  <si>
    <t>0 days,12 hrs,48 min</t>
  </si>
  <si>
    <t>0 days,11 hrs,24 min</t>
  </si>
  <si>
    <t>0 days,10 hrs,16 min</t>
  </si>
  <si>
    <t>0 days,10 hrs,33 min</t>
  </si>
  <si>
    <t>0 days,8 hrs,55 min</t>
  </si>
  <si>
    <t>2 days,6 hrs,47 min</t>
  </si>
  <si>
    <t>0 days,7 hrs,44 min</t>
  </si>
  <si>
    <t>0 days,7 hrs,47 min</t>
  </si>
  <si>
    <t>0 days,7 hrs,54 min</t>
  </si>
  <si>
    <t>0 days,8 hrs,0 min</t>
  </si>
  <si>
    <t>0 days,8 hrs,5 min</t>
  </si>
  <si>
    <t>0 days,8 hrs,19 min</t>
  </si>
  <si>
    <t>1 days,8 hrs,19 min</t>
  </si>
  <si>
    <t>0 days,8 hrs,21 min</t>
  </si>
  <si>
    <t>1 days,8 hrs,21 min</t>
  </si>
  <si>
    <t>0 days,8 hrs,26 min</t>
  </si>
  <si>
    <t>0 days,8 hrs,33 min</t>
  </si>
  <si>
    <t>0 days,8 hrs,49 min</t>
  </si>
  <si>
    <t>1 days,8 hrs,49 min</t>
  </si>
  <si>
    <t>0 days,8 hrs,54 min</t>
  </si>
  <si>
    <t>1 days,8 hrs,54 min</t>
  </si>
  <si>
    <t>1 days,16 hrs,30 min</t>
  </si>
  <si>
    <t>0 days,19 hrs,41 min</t>
  </si>
  <si>
    <t>0 days,19 hrs,40 min</t>
  </si>
  <si>
    <t>0 days,20 hrs,6 min</t>
  </si>
  <si>
    <t>0 days,21 hrs,58 min</t>
  </si>
  <si>
    <t>1 days,15 hrs,46 min</t>
  </si>
  <si>
    <t>1 days,12 hrs,57 min</t>
  </si>
  <si>
    <t>1 days,9 hrs,24 min</t>
  </si>
  <si>
    <t>0 days,20 hrs,0 min</t>
  </si>
  <si>
    <t>0 days,18 hrs,52 min</t>
  </si>
  <si>
    <t>0 days,22 hrs,49 min</t>
  </si>
  <si>
    <t>1 days,14 hrs,46 min</t>
  </si>
  <si>
    <t>1 days,10 hrs,0 min</t>
  </si>
  <si>
    <t>0 days,19 hrs,30 min</t>
  </si>
  <si>
    <t>0 days,20 hrs,40 min</t>
  </si>
  <si>
    <t>0 days,21 hrs,34 min</t>
  </si>
  <si>
    <t>0 days,14 hrs,39 min</t>
  </si>
  <si>
    <t>0 days,17 hrs,38 min</t>
  </si>
  <si>
    <t>0 days,21 hrs,54 min</t>
  </si>
  <si>
    <t>2 days,7 hrs,40 min</t>
  </si>
  <si>
    <t>0 days,20 hrs,8 min</t>
  </si>
  <si>
    <t>0 days,19 hrs,3 min</t>
  </si>
  <si>
    <t>0 days,17 hrs,16 min</t>
  </si>
  <si>
    <t>0 days,16 hrs,24 min</t>
  </si>
  <si>
    <t>1 days,7 hrs,47 min</t>
  </si>
  <si>
    <t>1 days,14 hrs,21 min</t>
  </si>
  <si>
    <t>1 days,9 hrs,57 min</t>
  </si>
  <si>
    <t>1 days,11 hrs,48 min</t>
  </si>
  <si>
    <t>1 days,10 hrs,27 min</t>
  </si>
  <si>
    <t>1 days,9 hrs,6 min</t>
  </si>
  <si>
    <t>0 days,20 hrs,48 min</t>
  </si>
  <si>
    <t>0 days,19 hrs,37 min</t>
  </si>
  <si>
    <t>0 days,17 hrs,24 min</t>
  </si>
  <si>
    <t>0 days,17 hrs,0 min</t>
  </si>
  <si>
    <t>0 days,19 hrs,58 min</t>
  </si>
  <si>
    <t>0 days,22 hrs,8 min</t>
  </si>
  <si>
    <t>0 days,19 hrs,46 min</t>
  </si>
  <si>
    <t>0 days,18 hrs,44 min</t>
  </si>
  <si>
    <t>0 days,18 hrs,11 min</t>
  </si>
  <si>
    <t>1 days,12 hrs,42 min</t>
  </si>
  <si>
    <t>0 days,21 hrs,13 min</t>
  </si>
  <si>
    <t>0 days,21 hrs,21 min</t>
  </si>
  <si>
    <t>0 days,22 hrs,47 min</t>
  </si>
  <si>
    <t>2 days,11 hrs,20 min</t>
  </si>
  <si>
    <t>0 days,18 hrs,29 min</t>
  </si>
  <si>
    <t>2 days,12 hrs,29 min</t>
  </si>
  <si>
    <t>0 days,23 hrs,47 min</t>
  </si>
  <si>
    <t>2 days,0 hrs,37 min</t>
  </si>
  <si>
    <t>1 days,14 hrs,18 min</t>
  </si>
  <si>
    <t>0 days,16 hrs,27 min</t>
  </si>
  <si>
    <t>1 days,21 hrs,58 min</t>
  </si>
  <si>
    <t>1 days,21 hrs,33 min</t>
  </si>
  <si>
    <t>1 days,18 hrs,58 min</t>
  </si>
  <si>
    <t>2 days,12 hrs,9 min</t>
  </si>
  <si>
    <t>0 days,19 hrs,8 min</t>
  </si>
  <si>
    <t>1 days,14 hrs,53 min</t>
  </si>
  <si>
    <t>1 days,22 hrs,25 min</t>
  </si>
  <si>
    <t>1 days,23 hrs,36 min</t>
  </si>
  <si>
    <t>1 days,16 hrs,4 min</t>
  </si>
  <si>
    <t>1 days,15 hrs,48 min</t>
  </si>
  <si>
    <t>1 days,20 hrs,42 min</t>
  </si>
  <si>
    <t>1 days,12 hrs,44 min</t>
  </si>
  <si>
    <t>1 days,19 hrs,55 min</t>
  </si>
  <si>
    <t>1 days,23 hrs,51 min</t>
  </si>
  <si>
    <t>0 days,0 hrs,1 min</t>
  </si>
  <si>
    <t>0 days,17 hrs,44 min</t>
  </si>
  <si>
    <t>1 days,22 hrs,53 min</t>
  </si>
  <si>
    <t>1 days,17 hrs,40 min</t>
  </si>
  <si>
    <t>1 days,13 hrs,52 min</t>
  </si>
  <si>
    <t>1 days,18 hrs,15 min</t>
  </si>
  <si>
    <t>1 days,19 hrs,48 min</t>
  </si>
  <si>
    <t>1 days,17 hrs,5 min</t>
  </si>
  <si>
    <t>0 days,22 hrs,43 min</t>
  </si>
  <si>
    <t>1 days,14 hrs,42 min</t>
  </si>
  <si>
    <t>1 days,18 hrs,19 min</t>
  </si>
  <si>
    <t>1 days,20 hrs,21 min</t>
  </si>
  <si>
    <t>2 days,1 hrs,33 min</t>
  </si>
  <si>
    <t>1 days,18 hrs,54 min</t>
  </si>
  <si>
    <t>1 days,15 hrs,37 min</t>
  </si>
  <si>
    <t>0 days,17 hrs,7 min</t>
  </si>
  <si>
    <t>0 days,20 hrs,21 min</t>
  </si>
  <si>
    <t>0 days,17 hrs,8 min</t>
  </si>
  <si>
    <t>0 days,17 hrs,25 min</t>
  </si>
  <si>
    <t>2 days,2 hrs,38 min</t>
  </si>
  <si>
    <t>2 days,14 hrs,57 min</t>
  </si>
  <si>
    <t>1 days,21 hrs,3 min</t>
  </si>
  <si>
    <t>1 days,18 hrs,3 min</t>
  </si>
  <si>
    <t>1 days,17 hrs,43 min</t>
  </si>
  <si>
    <t>1 days,19 hrs,13 min</t>
  </si>
  <si>
    <t>1 days,23 hrs,43 min</t>
  </si>
  <si>
    <t>1 days,23 hrs,9 min</t>
  </si>
  <si>
    <t>1 days,21 hrs,26 min</t>
  </si>
  <si>
    <t>2 days,0 hrs,13 min</t>
  </si>
  <si>
    <t>1 days,16 hrs,19 min</t>
  </si>
  <si>
    <t>1 days,23 hrs,32 min</t>
  </si>
  <si>
    <t>2 days,4 hrs,7 min</t>
  </si>
  <si>
    <t>1 days,19 hrs,47 min</t>
  </si>
  <si>
    <t>1 days,17 hrs,47 min</t>
  </si>
  <si>
    <t>1 days,18 hrs,47 min</t>
  </si>
  <si>
    <t>0 days,23 hrs,7 min</t>
  </si>
  <si>
    <t>1 days,19 hrs,34 min</t>
  </si>
  <si>
    <t>1 days,15 hrs,57 min</t>
  </si>
  <si>
    <t>1 days,15 hrs,29 min</t>
  </si>
  <si>
    <t>1 days,17 hrs,53 min</t>
  </si>
  <si>
    <t>1 days,22 hrs,44 min</t>
  </si>
  <si>
    <t>1 days,21 hrs,8 min</t>
  </si>
  <si>
    <t>1 days,18 hrs,8 min</t>
  </si>
  <si>
    <t>2 days,2 hrs,50 min</t>
  </si>
  <si>
    <t>1 days,20 hrs,19 min</t>
  </si>
  <si>
    <t>1 days,16 hrs,59 min</t>
  </si>
  <si>
    <t>0 days,19 hrs,12 min</t>
  </si>
  <si>
    <t>0 days,4 hrs,30 min</t>
  </si>
  <si>
    <t>0 days,15 hrs,20 min</t>
  </si>
  <si>
    <t>0 days,16 hrs,6 min</t>
  </si>
  <si>
    <t>1 days,8 hrs,24 min</t>
  </si>
  <si>
    <t>1 days,6 hrs,20 min</t>
  </si>
  <si>
    <t>1 days,5 hrs,44 min</t>
  </si>
  <si>
    <t>0 days,11 hrs,10 min</t>
  </si>
  <si>
    <t>0 days,12 hrs,19 min</t>
  </si>
  <si>
    <t>0 days,10 hrs,21 min</t>
  </si>
  <si>
    <t>1 days,17 hrs,51 min</t>
  </si>
  <si>
    <t>1 days,7 hrs,42 min</t>
  </si>
  <si>
    <t>0 days,12 hrs,1 min</t>
  </si>
  <si>
    <t>0 days,14 hrs,21 min</t>
  </si>
  <si>
    <t>0 days,14 hrs,31 min</t>
  </si>
  <si>
    <t>1 days,8 hrs,22 min</t>
  </si>
  <si>
    <t>1 days,7 hrs,24 min</t>
  </si>
  <si>
    <t>0 days,10 hrs,35 min</t>
  </si>
  <si>
    <t>0 days,15 hrs,30 min</t>
  </si>
  <si>
    <t>0 days,14 hrs,49 min</t>
  </si>
  <si>
    <t>0 days,7 hrs,12 min</t>
  </si>
  <si>
    <t>0 days,14 hrs,45 min</t>
  </si>
  <si>
    <t>1 days,9 hrs,42 min</t>
  </si>
  <si>
    <t>1 days,8 hrs,7 min</t>
  </si>
  <si>
    <t>0 days,12 hrs,7 min</t>
  </si>
  <si>
    <t>1 days,10 hrs,36 min</t>
  </si>
  <si>
    <t>0 days,15 hrs,40 min</t>
  </si>
  <si>
    <t>0 days,12 hrs,14 min</t>
  </si>
  <si>
    <t>0 days,12 hrs,17 min</t>
  </si>
  <si>
    <t>0 days,12 hrs,4 min</t>
  </si>
  <si>
    <t>0 days,11 hrs,18 min</t>
  </si>
  <si>
    <t>1 days,13 hrs,17 min</t>
  </si>
  <si>
    <t>1 days,17 hrs,0 min</t>
  </si>
  <si>
    <t>0 days,16 hrs,11 min</t>
  </si>
  <si>
    <t>1 days,5 hrs,34 min</t>
  </si>
  <si>
    <t>1 days,23 hrs,29 min</t>
  </si>
  <si>
    <t>1 days,8 hrs,13 min</t>
  </si>
  <si>
    <t>1 days,11 hrs,32 min</t>
  </si>
  <si>
    <t>2 days,20 hrs,51 min</t>
  </si>
  <si>
    <t>3 days,1 hrs,24 min</t>
  </si>
  <si>
    <t>2 days,1 hrs,9 min</t>
  </si>
  <si>
    <t>0 days,23 hrs,15 min</t>
  </si>
  <si>
    <t>1 days,16 hrs,42 min</t>
  </si>
  <si>
    <t>1 days,6 hrs,3 min</t>
  </si>
  <si>
    <t>1 days,4 hrs,44 min</t>
  </si>
  <si>
    <t>2 days,1 hrs,52 min</t>
  </si>
  <si>
    <t>1 days,23 hrs,3 min</t>
  </si>
  <si>
    <t>1 days,23 hrs,31 min</t>
  </si>
  <si>
    <t>2 days,21 hrs,47 min</t>
  </si>
  <si>
    <t>0 days,23 hrs,48 min</t>
  </si>
  <si>
    <t>1 days,0 hrs,53 min</t>
  </si>
  <si>
    <t>1 days,13 hrs,51 min</t>
  </si>
  <si>
    <t>2 days,0 hrs,54 min</t>
  </si>
  <si>
    <t>1 days,18 hrs,1 min</t>
  </si>
  <si>
    <t>2 days,10 hrs,18 min</t>
  </si>
  <si>
    <t>1 days,23 hrs,30 min</t>
  </si>
  <si>
    <t>1 days,16 hrs,27 min</t>
  </si>
  <si>
    <t>1 days,17 hrs,57 min</t>
  </si>
  <si>
    <t>1 days,22 hrs,57 min</t>
  </si>
  <si>
    <t>1 days,21 hrs,51 min</t>
  </si>
  <si>
    <t>2 days,3 hrs,19 min</t>
  </si>
  <si>
    <t>2 days,1 hrs,10 min</t>
  </si>
  <si>
    <t>2 days,1 hrs,1 min</t>
  </si>
  <si>
    <t>1 days,13 hrs,43 min</t>
  </si>
  <si>
    <t>1 days,0 hrs,42 min</t>
  </si>
  <si>
    <t>0 days,21 hrs,20 min</t>
  </si>
  <si>
    <t>2 days,3 hrs,56 min</t>
  </si>
  <si>
    <t>2 days,3 hrs,57 min</t>
  </si>
  <si>
    <t>2 days,4 hrs,13 min</t>
  </si>
  <si>
    <t>2 days,3 hrs,33 min</t>
  </si>
  <si>
    <t>2 days,4 hrs,52 min</t>
  </si>
  <si>
    <t>2 days,8 hrs,44 min</t>
  </si>
  <si>
    <t>2 days,3 hrs,31 min</t>
  </si>
  <si>
    <t>1 days,12 hrs,59 min</t>
  </si>
  <si>
    <t>2 days,21 hrs,30 min</t>
  </si>
  <si>
    <t>2 days,21 hrs,24 min</t>
  </si>
  <si>
    <t>2 days,21 hrs,33 min</t>
  </si>
  <si>
    <t>1 days,23 hrs,13 min</t>
  </si>
  <si>
    <t>0 days,16 hrs,58 min</t>
  </si>
  <si>
    <t>1 days,20 hrs,6 min</t>
  </si>
  <si>
    <t>2 days,0 hrs,47 min</t>
  </si>
  <si>
    <t>2 days,5 hrs,3 min</t>
  </si>
  <si>
    <t>1 days,22 hrs,6 min</t>
  </si>
  <si>
    <t>1 days,23 hrs,27 min</t>
  </si>
  <si>
    <t>1 days,20 hrs,15 min</t>
  </si>
  <si>
    <t>0 days,19 hrs,21 min</t>
  </si>
  <si>
    <t>1 days,23 hrs,24 min</t>
  </si>
  <si>
    <t>2 days,0 hrs,27 min</t>
  </si>
  <si>
    <t>2 days,3 hrs,35 min</t>
  </si>
  <si>
    <t>2 days,0 hrs,24 min</t>
  </si>
  <si>
    <t>1 days,20 hrs,34 min</t>
  </si>
  <si>
    <t>1 days,14 hrs,28 min</t>
  </si>
  <si>
    <t>1 days,23 hrs,12 min</t>
  </si>
  <si>
    <t>1 days,20 hrs,4 min</t>
  </si>
  <si>
    <t>2 days,19 hrs,12 min</t>
  </si>
  <si>
    <t>1 days,11 hrs,43 min</t>
  </si>
  <si>
    <t>0 days,19 hrs,31 min</t>
  </si>
  <si>
    <t>2 days,22 hrs,21 min</t>
  </si>
  <si>
    <t>1 days,6 hrs,13 min</t>
  </si>
  <si>
    <t>0 days,23 hrs,24 min</t>
  </si>
  <si>
    <t>1 days,7 hrs,31 min</t>
  </si>
  <si>
    <t>1 days,6 hrs,27 min</t>
  </si>
  <si>
    <t>2 days,1 hrs,29 min</t>
  </si>
  <si>
    <t>2 days,4 hrs,4 min</t>
  </si>
  <si>
    <t>1 days,19 hrs,20 min</t>
  </si>
  <si>
    <t>1 days,17 hrs,49 min</t>
  </si>
  <si>
    <t>1 days,2 hrs,58 min</t>
  </si>
  <si>
    <t>1 days,7 hrs,39 min</t>
  </si>
  <si>
    <t>1 days,0 hrs,8 min</t>
  </si>
  <si>
    <t>0 days,22 hrs,55 min</t>
  </si>
  <si>
    <t>1 days,19 hrs,10 min</t>
  </si>
  <si>
    <t>1 days,19 hrs,27 min</t>
  </si>
  <si>
    <t>0 days,22 hrs,41 min</t>
  </si>
  <si>
    <t>1 days,23 hrs,39 min</t>
  </si>
  <si>
    <t>2 days,3 hrs,43 min</t>
  </si>
  <si>
    <t>2 days,20 hrs,40 min</t>
  </si>
  <si>
    <t>2 days,4 hrs,16 min</t>
  </si>
  <si>
    <t>2 days,5 hrs,39 min</t>
  </si>
  <si>
    <t>0 days,23 hrs,50 min</t>
  </si>
  <si>
    <t>0 days,22 hrs,3 min</t>
  </si>
  <si>
    <t>3 days,2 hrs,51 min</t>
  </si>
  <si>
    <t>1 days,23 hrs,47 min</t>
  </si>
  <si>
    <t>1 days,16 hrs,58 min</t>
  </si>
  <si>
    <t>1 days,18 hrs,56 min</t>
  </si>
  <si>
    <t>1 days,8 hrs,3 min</t>
  </si>
  <si>
    <t>0 days,20 hrs,47 min</t>
  </si>
  <si>
    <t>1 days,22 hrs,12 min</t>
  </si>
  <si>
    <t>1 days,20 hrs,1 min</t>
  </si>
  <si>
    <t>1 days,21 hrs,22 min</t>
  </si>
  <si>
    <t>0 days,22 hrs,15 min</t>
  </si>
  <si>
    <t>1 days,0 hrs,11 min</t>
  </si>
  <si>
    <t>0 days,21 hrs,25 min</t>
  </si>
  <si>
    <t>1 days,21 hrs,16 min</t>
  </si>
  <si>
    <t>1 days,22 hrs,30 min</t>
  </si>
  <si>
    <t>0 days,1 hrs,27 min</t>
  </si>
  <si>
    <t>0 days,23 hrs,42 min</t>
  </si>
  <si>
    <t>2 days,1 hrs,16 min</t>
  </si>
  <si>
    <t>2 days,3 hrs,44 min</t>
  </si>
  <si>
    <t>2 days,0 hrs,55 min</t>
  </si>
  <si>
    <t>1 days,0 hrs,54 min</t>
  </si>
  <si>
    <t>2 days,1 hrs,38 min</t>
  </si>
  <si>
    <t>1 days,4 hrs,5 min</t>
  </si>
  <si>
    <t>1 days,12 hrs,17 min</t>
  </si>
  <si>
    <t>1 days,19 hrs,14 min</t>
  </si>
  <si>
    <t>1 days,12 hrs,31 min</t>
  </si>
  <si>
    <t>1 days,13 hrs,4 min</t>
  </si>
  <si>
    <t>1 days,20 hrs,23 min</t>
  </si>
  <si>
    <t>0 days,23 hrs,28 min</t>
  </si>
  <si>
    <t>1 days,20 hrs,30 min</t>
  </si>
  <si>
    <t>1 days,17 hrs,37 min</t>
  </si>
  <si>
    <t>1 days,18 hrs,41 min</t>
  </si>
  <si>
    <t>1 days,21 hrs,14 min</t>
  </si>
  <si>
    <t>1 days,15 hrs,3 min</t>
  </si>
  <si>
    <t>1 days,23 hrs,2 min</t>
  </si>
  <si>
    <t>2 days,3 hrs,18 min</t>
  </si>
  <si>
    <t>0 days,6 hrs,1 min</t>
  </si>
  <si>
    <t>1 days,19 hrs,25 min</t>
  </si>
  <si>
    <t>1 days,18 hrs,27 min</t>
  </si>
  <si>
    <t>1 days,19 hrs,30 min</t>
  </si>
  <si>
    <t>1 days,8 hrs,50 min</t>
  </si>
  <si>
    <t>1 days,9 hrs,7 min</t>
  </si>
  <si>
    <t>1 days,19 hrs,52 min</t>
  </si>
  <si>
    <t>1 days,15 hrs,32 min</t>
  </si>
  <si>
    <t>1 days,7 hrs,26 min</t>
  </si>
  <si>
    <t>2 days,0 hrs,20 min</t>
  </si>
  <si>
    <t>1 days,20 hrs,38 min</t>
  </si>
  <si>
    <t>2 days,19 hrs,9 min</t>
  </si>
  <si>
    <t>0 days,22 hrs,53 min</t>
  </si>
  <si>
    <t>0 days,21 hrs,33 min</t>
  </si>
  <si>
    <t>1 days,4 hrs,9 min</t>
  </si>
  <si>
    <t>1 days,14 hrs,35 min</t>
  </si>
  <si>
    <t>1 days,17 hrs,2 min</t>
  </si>
  <si>
    <t>1 days,21 hrs,52 min</t>
  </si>
  <si>
    <t>1 days,18 hrs,32 min</t>
  </si>
  <si>
    <t>1 days,13 hrs,5 min</t>
  </si>
  <si>
    <t>0 days,21 hrs,14 min</t>
  </si>
  <si>
    <t>0 days,21 hrs,36 min</t>
  </si>
  <si>
    <t>1 days,12 hrs,22 min</t>
  </si>
  <si>
    <t>0 days,20 hrs,46 min</t>
  </si>
  <si>
    <t>2 days,1 hrs,43 min</t>
  </si>
  <si>
    <t>1 days,23 hrs,37 min</t>
  </si>
  <si>
    <t>2 days,0 hrs,51 min</t>
  </si>
  <si>
    <t>1 days,17 hrs,7 min</t>
  </si>
  <si>
    <t>1 days,22 hrs,45 min</t>
  </si>
  <si>
    <t>1 days,18 hrs,13 min</t>
  </si>
  <si>
    <t>1 days,17 hrs,50 min</t>
  </si>
  <si>
    <t>1 days,17 hrs,15 min</t>
  </si>
  <si>
    <t>1 days,23 hrs,25 min</t>
  </si>
  <si>
    <t>1 days,18 hrs,10 min</t>
  </si>
  <si>
    <t>1 days,12 hrs,52 min</t>
  </si>
  <si>
    <t>1 days,17 hrs,25 min</t>
  </si>
  <si>
    <t>0 days,20 hrs,53 min</t>
  </si>
  <si>
    <t>1 days,1 hrs,51 min</t>
  </si>
  <si>
    <t>1 days,21 hrs,40 min</t>
  </si>
  <si>
    <t>1 days,18 hrs,50 min</t>
  </si>
  <si>
    <t>1 days,21 hrs,50 min</t>
  </si>
  <si>
    <t>0 days,19 hrs,53 min</t>
  </si>
  <si>
    <t>0 days,18 hrs,26 min</t>
  </si>
  <si>
    <t>1 days,19 hrs,41 min</t>
  </si>
  <si>
    <t>0 days,21 hrs,4 min</t>
  </si>
  <si>
    <t>1 days,23 hrs,26 min</t>
  </si>
  <si>
    <t>1 days,19 hrs,32 min</t>
  </si>
  <si>
    <t>0 days,17 hrs,17 min</t>
  </si>
  <si>
    <t>1 days,20 hrs,31 min</t>
  </si>
  <si>
    <t>1 days,7 hrs,59 min</t>
  </si>
  <si>
    <t>1 days,22 hrs,17 min</t>
  </si>
  <si>
    <t>1 days,7 hrs,19 min</t>
  </si>
  <si>
    <t>1 days,17 hrs,13 min</t>
  </si>
  <si>
    <t>1 days,17 hrs,1 min</t>
  </si>
  <si>
    <t>2 days,0 hrs,52 min</t>
  </si>
  <si>
    <t>2 days,1 hrs,24 min</t>
  </si>
  <si>
    <t>1 days,2 hrs,32 min</t>
  </si>
  <si>
    <t>1 days,20 hrs,50 min</t>
  </si>
  <si>
    <t>2 days,3 hrs,15 min</t>
  </si>
  <si>
    <t>2 days,21 hrs,56 min</t>
  </si>
  <si>
    <t>2 days,21 hrs,20 min</t>
  </si>
  <si>
    <t>0 days,21 hrs,35 min</t>
  </si>
  <si>
    <t>1 days,2 hrs,27 min</t>
  </si>
  <si>
    <t>1 days,20 hrs,33 min</t>
  </si>
  <si>
    <t>1 days,22 hrs,43 min</t>
  </si>
  <si>
    <t>2 days,2 hrs,49 min</t>
  </si>
  <si>
    <t>2 days,1 hrs,34 min</t>
  </si>
  <si>
    <t>2 days,2 hrs,34 min</t>
  </si>
  <si>
    <t>2 days,3 hrs,14 min</t>
  </si>
  <si>
    <t>2 days,21 hrs,43 min</t>
  </si>
  <si>
    <t>2 days,0 hrs,0 min</t>
  </si>
  <si>
    <t>2 days,2 hrs,29 min</t>
  </si>
  <si>
    <t>2 days,18 hrs,20 min</t>
  </si>
  <si>
    <t>1 days,0 hrs,45 min</t>
  </si>
  <si>
    <t>1 days,2 hrs,59 min</t>
  </si>
  <si>
    <t>1 days,3 hrs,7 min</t>
  </si>
  <si>
    <t>1 days,12 hrs,3 min</t>
  </si>
  <si>
    <t>1 days,4 hrs,30 min</t>
  </si>
  <si>
    <t>1 days,23 hrs,41 min</t>
  </si>
  <si>
    <t>2 days,23 hrs,6 min</t>
  </si>
  <si>
    <t>0 days,17 hrs,45 min</t>
  </si>
  <si>
    <t>1 days,21 hrs,2 min</t>
  </si>
  <si>
    <t>2 days,1 hrs,6 min</t>
  </si>
  <si>
    <t>0 days,21 hrs,3 min</t>
  </si>
  <si>
    <t>1 days,15 hrs,28 min</t>
  </si>
  <si>
    <t>1 days,11 hrs,55 min</t>
  </si>
  <si>
    <t>0 days,22 hrs,30 min</t>
  </si>
  <si>
    <t>1 days,18 hrs,38 min</t>
  </si>
  <si>
    <t>1 days,1 hrs,11 min</t>
  </si>
  <si>
    <t>1 days,15 hrs,9 min</t>
  </si>
  <si>
    <t>0 days,20 hrs,29 min</t>
  </si>
  <si>
    <t>1 days,14 hrs,50 min</t>
  </si>
  <si>
    <t>1 days,19 hrs,26 min</t>
  </si>
  <si>
    <t>2 days,5 hrs,20 min</t>
  </si>
  <si>
    <t>2 days,7 hrs,13 min</t>
  </si>
  <si>
    <t>3 days,6 hrs,55 min</t>
  </si>
  <si>
    <t>2 days,21 hrs,7 min</t>
  </si>
  <si>
    <t>1 days,18 hrs,49 min</t>
  </si>
  <si>
    <t>2 days,3 hrs,59 min</t>
  </si>
  <si>
    <t>2 days,18 hrs,15 min</t>
  </si>
  <si>
    <t>2 days,1 hrs,47 min</t>
  </si>
  <si>
    <t>2 days,2 hrs,52 min</t>
  </si>
  <si>
    <t>1 days,20 hrs,53 min</t>
  </si>
  <si>
    <t>1 days,23 hrs,11 min</t>
  </si>
  <si>
    <t>1 days,13 hrs,36 min</t>
  </si>
  <si>
    <t>1 days,5 hrs,8 min</t>
  </si>
  <si>
    <t>2 days,5 hrs,4 min</t>
  </si>
  <si>
    <t>0 days,21 hrs,2 min</t>
  </si>
  <si>
    <t>1 days,12 hrs,53 min</t>
  </si>
  <si>
    <t>2 days,1 hrs,22 min</t>
  </si>
  <si>
    <t>2 days,1 hrs,41 min</t>
  </si>
  <si>
    <t>0 days,22 hrs,51 min</t>
  </si>
  <si>
    <t>1 days,18 hrs,20 min</t>
  </si>
  <si>
    <t>1 days,18 hrs,33 min</t>
  </si>
  <si>
    <t>1 days,13 hrs,3 min</t>
  </si>
  <si>
    <t>1 days,21 hrs,43 min</t>
  </si>
  <si>
    <t>1 days,2 hrs,34 min</t>
  </si>
  <si>
    <t>1 days,21 hrs,9 min</t>
  </si>
  <si>
    <t>1 days,0 hrs,1 min</t>
  </si>
  <si>
    <t>1 days,11 hrs,14 min</t>
  </si>
  <si>
    <t>1 days,12 hrs,11 min</t>
  </si>
  <si>
    <t>1 days,13 hrs,58 min</t>
  </si>
  <si>
    <t>1 days,20 hrs,45 min</t>
  </si>
  <si>
    <t>1 days,22 hrs,5 min</t>
  </si>
  <si>
    <t>1 days,17 hrs,33 min</t>
  </si>
  <si>
    <t>1 days,19 hrs,0 min</t>
  </si>
  <si>
    <t>1 days,22 hrs,28 min</t>
  </si>
  <si>
    <t>1 days,22 hrs,42 min</t>
  </si>
  <si>
    <t>1 days,13 hrs,23 min</t>
  </si>
  <si>
    <t>1 days,18 hrs,40 min</t>
  </si>
  <si>
    <t>1 days,22 hrs,29 min</t>
  </si>
  <si>
    <t>1 days,19 hrs,46 min</t>
  </si>
  <si>
    <t>1 days,23 hrs,18 min</t>
  </si>
  <si>
    <t>1 days,21 hrs,19 min</t>
  </si>
  <si>
    <t>1 days,21 hrs,17 min</t>
  </si>
  <si>
    <t>1 days,0 hrs,32 min</t>
  </si>
  <si>
    <t>1 days,2 hrs,31 min</t>
  </si>
  <si>
    <t>1 days,5 hrs,25 min</t>
  </si>
  <si>
    <t>1 days,23 hrs,16 min</t>
  </si>
  <si>
    <t>1 days,22 hrs,49 min</t>
  </si>
  <si>
    <t>2 days,4 hrs,51 min</t>
  </si>
  <si>
    <t>2 days,3 hrs,10 min</t>
  </si>
  <si>
    <t>2 days,1 hrs,56 min</t>
  </si>
  <si>
    <t>1 days,23 hrs,53 min</t>
  </si>
  <si>
    <t>2 days,0 hrs,6 min</t>
  </si>
  <si>
    <t>3 days,0 hrs,26 min</t>
  </si>
  <si>
    <t>2 days,22 hrs,49 min</t>
  </si>
  <si>
    <t>2 days,21 hrs,12 min</t>
  </si>
  <si>
    <t>2 days,4 hrs,49 min</t>
  </si>
  <si>
    <t>2 days,2 hrs,1 min</t>
  </si>
  <si>
    <t>2 days,3 hrs,7 min</t>
  </si>
  <si>
    <t>2 days,0 hrs,11 min</t>
  </si>
  <si>
    <t>2 days,21 hrs,23 min</t>
  </si>
  <si>
    <t>2 days,3 hrs,36 min</t>
  </si>
  <si>
    <t>2 days,21 hrs,26 min</t>
  </si>
  <si>
    <t>2 days,0 hrs,12 min</t>
  </si>
  <si>
    <t>1 days,6 hrs,40 min</t>
  </si>
  <si>
    <t>0 days,7 hrs,18 min</t>
  </si>
  <si>
    <t>0 days,7 hrs,52 min</t>
  </si>
  <si>
    <t>0 days,6 hrs,55 min</t>
  </si>
  <si>
    <t>0 days,8 hrs,7 min</t>
  </si>
  <si>
    <t>0 days,6 hrs,36 min</t>
  </si>
  <si>
    <t>0 days,5 hrs,28 min</t>
  </si>
  <si>
    <t>1 days,2 hrs,42 min</t>
  </si>
  <si>
    <t>1 days,4 hrs,16 min</t>
  </si>
  <si>
    <t>1 days,4 hrs,50 min</t>
  </si>
  <si>
    <t>1 days,3 hrs,39 min</t>
  </si>
  <si>
    <t>2 days,7 hrs,10 min</t>
  </si>
  <si>
    <t>1 days,12 hrs,30 min</t>
  </si>
  <si>
    <t>2 days,7 hrs,43 min</t>
  </si>
  <si>
    <t>2 days,0 hrs,7 min</t>
  </si>
  <si>
    <t>1 days,10 hrs,6 min</t>
  </si>
  <si>
    <t>0 days,21 hrs,22 min</t>
  </si>
  <si>
    <t>2 days,2 hrs,0 min</t>
  </si>
  <si>
    <t>2 days,2 hrs,9 min</t>
  </si>
  <si>
    <t>0 days,19 hrs,23 min</t>
  </si>
  <si>
    <t>0 days,13 hrs,24 min</t>
  </si>
  <si>
    <t>1 days,3 hrs,59 min</t>
  </si>
  <si>
    <t>1 days,10 hrs,8 min</t>
  </si>
  <si>
    <t>1 days,8 hrs,51 min</t>
  </si>
  <si>
    <t>1 days,2 hrs,0 min</t>
  </si>
  <si>
    <t>0 days,14 hrs,20 min</t>
  </si>
  <si>
    <t>0 days,15 hrs,31 min</t>
  </si>
  <si>
    <t>0 days,9 hrs,14 min</t>
  </si>
  <si>
    <t>0 days,10 hrs,48 min</t>
  </si>
  <si>
    <t>0 days,22 hrs,39 min</t>
  </si>
  <si>
    <t>1 days,21 hrs,18 min</t>
  </si>
  <si>
    <t>0 days,7 hrs,46 min</t>
  </si>
  <si>
    <t>0 days,7 hrs,26 min</t>
  </si>
  <si>
    <t>0 days,7 hrs,43 min</t>
  </si>
  <si>
    <t>1 days,4 hrs,58 min</t>
  </si>
  <si>
    <t>0 days,19 hrs,34 min</t>
  </si>
  <si>
    <t>2 days,0 hrs,17 min</t>
  </si>
  <si>
    <t>0 days,10 hrs,34 min</t>
  </si>
  <si>
    <t>0 days,12 hrs,54 min</t>
  </si>
  <si>
    <t>0 days,7 hrs,5 min</t>
  </si>
  <si>
    <t>0 days,7 hrs,37 min</t>
  </si>
  <si>
    <t>0 days,17 hrs,13 min</t>
  </si>
  <si>
    <t>2 days,3 hrs,48 min</t>
  </si>
  <si>
    <t>0 days,7 hrs,28 min</t>
  </si>
  <si>
    <t>2 days,9 hrs,1 min</t>
  </si>
  <si>
    <t>1 days,4 hrs,20 min</t>
  </si>
  <si>
    <t>1 days,1 hrs,38 min</t>
  </si>
  <si>
    <t>1 days,19 hrs,45 min</t>
  </si>
  <si>
    <t>0 days,7 hrs,9 min</t>
  </si>
  <si>
    <t>0 days,5 hrs,50 min</t>
  </si>
  <si>
    <t>0 days,3 hrs,12 min</t>
  </si>
  <si>
    <t>0 days,4 hrs,49 min</t>
  </si>
  <si>
    <t>0 days,5 hrs,7 min</t>
  </si>
  <si>
    <t>1 days,7 hrs,57 min</t>
  </si>
  <si>
    <t>0 days,18 hrs,54 min</t>
  </si>
  <si>
    <t>1 days,0 hrs,2 min</t>
  </si>
  <si>
    <t>0 days,8 hrs,10 min</t>
  </si>
  <si>
    <t>0 days,8 hrs,12 min</t>
  </si>
  <si>
    <t>0 days,18 hrs,27 min</t>
  </si>
  <si>
    <t>0 days,7 hrs,45 min</t>
  </si>
  <si>
    <t>0 days,12 hrs,51 min</t>
  </si>
  <si>
    <t>1 days,1 hrs,31 min</t>
  </si>
  <si>
    <t>0 days,2 hrs,40 min</t>
  </si>
  <si>
    <t>1 days,14 hrs,10 min</t>
  </si>
  <si>
    <t>1 days,16 hrs,18 min</t>
  </si>
  <si>
    <t>0 days,1 hrs,40 min</t>
  </si>
  <si>
    <t>0 days,15 hrs,41 min</t>
  </si>
  <si>
    <t>0 days,15 hrs,45 min</t>
  </si>
  <si>
    <t>1 days,5 hrs,18 min</t>
  </si>
  <si>
    <t>0 days,7 hrs,58 min</t>
  </si>
  <si>
    <t>0 days,8 hrs,2 min</t>
  </si>
  <si>
    <t>1 days,2 hrs,39 min</t>
  </si>
  <si>
    <t>1 days,2 hrs,49 min</t>
  </si>
  <si>
    <t>0 days,20 hrs,41 min</t>
  </si>
  <si>
    <t>0 days,20 hrs,44 min</t>
  </si>
  <si>
    <t>0 days,21 hrs,1 min</t>
  </si>
  <si>
    <t>0 days,1 hrs,58 min</t>
  </si>
  <si>
    <t>0 days,18 hrs,14 min</t>
  </si>
  <si>
    <t>1 days,3 hrs,57 min</t>
  </si>
  <si>
    <t>1 days,4 hrs,32 min</t>
  </si>
  <si>
    <t>0 days,17 hrs,54 min</t>
  </si>
  <si>
    <t>0 days,17 hrs,37 min</t>
  </si>
  <si>
    <t>0 days,0 hrs,45 min</t>
  </si>
  <si>
    <t>0 days,10 hrs,6 min</t>
  </si>
  <si>
    <t>0 days,10 hrs,8 min</t>
  </si>
  <si>
    <t>0 days,11 hrs,11 min</t>
  </si>
  <si>
    <t>0 days,11 hrs,14 min</t>
  </si>
  <si>
    <t>0 days,11 hrs,20 min</t>
  </si>
  <si>
    <t>0 days,11 hrs,48 min</t>
  </si>
  <si>
    <t>1 days,3 hrs,42 min</t>
  </si>
  <si>
    <t>2 days,5 hrs,22 min</t>
  </si>
  <si>
    <t>0 days,11 hrs,34 min</t>
  </si>
  <si>
    <t>0 days,12 hrs,50 min</t>
  </si>
  <si>
    <t>0 days,14 hrs,54 min</t>
  </si>
  <si>
    <t>0 days,7 hrs,59 min</t>
  </si>
  <si>
    <t>0 days,9 hrs,29 min</t>
  </si>
  <si>
    <t>0 days,10 hrs,13 min</t>
  </si>
  <si>
    <t>0 days,6 hrs,19 min</t>
  </si>
  <si>
    <t>0 days,6 hrs,22 min</t>
  </si>
  <si>
    <t>0 days,9 hrs,5 min</t>
  </si>
  <si>
    <t>0 days,9 hrs,34 min</t>
  </si>
  <si>
    <t>0 days,11 hrs,45 min</t>
  </si>
  <si>
    <t>0 days,12 hrs,18 min</t>
  </si>
  <si>
    <t>0 days,23 hrs,6 min</t>
  </si>
  <si>
    <t>0 days,23 hrs,8 min</t>
  </si>
  <si>
    <t>2 days,5 hrs,26 min</t>
  </si>
  <si>
    <t>1 days,17 hrs,11 min</t>
  </si>
  <si>
    <t>0 days,8 hrs,15 min</t>
  </si>
  <si>
    <t>0 days,8 hrs,20 min</t>
  </si>
  <si>
    <t>0 days,9 hrs,48 min</t>
  </si>
  <si>
    <t>0 days,10 hrs,17 min</t>
  </si>
  <si>
    <t>0 days,10 hrs,25 min</t>
  </si>
  <si>
    <t>0 days,5 hrs,33 min</t>
  </si>
  <si>
    <t>0 days,21 hrs,28 min</t>
  </si>
  <si>
    <t>1 days,15 hrs,11 min</t>
  </si>
  <si>
    <t>1 days,13 hrs,6 min</t>
  </si>
  <si>
    <t>1 days,10 hrs,17 min</t>
  </si>
  <si>
    <t>1 days,9 hrs,43 min</t>
  </si>
  <si>
    <t>0 days,16 hrs,43 min</t>
  </si>
  <si>
    <t>0 days,20 hrs,35 min</t>
  </si>
  <si>
    <t>1 days,13 hrs,57 min</t>
  </si>
  <si>
    <t>1 days,18 hrs,28 min</t>
  </si>
  <si>
    <t>1 days,19 hrs,23 min</t>
  </si>
  <si>
    <t>0 days,14 hrs,29 min</t>
  </si>
  <si>
    <t>1 days,10 hrs,2 min</t>
  </si>
  <si>
    <t>2 days,4 hrs,33 min</t>
  </si>
  <si>
    <t>1 days,21 hrs,0 min</t>
  </si>
  <si>
    <t>1 days,8 hrs,9 min</t>
  </si>
  <si>
    <t>2 days,2 hrs,24 min</t>
  </si>
  <si>
    <t>2 days,13 hrs,41 min</t>
  </si>
  <si>
    <t>0 days,12 hrs,6 min</t>
  </si>
  <si>
    <t>0 days,19 hrs,57 min</t>
  </si>
  <si>
    <t>0 days,20 hrs,32 min</t>
  </si>
  <si>
    <t>1 days,4 hrs,15 min</t>
  </si>
  <si>
    <t>1 days,13 hrs,19 min</t>
  </si>
  <si>
    <t>1 days,13 hrs,47 min</t>
  </si>
  <si>
    <t>1 days,18 hrs,24 min</t>
  </si>
  <si>
    <t>1 days,19 hrs,21 min</t>
  </si>
  <si>
    <t>1 days,10 hrs,33 min</t>
  </si>
  <si>
    <t>1 days,1 hrs,26 min</t>
  </si>
  <si>
    <t>1 days,19 hrs,31 min</t>
  </si>
  <si>
    <t>1 days,18 hrs,2 min</t>
  </si>
  <si>
    <t>1 days,13 hrs,28 min</t>
  </si>
  <si>
    <t>0 days,23 hrs,45 min</t>
  </si>
  <si>
    <t>2 days,10 hrs,30 min</t>
  </si>
  <si>
    <t>1 days,12 hrs,55 min</t>
  </si>
  <si>
    <t>1 days,12 hrs,0 min</t>
  </si>
  <si>
    <t>1 days,17 hrs,8 min</t>
  </si>
  <si>
    <t>0 days,15 hrs,14 min</t>
  </si>
  <si>
    <t>0 days,19 hrs,16 min</t>
  </si>
  <si>
    <t>1 days,16 hrs,36 min</t>
  </si>
  <si>
    <t>1 days,16 hrs,28 min</t>
  </si>
  <si>
    <t>1 days,12 hrs,47 min</t>
  </si>
  <si>
    <t>1 days,23 hrs,55 min</t>
  </si>
  <si>
    <t>1 days,11 hrs,54 min</t>
  </si>
  <si>
    <t>1 days,12 hrs,40 min</t>
  </si>
  <si>
    <t>1 days,22 hrs,9 min</t>
  </si>
  <si>
    <t>0 days,14 hrs,33 min</t>
  </si>
  <si>
    <t>0 days,19 hrs,38 min</t>
  </si>
  <si>
    <t>0 days,13 hrs,25 min</t>
  </si>
  <si>
    <t>1 days,16 hrs,13 min</t>
  </si>
  <si>
    <t>1 days,17 hrs,17 min</t>
  </si>
  <si>
    <t>1 days,20 hrs,27 min</t>
  </si>
  <si>
    <t>2 days,8 hrs,23 min</t>
  </si>
  <si>
    <t>0 days,17 hrs,19 min</t>
  </si>
  <si>
    <t>0 days,20 hrs,50 min</t>
  </si>
  <si>
    <t>0 days,16 hrs,45 min</t>
  </si>
  <si>
    <t>0 days,16 hrs,12 min</t>
  </si>
  <si>
    <t>0 days,20 hrs,24 min</t>
  </si>
  <si>
    <t>1 days,19 hrs,3 min</t>
  </si>
  <si>
    <t>0 days,21 hrs,26 min</t>
  </si>
  <si>
    <t>1 days,11 hrs,49 min</t>
  </si>
  <si>
    <t>1 days,10 hrs,34 min</t>
  </si>
  <si>
    <t>7 days,16 hrs,1 min</t>
  </si>
  <si>
    <t>5 days,13 hrs,38 min</t>
  </si>
  <si>
    <t>1 days,2 hrs,36 min</t>
  </si>
  <si>
    <t>2 days,17 hrs,9 min</t>
  </si>
  <si>
    <t>4 days,18 hrs,38 min</t>
  </si>
  <si>
    <t>0 days,10 hrs,42 min</t>
  </si>
  <si>
    <t>1 days,1 hrs,34 min</t>
  </si>
  <si>
    <t>ACCENT</t>
  </si>
  <si>
    <t>AMBERCREST</t>
  </si>
  <si>
    <t>BADGER</t>
  </si>
  <si>
    <t>BELPAC</t>
  </si>
  <si>
    <t>BUCKNER</t>
  </si>
  <si>
    <t>CARMELITA</t>
  </si>
  <si>
    <t>CONINE</t>
  </si>
  <si>
    <t>COVENTRY</t>
  </si>
  <si>
    <t>DIAMONDBACK</t>
  </si>
  <si>
    <t>ERRINGER</t>
  </si>
  <si>
    <t>EVERETT</t>
  </si>
  <si>
    <t>GOLDSMITH</t>
  </si>
  <si>
    <t>HAMPSHIRE</t>
  </si>
  <si>
    <t>HILLCREST</t>
  </si>
  <si>
    <t>LANGER</t>
  </si>
  <si>
    <t>LARCH</t>
  </si>
  <si>
    <t>LYONS</t>
  </si>
  <si>
    <t>MOCCASIN</t>
  </si>
  <si>
    <t>PLATEAU</t>
  </si>
  <si>
    <t>ROSA</t>
  </si>
  <si>
    <t>SAGINAW</t>
  </si>
  <si>
    <t>SHERWOOD</t>
  </si>
  <si>
    <t>STAGHORN</t>
  </si>
  <si>
    <t>TOGA</t>
  </si>
  <si>
    <t>YOSEMITE</t>
  </si>
  <si>
    <t>BALCH NO 1 1101</t>
  </si>
  <si>
    <t>DUNLAP 1102</t>
  </si>
  <si>
    <t>DUNLAP 1103</t>
  </si>
  <si>
    <t>MARIPOSA 2101</t>
  </si>
  <si>
    <t>MARIPOSA 2102</t>
  </si>
  <si>
    <t>MESA 1101</t>
  </si>
  <si>
    <t>SAND CREEK 1103</t>
  </si>
  <si>
    <t>SANTA MARIA 1108</t>
  </si>
  <si>
    <t>SISQUOC 1103</t>
  </si>
  <si>
    <t>SO. CAL. EDISON #3 110</t>
  </si>
  <si>
    <t xml:space="preserve">BIRCHIM </t>
  </si>
  <si>
    <t>Line Remained De-energized for Planned Project Work</t>
  </si>
  <si>
    <t>ANTLER 1101*</t>
  </si>
  <si>
    <t>CALPINE 1144</t>
  </si>
  <si>
    <t>CALPINE 1146</t>
  </si>
  <si>
    <t>CRESTA 1101*</t>
  </si>
  <si>
    <t>DESCHUTES 1104*</t>
  </si>
  <si>
    <t>DUNBAR 1102*</t>
  </si>
  <si>
    <t>KONOCTI 1108*</t>
  </si>
  <si>
    <t>MADISON 1105*</t>
  </si>
  <si>
    <t>MC ARTHUR 1101*</t>
  </si>
  <si>
    <t>MIDDLETOWN 1102*</t>
  </si>
  <si>
    <t>OREGON TRAIL 1102*</t>
  </si>
  <si>
    <t>OREGON TRAIL 1104*</t>
  </si>
  <si>
    <t>ORO FINO 1101*</t>
  </si>
  <si>
    <t>ORO FINO 1102*</t>
  </si>
  <si>
    <t>PARADISE 1104*</t>
  </si>
  <si>
    <t>PARADISE 1105*</t>
  </si>
  <si>
    <t>PARADISE 1106*</t>
  </si>
  <si>
    <t>PHILO 1101*</t>
  </si>
  <si>
    <t>PUTAH CREEK 1103*</t>
  </si>
  <si>
    <t>PUTAH CREEK 1105*</t>
  </si>
  <si>
    <t>RED BLUFF 1103*</t>
  </si>
  <si>
    <t>RED BLUFF 1104*</t>
  </si>
  <si>
    <t>RED BLUFF 1105*</t>
  </si>
  <si>
    <t>WHITMORE 1101*</t>
  </si>
  <si>
    <t>WILDWOOD 1101*</t>
  </si>
  <si>
    <t>LOWER LAKE-HOMESTAKE</t>
  </si>
  <si>
    <t xml:space="preserve">Transmission </t>
  </si>
  <si>
    <t>8G65</t>
  </si>
  <si>
    <t>5G69</t>
  </si>
  <si>
    <t>7G73</t>
  </si>
  <si>
    <t>7G71</t>
  </si>
  <si>
    <t>8G95</t>
  </si>
  <si>
    <t>7G75</t>
  </si>
  <si>
    <t>Sand Canyon</t>
  </si>
  <si>
    <t>ANTELOPE 1101*</t>
  </si>
  <si>
    <t>AVENAL 2101*</t>
  </si>
  <si>
    <t>CAMBRIA 1102*</t>
  </si>
  <si>
    <t>CANTUA 1103*</t>
  </si>
  <si>
    <t>CHOLAME 2102*</t>
  </si>
  <si>
    <t>COALINGA NO 1 1108*</t>
  </si>
  <si>
    <t>COALINGA NO 1 1109*</t>
  </si>
  <si>
    <t>COALINGA NO 2 1105*</t>
  </si>
  <si>
    <t>DEVILS DEN 1101*</t>
  </si>
  <si>
    <t>GIRVAN 1101*</t>
  </si>
  <si>
    <t>GUSTINE 1102*</t>
  </si>
  <si>
    <t>JOLON 1102</t>
  </si>
  <si>
    <t>JOLON 1103</t>
  </si>
  <si>
    <t>KETTLEMAN HILLS 2104*</t>
  </si>
  <si>
    <t>KING CITY 1106*</t>
  </si>
  <si>
    <t>KONOCTI 1102*</t>
  </si>
  <si>
    <t>LAMONT 1104*</t>
  </si>
  <si>
    <t>LOS MOLINOS 1101*</t>
  </si>
  <si>
    <t>LOS OSITOS 2103*</t>
  </si>
  <si>
    <t>MAGUNDEN 1108*</t>
  </si>
  <si>
    <t>MIDDLETOWN 1103*</t>
  </si>
  <si>
    <t>OILFIELDS 1103*</t>
  </si>
  <si>
    <t>PANOCHE 1103*</t>
  </si>
  <si>
    <t>PERRY 1101*</t>
  </si>
  <si>
    <t>SAN ARDO 1102*</t>
  </si>
  <si>
    <t>SAN MIGUEL 1106*</t>
  </si>
  <si>
    <t>SANTA NELLA 1104*</t>
  </si>
  <si>
    <t>SISQUOC 1102*</t>
  </si>
  <si>
    <t>TEMPLETON 2110*</t>
  </si>
  <si>
    <t>TEMPLETON 2113*</t>
  </si>
  <si>
    <t>VACA DIXON 1101*</t>
  </si>
  <si>
    <t>VACAVILLE 1112*</t>
  </si>
  <si>
    <t>VOLTA 1101*</t>
  </si>
  <si>
    <t>ZACA 1102*</t>
  </si>
  <si>
    <t>SILVERADO-FULTON JCT</t>
  </si>
  <si>
    <t>BUCKS CREEK-ROCK CREEK-CRESTA</t>
  </si>
  <si>
    <t>ELK CREEK TAP</t>
  </si>
  <si>
    <t>Steel</t>
  </si>
  <si>
    <t xml:space="preserve">Energy </t>
  </si>
  <si>
    <t>SCE TEHACHAPI 1101*</t>
  </si>
  <si>
    <t>Castro</t>
  </si>
  <si>
    <t>Morganstein</t>
  </si>
  <si>
    <t>Ricardo</t>
  </si>
  <si>
    <t>Badger</t>
  </si>
  <si>
    <t>Calstate</t>
  </si>
  <si>
    <t>Impala</t>
  </si>
  <si>
    <t>Sutt</t>
  </si>
  <si>
    <t>Honeycrisp</t>
  </si>
  <si>
    <t>Guitar</t>
  </si>
  <si>
    <t>Cuthbert</t>
  </si>
  <si>
    <t>524-50R</t>
  </si>
  <si>
    <t>524-69R</t>
  </si>
  <si>
    <t>157-204R</t>
  </si>
  <si>
    <t>67-45R</t>
  </si>
  <si>
    <t>67-37R</t>
  </si>
  <si>
    <t>67-34R</t>
  </si>
  <si>
    <t>67-24R</t>
  </si>
  <si>
    <t>73-678R</t>
  </si>
  <si>
    <t>73-643R</t>
  </si>
  <si>
    <t>1166-342R</t>
  </si>
  <si>
    <t>157-232R</t>
  </si>
  <si>
    <t>157-189R</t>
  </si>
  <si>
    <t>214-647R</t>
  </si>
  <si>
    <t>445-897R</t>
  </si>
  <si>
    <t>445-894R</t>
  </si>
  <si>
    <t>445-19R</t>
  </si>
  <si>
    <t>445-17R</t>
  </si>
  <si>
    <t>445-1311R</t>
  </si>
  <si>
    <t>Tier2</t>
  </si>
  <si>
    <t>ACADIAN</t>
  </si>
  <si>
    <t>ALLVIEW</t>
  </si>
  <si>
    <t>ARABIA</t>
  </si>
  <si>
    <t>BELLTOWN</t>
  </si>
  <si>
    <t>BORCHARD</t>
  </si>
  <si>
    <t>BOULDER</t>
  </si>
  <si>
    <t>BROADCAST</t>
  </si>
  <si>
    <t>CONEJO</t>
  </si>
  <si>
    <t>CRESTLINE</t>
  </si>
  <si>
    <t>DALBA</t>
  </si>
  <si>
    <t>DEL CARBON</t>
  </si>
  <si>
    <t>FLABOB</t>
  </si>
  <si>
    <t>FLEETWOOD</t>
  </si>
  <si>
    <t>FORTRESS</t>
  </si>
  <si>
    <t>FORTUNE</t>
  </si>
  <si>
    <t>GALAHAD</t>
  </si>
  <si>
    <t>HEAPS PEAK</t>
  </si>
  <si>
    <t>HELICOPTER</t>
  </si>
  <si>
    <t>HORNTOAD</t>
  </si>
  <si>
    <t>IRAN</t>
  </si>
  <si>
    <t>LIMONITE</t>
  </si>
  <si>
    <t>LURING</t>
  </si>
  <si>
    <t>MAGUIRE</t>
  </si>
  <si>
    <t>MERLIN</t>
  </si>
  <si>
    <t>NATIONS</t>
  </si>
  <si>
    <t>NAYLOR</t>
  </si>
  <si>
    <t>NICOLE</t>
  </si>
  <si>
    <t>RESORT</t>
  </si>
  <si>
    <t>ROTEC</t>
  </si>
  <si>
    <t>ROWCO</t>
  </si>
  <si>
    <t>SEBASTIAN</t>
  </si>
  <si>
    <t>SERRA</t>
  </si>
  <si>
    <t>SESPE</t>
  </si>
  <si>
    <t>TUDOR</t>
  </si>
  <si>
    <t>VERDUGO</t>
  </si>
  <si>
    <t>VICASA</t>
  </si>
  <si>
    <t>WARHAWK</t>
  </si>
  <si>
    <t>WHIZZIN</t>
  </si>
  <si>
    <t>WINNEBAGO</t>
  </si>
  <si>
    <t>ZUMA</t>
  </si>
  <si>
    <t>Non HFRA, Tier 2</t>
  </si>
  <si>
    <t>Non HFRA, Tier 3, Tier 2</t>
  </si>
  <si>
    <t>Non HFRA</t>
  </si>
  <si>
    <t>Non HFRA, Tier 3</t>
  </si>
  <si>
    <r>
      <rPr>
        <b/>
        <sz val="16"/>
        <color theme="1"/>
        <rFont val="Calibri"/>
        <family val="2"/>
        <scheme val="minor"/>
      </rPr>
      <t>DISCLAIMER:</t>
    </r>
    <r>
      <rPr>
        <b/>
        <sz val="20"/>
        <color theme="1"/>
        <rFont val="Calibri"/>
        <family val="2"/>
        <scheme val="minor"/>
      </rPr>
      <t xml:space="preserve"> </t>
    </r>
    <r>
      <rPr>
        <b/>
        <sz val="12"/>
        <color theme="1"/>
        <rFont val="Calibri"/>
        <family val="2"/>
        <scheme val="minor"/>
      </rPr>
      <t xml:space="preserve">This document was prepared by California Public Utilities Commission (CPUC) staff. It does not necessarily represent the views of the CPUC, its commissioners, or the State of California. The CPUC, the State of California, its employees, contractors, and subcontractors make no warranty, express or implied, and assume no legal liability for the information in this document. This document has not been approved or disapproved by the CPUC, nor has the CPUC passed upon the accuracy of inadequacy of the information in this document. </t>
    </r>
  </si>
  <si>
    <t>TEJON_3</t>
  </si>
  <si>
    <t>TEJON_6</t>
  </si>
  <si>
    <t>BRENNAN</t>
  </si>
  <si>
    <t>ENERGY_5</t>
  </si>
  <si>
    <t>RICARDO_2</t>
  </si>
  <si>
    <t>ANTON_5</t>
  </si>
  <si>
    <t>AVIATOR</t>
  </si>
  <si>
    <t>ROS_2</t>
  </si>
  <si>
    <t>ROTEC_2</t>
  </si>
  <si>
    <t>*other customers are AFN customers other than MBL</t>
  </si>
  <si>
    <t>HUCKLEBERRY_3</t>
  </si>
  <si>
    <t>BIG BEND 1101*</t>
  </si>
  <si>
    <t>CEDAR CREEK 1101*</t>
  </si>
  <si>
    <t>CORNING REMOTE 0001</t>
  </si>
  <si>
    <t>CORNING REMOTE 0002</t>
  </si>
  <si>
    <t>ROUND MOUNTAIN 1101</t>
  </si>
  <si>
    <t>ELK CREEK TAP (CITY OF SANTA CLARA)</t>
  </si>
  <si>
    <t>1 1</t>
  </si>
  <si>
    <t>CORNING 1101</t>
  </si>
  <si>
    <t>CORNING 1102</t>
  </si>
  <si>
    <t>CORNING REMOTE 0001 0001</t>
  </si>
  <si>
    <t>CORNING REMOTE 0002 0002</t>
  </si>
  <si>
    <t>HIGHLANDS 1103</t>
  </si>
  <si>
    <t>ENERGY_7, 8, 9</t>
  </si>
  <si>
    <t>JARVIS_5</t>
  </si>
  <si>
    <t>NICHOLAS_6</t>
  </si>
  <si>
    <t>SUTT_5, 6</t>
  </si>
  <si>
    <t>ACADEMY</t>
  </si>
  <si>
    <t>ACOSTA_6</t>
  </si>
  <si>
    <t>ANGUS_3, 4</t>
  </si>
  <si>
    <t>ANTON_5, 8</t>
  </si>
  <si>
    <t>ARABIA_2</t>
  </si>
  <si>
    <t>BALCOM_4</t>
  </si>
  <si>
    <t>BRENNAN_1, 2, 4</t>
  </si>
  <si>
    <t>CALGROVE_2</t>
  </si>
  <si>
    <t>CALSTATE_2</t>
  </si>
  <si>
    <t>CHEVELLE_2, 3, 4</t>
  </si>
  <si>
    <t>COVENTRY_5, 6</t>
  </si>
  <si>
    <t>CRUMNER_3</t>
  </si>
  <si>
    <t>ENCHANTED_5</t>
  </si>
  <si>
    <t>ENERGY_3, 7, 8, 9</t>
  </si>
  <si>
    <t>FIREBIRD</t>
  </si>
  <si>
    <t>GALENA_2, 3</t>
  </si>
  <si>
    <t>GUITAR_7</t>
  </si>
  <si>
    <t>HIGHBALL_1</t>
  </si>
  <si>
    <t>HILLFIELD_1, 2</t>
  </si>
  <si>
    <t>HORNTOAD_4, 5</t>
  </si>
  <si>
    <t>LARCH_3</t>
  </si>
  <si>
    <t>LIMITED_3, 4</t>
  </si>
  <si>
    <t>LIMONITE_3</t>
  </si>
  <si>
    <t>MILO_1, 2, 3</t>
  </si>
  <si>
    <t>MORGANSTEIN_1, 2, 3</t>
  </si>
  <si>
    <t>NEPAL_2</t>
  </si>
  <si>
    <t>NORTHPARK_3, 5, 6, 7</t>
  </si>
  <si>
    <t>PATRIOT_2</t>
  </si>
  <si>
    <t>PLATEAU_4, 5, 6</t>
  </si>
  <si>
    <t>RAINBOW_2</t>
  </si>
  <si>
    <t>SAND CANYON_7,8</t>
  </si>
  <si>
    <t>TAIWAN_2,4,5</t>
  </si>
  <si>
    <t>SERRA_1, 2, 3</t>
  </si>
  <si>
    <t>TAIWAN_2, 5</t>
  </si>
  <si>
    <t>T2,T3</t>
  </si>
  <si>
    <t>Non HFRA, T2, T3</t>
  </si>
  <si>
    <t>MAMBA</t>
  </si>
  <si>
    <t>ARBUCKLE 1101</t>
  </si>
  <si>
    <t>CORTINA 1101</t>
  </si>
  <si>
    <t>DUNNIGAN 1103</t>
  </si>
  <si>
    <t>MADISON 2101</t>
  </si>
  <si>
    <t>VACAVILLE 1108</t>
  </si>
  <si>
    <t>BRENTWOOD 2105</t>
  </si>
  <si>
    <t>HERDLYN 1102</t>
  </si>
  <si>
    <t>VASCO 1102</t>
  </si>
  <si>
    <t>VASCO 1103</t>
  </si>
  <si>
    <t>Vasco-Herdlyn 60kV</t>
  </si>
  <si>
    <t>Tesla-Stockton COGEN Jct 115kV</t>
  </si>
  <si>
    <r>
      <t>US Windpower Tap</t>
    </r>
    <r>
      <rPr>
        <sz val="12"/>
        <color theme="1"/>
        <rFont val="Times New Roman"/>
        <family val="1"/>
      </rPr>
      <t> </t>
    </r>
  </si>
  <si>
    <r>
      <t>As of: 8/13/2024</t>
    </r>
    <r>
      <rPr>
        <vertAlign val="superscript"/>
        <sz val="16"/>
        <color theme="1"/>
        <rFont val="Calibri"/>
        <family val="2"/>
        <scheme val="minor"/>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</si>
</sst>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h:mm;@"/>
    <numFmt numFmtId="165" formatCode="0.000"/>
  </numFmts>
  <fonts count="36" x14ac:knownFonts="1">
    <font>
      <sz val="11"/>
      <color theme="1"/>
      <name val="Calibri"/>
      <family val="2"/>
      <scheme val="minor"/>
    </font>
    <font>
      <b/>
      <sz val="11"/>
      <color theme="1"/>
      <name val="Calibri"/>
      <family val="2"/>
      <scheme val="minor"/>
    </font>
    <font>
      <sz val="11"/>
      <name val="Calibri"/>
      <family val="2"/>
    </font>
    <font>
      <sz val="11"/>
      <color rgb="FF000000"/>
      <name val="Calibri"/>
      <family val="2"/>
    </font>
    <font>
      <i/>
      <sz val="11"/>
      <color rgb="FF000000"/>
      <name val="Calibri"/>
      <family val="2"/>
    </font>
    <font>
      <sz val="10"/>
      <color rgb="FF000000"/>
      <name val="Georgia"/>
      <family val="1"/>
    </font>
    <font>
      <sz val="10"/>
      <color rgb="FF000000"/>
      <name val="Arial"/>
      <family val="2"/>
    </font>
    <font>
      <sz val="8"/>
      <name val="Calibri"/>
      <family val="2"/>
      <scheme val="minor"/>
    </font>
    <font>
      <b/>
      <sz val="20"/>
      <color theme="1"/>
      <name val="Calibri"/>
      <family val="2"/>
      <scheme val="minor"/>
    </font>
    <font>
      <sz val="11"/>
      <color indexed="8"/>
      <name val="Calibri"/>
      <family val="2"/>
      <scheme val="minor"/>
    </font>
    <font>
      <sz val="11"/>
      <color rgb="FF000000"/>
      <name val="Calibri"/>
      <family val="2"/>
      <scheme val="minor"/>
    </font>
    <font>
      <sz val="11"/>
      <color theme="1"/>
      <name val="Calibri"/>
      <family val="2"/>
    </font>
    <font>
      <sz val="11"/>
      <color rgb="FF000000"/>
      <name val="Times New Roman"/>
      <family val="1"/>
    </font>
    <font>
      <b/>
      <sz val="12"/>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vertAlign val="superscript"/>
      <sz val="16"/>
      <color theme="1"/>
      <name val="Calibri"/>
      <family val="2"/>
      <scheme val="minor"/>
    </font>
    <font>
      <sz val="12"/>
      <color theme="1"/>
      <name val="Times New Roman"/>
      <family val="1"/>
    </font>
    <font>
      <sz val="12"/>
      <color rgb="FF000000"/>
      <name val="Times New Roman"/>
      <family val="1"/>
    </font>
  </fonts>
  <fills count="36">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6" fillId="0" borderId="0"/>
    <xf numFmtId="0" fontId="9" fillId="0" borderId="0"/>
    <xf numFmtId="43" fontId="9" fillId="0" borderId="0" applyFont="0" applyFill="0" applyBorder="0" applyAlignment="0" applyProtection="0"/>
    <xf numFmtId="0" fontId="2" fillId="0" borderId="0"/>
    <xf numFmtId="0" fontId="18" fillId="0" borderId="0" applyNumberFormat="0" applyFill="0" applyBorder="0" applyAlignment="0" applyProtection="0"/>
    <xf numFmtId="0" fontId="19" fillId="0" borderId="7" applyNumberFormat="0" applyFill="0" applyAlignment="0" applyProtection="0"/>
    <xf numFmtId="0" fontId="20" fillId="0" borderId="8" applyNumberFormat="0" applyFill="0" applyAlignment="0" applyProtection="0"/>
    <xf numFmtId="0" fontId="21" fillId="0" borderId="9"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10" applyNumberFormat="0" applyAlignment="0" applyProtection="0"/>
    <xf numFmtId="0" fontId="26" fillId="9" borderId="11" applyNumberFormat="0" applyAlignment="0" applyProtection="0"/>
    <xf numFmtId="0" fontId="27" fillId="9" borderId="10" applyNumberFormat="0" applyAlignment="0" applyProtection="0"/>
    <xf numFmtId="0" fontId="28" fillId="0" borderId="12" applyNumberFormat="0" applyFill="0" applyAlignment="0" applyProtection="0"/>
    <xf numFmtId="0" fontId="29" fillId="10" borderId="13" applyNumberFormat="0" applyAlignment="0" applyProtection="0"/>
    <xf numFmtId="0" fontId="30" fillId="0" borderId="0" applyNumberFormat="0" applyFill="0" applyBorder="0" applyAlignment="0" applyProtection="0"/>
    <xf numFmtId="0" fontId="17" fillId="11" borderId="14" applyNumberFormat="0" applyFont="0" applyAlignment="0" applyProtection="0"/>
    <xf numFmtId="0" fontId="31" fillId="0" borderId="0" applyNumberFormat="0" applyFill="0" applyBorder="0" applyAlignment="0" applyProtection="0"/>
    <xf numFmtId="0" fontId="1" fillId="0" borderId="15" applyNumberFormat="0" applyFill="0" applyAlignment="0" applyProtection="0"/>
    <xf numFmtId="0" fontId="3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3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2"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cellStyleXfs>
  <cellXfs count="73">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2" borderId="1" xfId="0" applyFill="1" applyBorder="1" applyAlignment="1">
      <alignment horizontal="center" vertical="center"/>
    </xf>
    <xf numFmtId="0" fontId="2" fillId="0" borderId="1" xfId="0" applyFont="1" applyBorder="1" applyAlignment="1">
      <alignment horizontal="center" vertical="center" wrapText="1"/>
    </xf>
    <xf numFmtId="0" fontId="1" fillId="0" borderId="4" xfId="0" applyFont="1" applyBorder="1" applyAlignment="1">
      <alignment horizontal="center" vertical="center" wrapText="1"/>
    </xf>
    <xf numFmtId="1" fontId="3" fillId="0" borderId="1" xfId="0" applyNumberFormat="1" applyFont="1" applyBorder="1" applyAlignment="1">
      <alignment horizontal="center" vertical="center" wrapText="1"/>
    </xf>
    <xf numFmtId="0" fontId="0" fillId="0" borderId="0" xfId="0" applyAlignment="1">
      <alignment vertical="center"/>
    </xf>
    <xf numFmtId="1" fontId="4" fillId="0" borderId="1" xfId="0" applyNumberFormat="1" applyFont="1" applyBorder="1" applyAlignment="1">
      <alignment horizontal="center" vertical="center" wrapText="1"/>
    </xf>
    <xf numFmtId="0" fontId="0" fillId="0" borderId="1" xfId="0" applyBorder="1" applyAlignment="1">
      <alignment vertical="center" wrapText="1"/>
    </xf>
    <xf numFmtId="0" fontId="1" fillId="3" borderId="2" xfId="0" applyFont="1" applyFill="1" applyBorder="1" applyAlignment="1">
      <alignment horizontal="center" vertical="center" wrapText="1"/>
    </xf>
    <xf numFmtId="0" fontId="0" fillId="0" borderId="5" xfId="0" applyBorder="1" applyAlignment="1">
      <alignment horizontal="center" vertical="center"/>
    </xf>
    <xf numFmtId="164" fontId="0" fillId="0" borderId="5" xfId="0" applyNumberFormat="1" applyBorder="1" applyAlignment="1">
      <alignment horizontal="center" vertical="center"/>
    </xf>
    <xf numFmtId="2" fontId="0" fillId="0" borderId="5" xfId="0" applyNumberFormat="1" applyBorder="1" applyAlignment="1">
      <alignment horizontal="center" vertical="center"/>
    </xf>
    <xf numFmtId="165" fontId="0" fillId="0" borderId="5" xfId="0" applyNumberFormat="1"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5" fillId="0" borderId="1" xfId="0" applyFont="1" applyBorder="1" applyAlignment="1">
      <alignment horizontal="center" vertical="center" wrapText="1"/>
    </xf>
    <xf numFmtId="0" fontId="0" fillId="0" borderId="6" xfId="0" applyBorder="1" applyAlignment="1">
      <alignment horizontal="center" vertical="center"/>
    </xf>
    <xf numFmtId="2" fontId="0" fillId="0" borderId="6" xfId="0" applyNumberFormat="1" applyBorder="1" applyAlignment="1">
      <alignment horizontal="center" vertical="center"/>
    </xf>
    <xf numFmtId="0" fontId="1" fillId="0" borderId="2" xfId="0" applyFont="1" applyBorder="1" applyAlignment="1">
      <alignment horizontal="left" vertical="center" wrapText="1"/>
    </xf>
    <xf numFmtId="0" fontId="5" fillId="0" borderId="1" xfId="0" applyFont="1" applyBorder="1" applyAlignment="1">
      <alignment horizontal="left" vertical="center" wrapText="1"/>
    </xf>
    <xf numFmtId="3" fontId="0" fillId="0" borderId="1" xfId="0" applyNumberFormat="1" applyBorder="1" applyAlignment="1">
      <alignment horizontal="center" vertical="center"/>
    </xf>
    <xf numFmtId="164" fontId="0" fillId="0" borderId="5" xfId="0" applyNumberFormat="1" applyBorder="1" applyAlignment="1">
      <alignment horizontal="center"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5" fillId="0" borderId="5" xfId="0" applyFont="1" applyBorder="1" applyAlignment="1">
      <alignment horizontal="left" vertical="center" wrapText="1"/>
    </xf>
    <xf numFmtId="2" fontId="0" fillId="4"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10" fillId="0" borderId="1" xfId="0" applyFont="1" applyBorder="1" applyAlignment="1">
      <alignment horizontal="left" vertical="center" wrapText="1"/>
    </xf>
    <xf numFmtId="2" fontId="0" fillId="0" borderId="2" xfId="0" applyNumberFormat="1" applyBorder="1" applyAlignment="1">
      <alignment horizontal="center" vertical="center"/>
    </xf>
    <xf numFmtId="0" fontId="0" fillId="0" borderId="1" xfId="0" applyBorder="1"/>
    <xf numFmtId="164" fontId="9" fillId="0" borderId="1" xfId="2" applyNumberFormat="1" applyBorder="1" applyAlignment="1">
      <alignment horizontal="center" vertical="center" wrapText="1"/>
    </xf>
    <xf numFmtId="164" fontId="0" fillId="4" borderId="1" xfId="0" applyNumberFormat="1" applyFill="1" applyBorder="1" applyAlignment="1">
      <alignment horizontal="center" vertical="center" wrapText="1"/>
    </xf>
    <xf numFmtId="164" fontId="11" fillId="0" borderId="1" xfId="0" applyNumberFormat="1" applyFont="1" applyBorder="1" applyAlignment="1">
      <alignment horizontal="center" vertical="center" wrapText="1"/>
    </xf>
    <xf numFmtId="164" fontId="9" fillId="0" borderId="1" xfId="2" applyNumberFormat="1" applyBorder="1" applyAlignment="1">
      <alignment horizontal="center" vertical="center"/>
    </xf>
    <xf numFmtId="164" fontId="0" fillId="4" borderId="1" xfId="0" applyNumberFormat="1" applyFill="1" applyBorder="1" applyAlignment="1">
      <alignment horizontal="center" vertical="center"/>
    </xf>
    <xf numFmtId="164" fontId="9" fillId="4" borderId="1" xfId="2" applyNumberFormat="1" applyFill="1" applyBorder="1" applyAlignment="1">
      <alignment horizontal="center" vertical="center"/>
    </xf>
    <xf numFmtId="0" fontId="9" fillId="0" borderId="1" xfId="2" applyBorder="1" applyAlignment="1">
      <alignment horizontal="center" vertical="center" wrapText="1"/>
    </xf>
    <xf numFmtId="0" fontId="9" fillId="0" borderId="1" xfId="2" applyBorder="1" applyAlignment="1">
      <alignment horizontal="left" vertical="center" wrapText="1"/>
    </xf>
    <xf numFmtId="0" fontId="0" fillId="4" borderId="1" xfId="0" applyFill="1" applyBorder="1" applyAlignment="1">
      <alignment horizontal="left" vertical="center" wrapText="1"/>
    </xf>
    <xf numFmtId="0" fontId="12" fillId="0" borderId="1" xfId="0" applyFont="1" applyBorder="1" applyAlignment="1">
      <alignment horizontal="left" vertical="center" wrapText="1"/>
    </xf>
    <xf numFmtId="0" fontId="9" fillId="0" borderId="1" xfId="2" applyBorder="1" applyAlignment="1">
      <alignment horizontal="center" vertical="center"/>
    </xf>
    <xf numFmtId="3" fontId="12" fillId="0" borderId="1" xfId="0" applyNumberFormat="1" applyFont="1" applyBorder="1" applyAlignment="1" applyProtection="1">
      <alignment horizontal="center" vertical="center"/>
      <protection locked="0"/>
    </xf>
    <xf numFmtId="3" fontId="12" fillId="0" borderId="5" xfId="0" applyNumberFormat="1" applyFont="1" applyBorder="1" applyAlignment="1" applyProtection="1">
      <alignment horizontal="center" vertical="center"/>
      <protection locked="0"/>
    </xf>
    <xf numFmtId="22" fontId="0" fillId="0" borderId="1"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left" vertical="center"/>
    </xf>
    <xf numFmtId="0" fontId="15" fillId="0" borderId="0" xfId="0" applyFont="1" applyAlignment="1">
      <alignment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4" fillId="0" borderId="1" xfId="0" applyFont="1" applyBorder="1" applyAlignment="1">
      <alignment horizontal="left" vertical="center"/>
    </xf>
    <xf numFmtId="0" fontId="35"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1" xfId="0" applyFont="1" applyBorder="1" applyAlignment="1">
      <alignment horizontal="center"/>
    </xf>
    <xf numFmtId="0" fontId="35" fillId="0" borderId="1" xfId="0" applyFont="1" applyBorder="1" applyAlignment="1">
      <alignment horizontal="center"/>
    </xf>
    <xf numFmtId="0" fontId="0" fillId="0" borderId="6" xfId="0" applyBorder="1" applyAlignment="1">
      <alignment horizontal="center"/>
    </xf>
    <xf numFmtId="3" fontId="0" fillId="0" borderId="5" xfId="0" applyNumberFormat="1" applyBorder="1" applyAlignment="1">
      <alignment horizontal="center" vertical="center"/>
    </xf>
    <xf numFmtId="164" fontId="11" fillId="0" borderId="5" xfId="0" applyNumberFormat="1" applyFont="1" applyBorder="1" applyAlignment="1">
      <alignment horizontal="center" vertical="center" wrapText="1"/>
    </xf>
    <xf numFmtId="22" fontId="0" fillId="0" borderId="5" xfId="0" applyNumberFormat="1" applyBorder="1" applyAlignment="1">
      <alignment horizontal="center"/>
    </xf>
    <xf numFmtId="0" fontId="8" fillId="0" borderId="0" xfId="0" applyFont="1" applyAlignment="1">
      <alignment horizontal="left" vertical="center" wrapText="1"/>
    </xf>
    <xf numFmtId="0" fontId="16" fillId="0" borderId="0" xfId="0" applyFont="1" applyAlignment="1">
      <alignment horizontal="left" vertical="center" wrapText="1"/>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2" xfId="3" xr:uid="{19002C62-11CC-4E4B-9088-A7A5B9D041AF}"/>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1" xr:uid="{33DD8F0F-C77B-4E33-9251-3F1E12A1F3AF}"/>
    <cellStyle name="Normal 2 2" xfId="2" xr:uid="{37FF48BD-CD84-4D29-920E-2A346F8B279A}"/>
    <cellStyle name="Normal 2 3" xfId="4" xr:uid="{B3CB899B-6C5E-45F0-B868-8E88F61BB9BF}"/>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33">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5" formatCode="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 h:mm;@"/>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4" formatCode="m/d/yy\ h: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 h:mm;@"/>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4" formatCode="m/d/yy\ h:mm;@"/>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F67CE-990E-4832-8BE8-4EAB7E9B752B}" name="Table1" displayName="Table1" ref="A3:N5511" totalsRowShown="0" headerRowDxfId="32" dataDxfId="30" headerRowBorderDxfId="31" tableBorderDxfId="29" totalsRowBorderDxfId="28">
  <autoFilter ref="A3:N5511" xr:uid="{0C365C10-F5DA-4949-A10F-8987D9306608}">
    <filterColumn colId="0">
      <filters>
        <filter val="PG&amp;E"/>
      </filters>
    </filterColumn>
    <filterColumn colId="6">
      <filters>
        <filter val="APPLE HILL #2-115KV TAP"/>
        <filter val="BEARDSLEY 115KV TAP"/>
        <filter val="BOTTLE ROCK 230KV TAP"/>
        <filter val="BRIDGEVILLE-COTTONWOOD"/>
        <filter val="BRIDGEVILLE-COTTONWOOD 115 kV"/>
        <filter val="BRIDGEVILLE-GARBERVILLE"/>
        <filter val="BRIDGEVILLE-GARBERVILLE 60 kV"/>
      </filters>
    </filterColumn>
  </autoFilter>
  <sortState xmlns:xlrd2="http://schemas.microsoft.com/office/spreadsheetml/2017/richdata2" ref="A205:N5474">
    <sortCondition ref="G3:G5511"/>
  </sortState>
  <tableColumns count="14">
    <tableColumn id="2" xr3:uid="{76A38879-DE6D-4D5D-8A87-0A32E2727F4D}" name="Utility" dataDxfId="27" totalsRowDxfId="26"/>
    <tableColumn id="3" xr3:uid="{4572A281-7461-4324-9E37-21BD882CB15C}" name="Outage Start" dataDxfId="25" totalsRowDxfId="24"/>
    <tableColumn id="5" xr3:uid="{D2729914-609F-40C4-A40B-25BA14551E64}" name="Full Restoration " dataDxfId="23" totalsRowDxfId="22"/>
    <tableColumn id="10" xr3:uid="{490B5CF0-4850-44EA-B0FC-BCCB1475DC43}" name="Outage Duration" dataDxfId="21" totalsRowDxfId="20">
      <calculatedColumnFormula>INT(Table1[[#This Row],[Full Restoration ]]-Table1[[#This Row],[Outage Start]])&amp;" days,"&amp;HOUR(Table1[[#This Row],[Full Restoration ]]-Table1[[#This Row],[Outage Start]])&amp;" hrs,"&amp;MINUTE(Table1[[#This Row],[Full Restoration ]]-Table1[[#This Row],[Outage Start]])&amp;" min"</calculatedColumnFormula>
    </tableColumn>
    <tableColumn id="11" xr3:uid="{CAA6DDE1-1515-4644-8944-E666471A2EE8}" name="Outage Days" dataDxfId="19" totalsRowDxfId="18">
      <calculatedColumnFormula>Table1[[#This Row],[Full Restoration ]]-Table1[[#This Row],[Outage Start]]</calculatedColumnFormula>
    </tableColumn>
    <tableColumn id="12" xr3:uid="{36C7296C-E916-4420-886F-372B1FCE69B8}" name="Outage Hours" dataDxfId="17" totalsRowDxfId="16">
      <calculatedColumnFormula>(Table1[[#This Row],[Full Restoration ]]-Table1[[#This Row],[Outage Start]])*24</calculatedColumnFormula>
    </tableColumn>
    <tableColumn id="7" xr3:uid="{7DACADA5-D712-465C-9DA9-BB3A97E4A95C}" name="Circuit Name" dataDxfId="15" totalsRowDxfId="14"/>
    <tableColumn id="8" xr3:uid="{04984730-7FD9-450D-80B8-8AE310D7F6AF}" name="HFTD" dataDxfId="13" totalsRowDxfId="12"/>
    <tableColumn id="14" xr3:uid="{089ACDD4-D24B-4679-BDBA-8DC86610A0E0}" name="TOTAL CUSTOMERS IMPACTED" dataDxfId="11" totalsRowDxfId="10"/>
    <tableColumn id="15" xr3:uid="{E3B95197-D04C-4B8A-BC06-D6BF01D67796}" name="RESIDENTIAL CUSTOMERS" dataDxfId="9" totalsRowDxfId="8"/>
    <tableColumn id="16" xr3:uid="{69123D97-4F0A-48DA-8E31-43EF8F03864E}" name="COMMERCIAL/INDUSTRIAL CUSTOMERS" dataDxfId="7" totalsRowDxfId="6"/>
    <tableColumn id="17" xr3:uid="{725A69AF-F0E0-4FF9-9BAD-014A4D03547B}" name="MEDICAL BASELINE CUSTOMERS" dataDxfId="5" totalsRowDxfId="4"/>
    <tableColumn id="18" xr3:uid="{49A9EAF4-0928-4F44-BB14-9913E2D7967F}" name="OTHER CUSTOMERS" dataDxfId="3" totalsRowDxfId="2"/>
    <tableColumn id="9" xr3:uid="{0B84A0F3-5FA7-4593-832F-06EE62873011}" name="Note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E310-DD62-4642-B3E8-C10593B64659}">
  <dimension ref="A1:P5511"/>
  <sheetViews>
    <sheetView tabSelected="1" zoomScale="70" zoomScaleNormal="70" workbookViewId="0">
      <pane ySplit="3" topLeftCell="A585" activePane="bottomLeft" state="frozen"/>
      <selection pane="bottomLeft" activeCell="G59" sqref="G59"/>
    </sheetView>
  </sheetViews>
  <sheetFormatPr defaultColWidth="9.1796875" defaultRowHeight="14.5" x14ac:dyDescent="0.35"/>
  <cols>
    <col min="1" max="1" width="11.1796875" style="1" bestFit="1" customWidth="1"/>
    <col min="2" max="2" width="19.1796875" style="3" bestFit="1" customWidth="1"/>
    <col min="3" max="3" width="19.7265625" style="1" bestFit="1" customWidth="1"/>
    <col min="4" max="4" width="21.453125" style="1" customWidth="1"/>
    <col min="5" max="5" width="16.54296875" style="1" bestFit="1" customWidth="1"/>
    <col min="6" max="6" width="17.7265625" style="1" bestFit="1" customWidth="1"/>
    <col min="7" max="7" width="41.54296875" style="3" customWidth="1"/>
    <col min="8" max="8" width="41.7265625" style="35" customWidth="1"/>
    <col min="9" max="9" width="15.81640625" style="1" customWidth="1"/>
    <col min="10" max="10" width="17" style="1" customWidth="1"/>
    <col min="11" max="11" width="17.26953125" style="1" customWidth="1"/>
    <col min="12" max="12" width="14.453125" style="1" customWidth="1"/>
    <col min="13" max="13" width="16" style="1" customWidth="1"/>
    <col min="14" max="14" width="36.7265625" style="2" customWidth="1"/>
    <col min="15" max="16384" width="9.1796875" style="16"/>
  </cols>
  <sheetData>
    <row r="1" spans="1:16" ht="44.25" customHeight="1" x14ac:dyDescent="0.35">
      <c r="A1" s="71" t="s">
        <v>4237</v>
      </c>
      <c r="B1" s="72"/>
      <c r="C1" s="72"/>
      <c r="D1" s="72"/>
      <c r="E1" s="72"/>
      <c r="F1" s="72"/>
      <c r="G1" s="72"/>
      <c r="H1" s="72"/>
      <c r="I1" s="72"/>
      <c r="J1" s="72"/>
      <c r="K1" s="72"/>
      <c r="L1" s="72"/>
      <c r="M1" s="72"/>
      <c r="N1" s="72"/>
    </row>
    <row r="2" spans="1:16" ht="23.25" customHeight="1" x14ac:dyDescent="0.35">
      <c r="A2" s="16"/>
      <c r="B2" s="16"/>
      <c r="C2" s="16"/>
      <c r="N2" s="59" t="s">
        <v>4314</v>
      </c>
      <c r="O2" s="59"/>
      <c r="P2" s="59"/>
    </row>
    <row r="3" spans="1:16" s="2" customFormat="1" ht="43.5" x14ac:dyDescent="0.35">
      <c r="A3" s="14" t="s">
        <v>0</v>
      </c>
      <c r="B3" s="7" t="s">
        <v>58</v>
      </c>
      <c r="C3" s="7" t="s">
        <v>59</v>
      </c>
      <c r="D3" s="7" t="s">
        <v>61</v>
      </c>
      <c r="E3" s="7" t="s">
        <v>57</v>
      </c>
      <c r="F3" s="7" t="s">
        <v>60</v>
      </c>
      <c r="G3" s="7" t="s">
        <v>19</v>
      </c>
      <c r="H3" s="31" t="s">
        <v>2</v>
      </c>
      <c r="I3" s="19" t="s">
        <v>63</v>
      </c>
      <c r="J3" s="19" t="s">
        <v>64</v>
      </c>
      <c r="K3" s="19" t="s">
        <v>66</v>
      </c>
      <c r="L3" s="19" t="s">
        <v>65</v>
      </c>
      <c r="M3" s="19" t="s">
        <v>67</v>
      </c>
      <c r="N3" s="8" t="s">
        <v>6</v>
      </c>
    </row>
    <row r="4" spans="1:16" ht="29" hidden="1" x14ac:dyDescent="0.35">
      <c r="A4" s="4" t="s">
        <v>1034</v>
      </c>
      <c r="B4" s="27">
        <v>44168.044444444444</v>
      </c>
      <c r="C4" s="9">
        <v>44168.845138888886</v>
      </c>
      <c r="D4" s="11" t="s">
        <v>2911</v>
      </c>
      <c r="E4" s="10">
        <v>0.8006944444423425</v>
      </c>
      <c r="F4" s="11">
        <v>19.21666666661622</v>
      </c>
      <c r="G4" s="5">
        <v>66</v>
      </c>
      <c r="H4" s="26" t="s">
        <v>68</v>
      </c>
      <c r="I4" s="33">
        <v>1116</v>
      </c>
      <c r="J4" s="33">
        <v>1026</v>
      </c>
      <c r="K4" s="4">
        <v>90</v>
      </c>
      <c r="L4" s="4">
        <v>29</v>
      </c>
      <c r="M4" s="4">
        <v>6</v>
      </c>
      <c r="N4" s="18" t="s">
        <v>2691</v>
      </c>
    </row>
    <row r="5" spans="1:16" hidden="1" x14ac:dyDescent="0.35">
      <c r="A5" s="4" t="s">
        <v>1</v>
      </c>
      <c r="B5" s="27">
        <v>43416.285416666666</v>
      </c>
      <c r="C5" s="9">
        <v>43418.628472222219</v>
      </c>
      <c r="D5" s="11" t="str">
        <f>INT(Table1[[#This Row],[Full Restoration ]]-Table1[[#This Row],[Outage Start]])&amp;" days,"&amp;HOUR(Table1[[#This Row],[Full Restoration ]]-Table1[[#This Row],[Outage Start]])&amp;" hrs,"&amp;MINUTE(Table1[[#This Row],[Full Restoration ]]-Table1[[#This Row],[Outage Start]])&amp;" min"</f>
        <v>2 days,8 hrs,14 min</v>
      </c>
      <c r="E5" s="11">
        <f>Table1[[#This Row],[Full Restoration ]]-Table1[[#This Row],[Outage Start]]</f>
        <v>2.3430555555532919</v>
      </c>
      <c r="F5" s="11">
        <f>(Table1[[#This Row],[Full Restoration ]]-Table1[[#This Row],[Outage Start]])*24</f>
        <v>56.233333333279006</v>
      </c>
      <c r="G5" s="5">
        <v>67</v>
      </c>
      <c r="H5" s="26" t="s">
        <v>3</v>
      </c>
      <c r="I5" s="4">
        <v>567</v>
      </c>
      <c r="J5" s="4">
        <v>470</v>
      </c>
      <c r="K5" s="4">
        <v>97</v>
      </c>
      <c r="L5" s="4">
        <v>48</v>
      </c>
      <c r="M5" s="4">
        <v>0</v>
      </c>
      <c r="N5" s="18"/>
    </row>
    <row r="6" spans="1:16" ht="29" hidden="1" x14ac:dyDescent="0.35">
      <c r="A6" s="4" t="s">
        <v>1034</v>
      </c>
      <c r="B6" s="27">
        <v>44167.925000000003</v>
      </c>
      <c r="C6" s="9">
        <v>44169.638888888891</v>
      </c>
      <c r="D6" s="11" t="s">
        <v>4020</v>
      </c>
      <c r="E6" s="10">
        <v>1.7138888888875954</v>
      </c>
      <c r="F6" s="11">
        <v>41.133333333302289</v>
      </c>
      <c r="G6" s="5">
        <v>67</v>
      </c>
      <c r="H6" s="26" t="s">
        <v>3</v>
      </c>
      <c r="I6" s="4">
        <v>580</v>
      </c>
      <c r="J6" s="4">
        <v>483</v>
      </c>
      <c r="K6" s="4">
        <v>97</v>
      </c>
      <c r="L6" s="4">
        <v>55</v>
      </c>
      <c r="M6" s="4">
        <v>9</v>
      </c>
      <c r="N6" s="18" t="s">
        <v>2691</v>
      </c>
    </row>
    <row r="7" spans="1:16" ht="29" hidden="1" x14ac:dyDescent="0.35">
      <c r="A7" s="4" t="s">
        <v>1034</v>
      </c>
      <c r="B7" s="27">
        <v>44167.95416666667</v>
      </c>
      <c r="C7" s="9">
        <v>44168.922222222223</v>
      </c>
      <c r="D7" s="11" t="s">
        <v>2985</v>
      </c>
      <c r="E7" s="10">
        <v>0.96805555555329192</v>
      </c>
      <c r="F7" s="11">
        <v>23.233333333279006</v>
      </c>
      <c r="G7" s="5">
        <v>68</v>
      </c>
      <c r="H7" s="26" t="s">
        <v>34</v>
      </c>
      <c r="I7" s="33">
        <v>2367</v>
      </c>
      <c r="J7" s="33">
        <v>2115</v>
      </c>
      <c r="K7" s="4">
        <v>252</v>
      </c>
      <c r="L7" s="4">
        <v>59</v>
      </c>
      <c r="M7" s="4">
        <v>32</v>
      </c>
      <c r="N7" s="18" t="s">
        <v>2691</v>
      </c>
    </row>
    <row r="8" spans="1:16" hidden="1" x14ac:dyDescent="0.35">
      <c r="A8" s="4" t="s">
        <v>1</v>
      </c>
      <c r="B8" s="13" t="s">
        <v>72</v>
      </c>
      <c r="C8" s="13" t="s">
        <v>73</v>
      </c>
      <c r="D8" s="11" t="str">
        <f>INT(Table1[[#This Row],[Full Restoration ]]-Table1[[#This Row],[Outage Start]])&amp;" days,"&amp;HOUR(Table1[[#This Row],[Full Restoration ]]-Table1[[#This Row],[Outage Start]])&amp;" hrs,"&amp;MINUTE(Table1[[#This Row],[Full Restoration ]]-Table1[[#This Row],[Outage Start]])&amp;" min"</f>
        <v>1 days,8 hrs,49 min</v>
      </c>
      <c r="E8" s="10">
        <f>Table1[[#This Row],[Full Restoration ]]-Table1[[#This Row],[Outage Start]]</f>
        <v>1.367361111108039</v>
      </c>
      <c r="F8" s="11">
        <f>(Table1[[#This Row],[Full Restoration ]]-Table1[[#This Row],[Outage Start]])*24</f>
        <v>32.816666666592937</v>
      </c>
      <c r="G8" s="15">
        <v>73</v>
      </c>
      <c r="H8" s="26" t="s">
        <v>70</v>
      </c>
      <c r="I8" s="15">
        <v>756</v>
      </c>
      <c r="J8" s="15">
        <v>601</v>
      </c>
      <c r="K8" s="15">
        <v>155</v>
      </c>
      <c r="L8" s="15">
        <v>22</v>
      </c>
      <c r="M8" s="4">
        <v>0</v>
      </c>
      <c r="N8" s="18"/>
    </row>
    <row r="9" spans="1:16" hidden="1" x14ac:dyDescent="0.35">
      <c r="A9" s="4" t="s">
        <v>1</v>
      </c>
      <c r="B9" s="27">
        <v>43416.259722222225</v>
      </c>
      <c r="C9" s="9">
        <v>43418.636805555558</v>
      </c>
      <c r="D9" s="11" t="str">
        <f>INT(Table1[[#This Row],[Full Restoration ]]-Table1[[#This Row],[Outage Start]])&amp;" days,"&amp;HOUR(Table1[[#This Row],[Full Restoration ]]-Table1[[#This Row],[Outage Start]])&amp;" hrs,"&amp;MINUTE(Table1[[#This Row],[Full Restoration ]]-Table1[[#This Row],[Outage Start]])&amp;" min"</f>
        <v>2 days,9 hrs,3 min</v>
      </c>
      <c r="E9" s="11">
        <f>Table1[[#This Row],[Full Restoration ]]-Table1[[#This Row],[Outage Start]]</f>
        <v>2.3770833333328483</v>
      </c>
      <c r="F9" s="11">
        <f>(Table1[[#This Row],[Full Restoration ]]-Table1[[#This Row],[Outage Start]])*24</f>
        <v>57.049999999988358</v>
      </c>
      <c r="G9" s="5">
        <v>73</v>
      </c>
      <c r="H9" s="26" t="s">
        <v>3</v>
      </c>
      <c r="I9" s="4">
        <v>756</v>
      </c>
      <c r="J9" s="4">
        <v>603</v>
      </c>
      <c r="K9" s="4">
        <v>153</v>
      </c>
      <c r="L9" s="4">
        <v>40</v>
      </c>
      <c r="M9" s="4">
        <v>0</v>
      </c>
      <c r="N9" s="18"/>
    </row>
    <row r="10" spans="1:16" ht="29" hidden="1" x14ac:dyDescent="0.35">
      <c r="A10" s="4" t="s">
        <v>1034</v>
      </c>
      <c r="B10" s="27">
        <v>44167.873611111114</v>
      </c>
      <c r="C10" s="9">
        <v>44168.762499999997</v>
      </c>
      <c r="D10" s="11" t="s">
        <v>3627</v>
      </c>
      <c r="E10" s="10">
        <v>0.88888888888322981</v>
      </c>
      <c r="F10" s="11">
        <v>21.333333333197515</v>
      </c>
      <c r="G10" s="5">
        <v>73</v>
      </c>
      <c r="H10" s="26" t="s">
        <v>3</v>
      </c>
      <c r="I10" s="4">
        <v>754</v>
      </c>
      <c r="J10" s="4">
        <v>607</v>
      </c>
      <c r="K10" s="4">
        <v>147</v>
      </c>
      <c r="L10" s="4">
        <v>57</v>
      </c>
      <c r="M10" s="4">
        <v>19</v>
      </c>
      <c r="N10" s="18" t="s">
        <v>2691</v>
      </c>
    </row>
    <row r="11" spans="1:16" hidden="1" x14ac:dyDescent="0.35">
      <c r="A11" s="4" t="s">
        <v>1</v>
      </c>
      <c r="B11" s="13" t="s">
        <v>74</v>
      </c>
      <c r="C11" s="13" t="s">
        <v>75</v>
      </c>
      <c r="D11" s="11" t="str">
        <f>INT(Table1[[#This Row],[Full Restoration ]]-Table1[[#This Row],[Outage Start]])&amp;" days,"&amp;HOUR(Table1[[#This Row],[Full Restoration ]]-Table1[[#This Row],[Outage Start]])&amp;" hrs,"&amp;MINUTE(Table1[[#This Row],[Full Restoration ]]-Table1[[#This Row],[Outage Start]])&amp;" min"</f>
        <v>0 days,22 hrs,58 min</v>
      </c>
      <c r="E11" s="10">
        <f>Table1[[#This Row],[Full Restoration ]]-Table1[[#This Row],[Outage Start]]</f>
        <v>0.9569444444423425</v>
      </c>
      <c r="F11" s="11">
        <f>(Table1[[#This Row],[Full Restoration ]]-Table1[[#This Row],[Outage Start]])*24</f>
        <v>22.96666666661622</v>
      </c>
      <c r="G11" s="15">
        <v>75</v>
      </c>
      <c r="H11" s="26" t="s">
        <v>70</v>
      </c>
      <c r="I11" s="15">
        <v>44</v>
      </c>
      <c r="J11" s="15">
        <v>7</v>
      </c>
      <c r="K11" s="15">
        <v>37</v>
      </c>
      <c r="L11" s="15">
        <v>0</v>
      </c>
      <c r="M11" s="4">
        <v>0</v>
      </c>
      <c r="N11" s="18"/>
    </row>
    <row r="12" spans="1:16" hidden="1" x14ac:dyDescent="0.35">
      <c r="A12" s="4" t="s">
        <v>1</v>
      </c>
      <c r="B12" s="13" t="s">
        <v>76</v>
      </c>
      <c r="C12" s="13" t="s">
        <v>77</v>
      </c>
      <c r="D12" s="11" t="str">
        <f>INT(Table1[[#This Row],[Full Restoration ]]-Table1[[#This Row],[Outage Start]])&amp;" days,"&amp;HOUR(Table1[[#This Row],[Full Restoration ]]-Table1[[#This Row],[Outage Start]])&amp;" hrs,"&amp;MINUTE(Table1[[#This Row],[Full Restoration ]]-Table1[[#This Row],[Outage Start]])&amp;" min"</f>
        <v>1 days,5 hrs,50 min</v>
      </c>
      <c r="E12" s="10">
        <f>Table1[[#This Row],[Full Restoration ]]-Table1[[#This Row],[Outage Start]]</f>
        <v>1.2430555555547471</v>
      </c>
      <c r="F12" s="11">
        <f>(Table1[[#This Row],[Full Restoration ]]-Table1[[#This Row],[Outage Start]])*24</f>
        <v>29.833333333313931</v>
      </c>
      <c r="G12" s="15">
        <v>75</v>
      </c>
      <c r="H12" s="26" t="s">
        <v>70</v>
      </c>
      <c r="I12" s="15">
        <v>47</v>
      </c>
      <c r="J12" s="15">
        <v>8</v>
      </c>
      <c r="K12" s="15">
        <v>39</v>
      </c>
      <c r="L12" s="15">
        <v>0</v>
      </c>
      <c r="M12" s="4">
        <v>0</v>
      </c>
      <c r="N12" s="18"/>
    </row>
    <row r="13" spans="1:16" hidden="1" x14ac:dyDescent="0.35">
      <c r="A13" s="4" t="s">
        <v>1</v>
      </c>
      <c r="B13" s="27">
        <v>43416.328472222223</v>
      </c>
      <c r="C13" s="9">
        <v>43418.545138888891</v>
      </c>
      <c r="D13" s="11" t="str">
        <f>INT(Table1[[#This Row],[Full Restoration ]]-Table1[[#This Row],[Outage Start]])&amp;" days,"&amp;HOUR(Table1[[#This Row],[Full Restoration ]]-Table1[[#This Row],[Outage Start]])&amp;" hrs,"&amp;MINUTE(Table1[[#This Row],[Full Restoration ]]-Table1[[#This Row],[Outage Start]])&amp;" min"</f>
        <v>2 days,5 hrs,12 min</v>
      </c>
      <c r="E13" s="11">
        <f>Table1[[#This Row],[Full Restoration ]]-Table1[[#This Row],[Outage Start]]</f>
        <v>2.2166666666671517</v>
      </c>
      <c r="F13" s="11">
        <f>(Table1[[#This Row],[Full Restoration ]]-Table1[[#This Row],[Outage Start]])*24</f>
        <v>53.200000000011642</v>
      </c>
      <c r="G13" s="5">
        <v>75</v>
      </c>
      <c r="H13" s="26" t="s">
        <v>5</v>
      </c>
      <c r="I13" s="4">
        <v>16</v>
      </c>
      <c r="J13" s="4">
        <v>0</v>
      </c>
      <c r="K13" s="4">
        <v>16</v>
      </c>
      <c r="L13" s="4">
        <v>0</v>
      </c>
      <c r="M13" s="4">
        <v>0</v>
      </c>
      <c r="N13" s="18" t="s">
        <v>54</v>
      </c>
    </row>
    <row r="14" spans="1:16" ht="29" hidden="1" x14ac:dyDescent="0.35">
      <c r="A14" s="4" t="s">
        <v>1034</v>
      </c>
      <c r="B14" s="27">
        <v>44167.850694444445</v>
      </c>
      <c r="C14" s="9">
        <v>44169.48333333333</v>
      </c>
      <c r="D14" s="11" t="s">
        <v>3987</v>
      </c>
      <c r="E14" s="10">
        <v>1.632638888884685</v>
      </c>
      <c r="F14" s="11">
        <v>39.18333333323244</v>
      </c>
      <c r="G14" s="5">
        <v>75</v>
      </c>
      <c r="H14" s="26" t="s">
        <v>292</v>
      </c>
      <c r="I14" s="4">
        <v>752</v>
      </c>
      <c r="J14" s="4">
        <v>609</v>
      </c>
      <c r="K14" s="4">
        <v>143</v>
      </c>
      <c r="L14" s="4">
        <v>57</v>
      </c>
      <c r="M14" s="4">
        <v>38</v>
      </c>
      <c r="N14" s="18" t="s">
        <v>2691</v>
      </c>
    </row>
    <row r="15" spans="1:16" ht="29" hidden="1" x14ac:dyDescent="0.35">
      <c r="A15" s="4" t="s">
        <v>1034</v>
      </c>
      <c r="B15" s="27">
        <v>44172.561805555553</v>
      </c>
      <c r="C15" s="9">
        <v>44174.355555555558</v>
      </c>
      <c r="D15" s="11" t="s">
        <v>4042</v>
      </c>
      <c r="E15" s="10">
        <v>1.7937500000043656</v>
      </c>
      <c r="F15" s="11">
        <v>43.050000000104774</v>
      </c>
      <c r="G15" s="5">
        <v>75</v>
      </c>
      <c r="H15" s="52" t="s">
        <v>3</v>
      </c>
      <c r="I15" s="54">
        <v>16</v>
      </c>
      <c r="J15" s="54">
        <v>609</v>
      </c>
      <c r="K15" s="54">
        <v>16</v>
      </c>
      <c r="L15" s="54">
        <v>0</v>
      </c>
      <c r="M15" s="54">
        <v>10</v>
      </c>
      <c r="N15" s="18" t="s">
        <v>2691</v>
      </c>
    </row>
    <row r="16" spans="1:16" ht="29" hidden="1" x14ac:dyDescent="0.35">
      <c r="A16" s="4" t="s">
        <v>1034</v>
      </c>
      <c r="B16" s="27">
        <v>44188.978472222225</v>
      </c>
      <c r="C16" s="9">
        <v>44189.598611111112</v>
      </c>
      <c r="D16" s="11" t="s">
        <v>3263</v>
      </c>
      <c r="E16" s="10">
        <v>0.62013888888759539</v>
      </c>
      <c r="F16" s="11">
        <v>14.883333333302289</v>
      </c>
      <c r="G16" s="5">
        <v>75</v>
      </c>
      <c r="H16" s="26" t="s">
        <v>3</v>
      </c>
      <c r="I16" s="4">
        <v>16</v>
      </c>
      <c r="J16" s="4">
        <v>0</v>
      </c>
      <c r="K16" s="4">
        <v>0</v>
      </c>
      <c r="L16" s="4">
        <v>16</v>
      </c>
      <c r="M16" s="4">
        <v>0</v>
      </c>
      <c r="N16" s="18" t="s">
        <v>2691</v>
      </c>
    </row>
    <row r="17" spans="1:14" hidden="1" x14ac:dyDescent="0.35">
      <c r="A17" s="4" t="s">
        <v>1</v>
      </c>
      <c r="B17" s="13" t="s">
        <v>78</v>
      </c>
      <c r="C17" s="13" t="s">
        <v>79</v>
      </c>
      <c r="D17" s="11" t="str">
        <f>INT(Table1[[#This Row],[Full Restoration ]]-Table1[[#This Row],[Outage Start]])&amp;" days,"&amp;HOUR(Table1[[#This Row],[Full Restoration ]]-Table1[[#This Row],[Outage Start]])&amp;" hrs,"&amp;MINUTE(Table1[[#This Row],[Full Restoration ]]-Table1[[#This Row],[Outage Start]])&amp;" min"</f>
        <v>1 days,5 hrs,32 min</v>
      </c>
      <c r="E17" s="10">
        <f>Table1[[#This Row],[Full Restoration ]]-Table1[[#This Row],[Outage Start]]</f>
        <v>1.2305555555576575</v>
      </c>
      <c r="F17" s="11">
        <f>(Table1[[#This Row],[Full Restoration ]]-Table1[[#This Row],[Outage Start]])*24</f>
        <v>29.53333333338378</v>
      </c>
      <c r="G17" s="15">
        <v>78</v>
      </c>
      <c r="H17" s="26" t="s">
        <v>70</v>
      </c>
      <c r="I17" s="15">
        <v>264</v>
      </c>
      <c r="J17" s="15">
        <v>229</v>
      </c>
      <c r="K17" s="15">
        <v>35</v>
      </c>
      <c r="L17" s="15">
        <v>13</v>
      </c>
      <c r="M17" s="4">
        <v>0</v>
      </c>
      <c r="N17" s="18"/>
    </row>
    <row r="18" spans="1:14" hidden="1" x14ac:dyDescent="0.35">
      <c r="A18" s="4" t="s">
        <v>1</v>
      </c>
      <c r="B18" s="13" t="s">
        <v>80</v>
      </c>
      <c r="C18" s="13" t="s">
        <v>81</v>
      </c>
      <c r="D18" s="11" t="str">
        <f>INT(Table1[[#This Row],[Full Restoration ]]-Table1[[#This Row],[Outage Start]])&amp;" days,"&amp;HOUR(Table1[[#This Row],[Full Restoration ]]-Table1[[#This Row],[Outage Start]])&amp;" hrs,"&amp;MINUTE(Table1[[#This Row],[Full Restoration ]]-Table1[[#This Row],[Outage Start]])&amp;" min"</f>
        <v>1 days,0 hrs,22 min</v>
      </c>
      <c r="E18" s="10">
        <f>Table1[[#This Row],[Full Restoration ]]-Table1[[#This Row],[Outage Start]]</f>
        <v>1.0152777777839219</v>
      </c>
      <c r="F18" s="11">
        <f>(Table1[[#This Row],[Full Restoration ]]-Table1[[#This Row],[Outage Start]])*24</f>
        <v>24.366666666814126</v>
      </c>
      <c r="G18" s="15">
        <v>78</v>
      </c>
      <c r="H18" s="26" t="s">
        <v>70</v>
      </c>
      <c r="I18" s="15">
        <v>266</v>
      </c>
      <c r="J18" s="15">
        <v>231</v>
      </c>
      <c r="K18" s="15">
        <v>35</v>
      </c>
      <c r="L18" s="15">
        <v>13</v>
      </c>
      <c r="M18" s="4">
        <v>0</v>
      </c>
      <c r="N18" s="18"/>
    </row>
    <row r="19" spans="1:14" hidden="1" x14ac:dyDescent="0.35">
      <c r="A19" s="4" t="s">
        <v>1</v>
      </c>
      <c r="B19" s="27">
        <v>43416.272916666669</v>
      </c>
      <c r="C19" s="9">
        <v>43418.614583333336</v>
      </c>
      <c r="D19" s="11" t="str">
        <f>INT(Table1[[#This Row],[Full Restoration ]]-Table1[[#This Row],[Outage Start]])&amp;" days,"&amp;HOUR(Table1[[#This Row],[Full Restoration ]]-Table1[[#This Row],[Outage Start]])&amp;" hrs,"&amp;MINUTE(Table1[[#This Row],[Full Restoration ]]-Table1[[#This Row],[Outage Start]])&amp;" min"</f>
        <v>2 days,8 hrs,12 min</v>
      </c>
      <c r="E19" s="11">
        <f>Table1[[#This Row],[Full Restoration ]]-Table1[[#This Row],[Outage Start]]</f>
        <v>2.3416666666671517</v>
      </c>
      <c r="F19" s="11">
        <f>(Table1[[#This Row],[Full Restoration ]]-Table1[[#This Row],[Outage Start]])*24</f>
        <v>56.200000000011642</v>
      </c>
      <c r="G19" s="5">
        <v>78</v>
      </c>
      <c r="H19" s="26" t="s">
        <v>3</v>
      </c>
      <c r="I19" s="4">
        <v>267</v>
      </c>
      <c r="J19" s="4">
        <v>232</v>
      </c>
      <c r="K19" s="4">
        <v>35</v>
      </c>
      <c r="L19" s="4">
        <v>16</v>
      </c>
      <c r="M19" s="4">
        <v>0</v>
      </c>
      <c r="N19" s="18"/>
    </row>
    <row r="20" spans="1:14" ht="29" hidden="1" x14ac:dyDescent="0.35">
      <c r="A20" s="4" t="s">
        <v>1034</v>
      </c>
      <c r="B20" s="27">
        <v>44167.875</v>
      </c>
      <c r="C20" s="9">
        <v>44168.713194444441</v>
      </c>
      <c r="D20" s="11" t="s">
        <v>2887</v>
      </c>
      <c r="E20" s="10">
        <v>0.83819444444088731</v>
      </c>
      <c r="F20" s="11">
        <v>20.116666666581295</v>
      </c>
      <c r="G20" s="5">
        <v>78</v>
      </c>
      <c r="H20" s="26" t="s">
        <v>3</v>
      </c>
      <c r="I20" s="4">
        <v>121</v>
      </c>
      <c r="J20" s="4">
        <v>103</v>
      </c>
      <c r="K20" s="4">
        <v>18</v>
      </c>
      <c r="L20" s="4">
        <v>9</v>
      </c>
      <c r="M20" s="4">
        <v>0</v>
      </c>
      <c r="N20" s="18" t="s">
        <v>2691</v>
      </c>
    </row>
    <row r="21" spans="1:14" ht="29" hidden="1" x14ac:dyDescent="0.35">
      <c r="A21" s="4" t="s">
        <v>1034</v>
      </c>
      <c r="B21" s="27">
        <v>44172.861111111109</v>
      </c>
      <c r="C21" s="9">
        <v>44173.638888888891</v>
      </c>
      <c r="D21" s="11" t="s">
        <v>3135</v>
      </c>
      <c r="E21" s="10">
        <v>0.77777777778101154</v>
      </c>
      <c r="F21" s="11">
        <v>18.666666666744277</v>
      </c>
      <c r="G21" s="5">
        <v>78</v>
      </c>
      <c r="H21" s="52" t="s">
        <v>3</v>
      </c>
      <c r="I21" s="54">
        <v>121</v>
      </c>
      <c r="J21" s="54">
        <v>103</v>
      </c>
      <c r="K21" s="54">
        <v>18</v>
      </c>
      <c r="L21" s="54">
        <v>9</v>
      </c>
      <c r="M21" s="54">
        <v>0</v>
      </c>
      <c r="N21" s="18" t="s">
        <v>2691</v>
      </c>
    </row>
    <row r="22" spans="1:14" ht="29" hidden="1" x14ac:dyDescent="0.35">
      <c r="A22" s="4" t="s">
        <v>1034</v>
      </c>
      <c r="B22" s="27">
        <v>44189.035416666666</v>
      </c>
      <c r="C22" s="9">
        <v>44189.37777777778</v>
      </c>
      <c r="D22" s="11" t="s">
        <v>3273</v>
      </c>
      <c r="E22" s="10">
        <v>0.34236111111385981</v>
      </c>
      <c r="F22" s="11">
        <v>8.2166666667326353</v>
      </c>
      <c r="G22" s="5">
        <v>78</v>
      </c>
      <c r="H22" s="26" t="s">
        <v>3</v>
      </c>
      <c r="I22" s="4">
        <v>121</v>
      </c>
      <c r="J22" s="4">
        <v>103</v>
      </c>
      <c r="K22" s="4">
        <v>9</v>
      </c>
      <c r="L22" s="4">
        <v>18</v>
      </c>
      <c r="M22" s="4">
        <v>0</v>
      </c>
      <c r="N22" s="18" t="s">
        <v>2691</v>
      </c>
    </row>
    <row r="23" spans="1:14" hidden="1" x14ac:dyDescent="0.35">
      <c r="A23" s="4" t="s">
        <v>1</v>
      </c>
      <c r="B23" s="27">
        <v>41552.251388888886</v>
      </c>
      <c r="C23" s="9">
        <v>41552.621527777781</v>
      </c>
      <c r="D23" s="11" t="str">
        <f>INT(Table1[[#This Row],[Full Restoration ]]-Table1[[#This Row],[Outage Start]])&amp;" days,"&amp;HOUR(Table1[[#This Row],[Full Restoration ]]-Table1[[#This Row],[Outage Start]])&amp;" hrs,"&amp;MINUTE(Table1[[#This Row],[Full Restoration ]]-Table1[[#This Row],[Outage Start]])&amp;" min"</f>
        <v>0 days,8 hrs,53 min</v>
      </c>
      <c r="E23" s="10">
        <f>Table1[[#This Row],[Full Restoration ]]-Table1[[#This Row],[Outage Start]]</f>
        <v>0.37013888889487134</v>
      </c>
      <c r="F23" s="11">
        <f>(Table1[[#This Row],[Full Restoration ]]-Table1[[#This Row],[Outage Start]])*24</f>
        <v>8.8833333334769122</v>
      </c>
      <c r="G23" s="5">
        <v>79</v>
      </c>
      <c r="H23" s="26" t="s">
        <v>70</v>
      </c>
      <c r="I23" s="4">
        <v>85</v>
      </c>
      <c r="J23" s="4" t="s">
        <v>70</v>
      </c>
      <c r="K23" s="4" t="s">
        <v>70</v>
      </c>
      <c r="L23" s="4" t="s">
        <v>70</v>
      </c>
      <c r="M23" s="4" t="s">
        <v>70</v>
      </c>
      <c r="N23" s="18"/>
    </row>
    <row r="24" spans="1:14" hidden="1" x14ac:dyDescent="0.35">
      <c r="A24" s="4" t="s">
        <v>1</v>
      </c>
      <c r="B24" s="27">
        <v>41553.085416666669</v>
      </c>
      <c r="C24" s="9">
        <v>41553.340277777781</v>
      </c>
      <c r="D24" s="11" t="str">
        <f>INT(Table1[[#This Row],[Full Restoration ]]-Table1[[#This Row],[Outage Start]])&amp;" days,"&amp;HOUR(Table1[[#This Row],[Full Restoration ]]-Table1[[#This Row],[Outage Start]])&amp;" hrs,"&amp;MINUTE(Table1[[#This Row],[Full Restoration ]]-Table1[[#This Row],[Outage Start]])&amp;" min"</f>
        <v>0 days,6 hrs,7 min</v>
      </c>
      <c r="E24" s="10">
        <f>Table1[[#This Row],[Full Restoration ]]-Table1[[#This Row],[Outage Start]]</f>
        <v>0.25486111111240461</v>
      </c>
      <c r="F24" s="11">
        <f>(Table1[[#This Row],[Full Restoration ]]-Table1[[#This Row],[Outage Start]])*24</f>
        <v>6.1166666666977108</v>
      </c>
      <c r="G24" s="5">
        <v>79</v>
      </c>
      <c r="H24" s="26" t="s">
        <v>70</v>
      </c>
      <c r="I24" s="4">
        <v>83</v>
      </c>
      <c r="J24" s="4" t="s">
        <v>70</v>
      </c>
      <c r="K24" s="4" t="s">
        <v>70</v>
      </c>
      <c r="L24" s="4" t="s">
        <v>70</v>
      </c>
      <c r="M24" s="4" t="s">
        <v>70</v>
      </c>
      <c r="N24" s="18"/>
    </row>
    <row r="25" spans="1:14" hidden="1" x14ac:dyDescent="0.35">
      <c r="A25" s="4" t="s">
        <v>1</v>
      </c>
      <c r="B25" s="27">
        <v>41553.090277777781</v>
      </c>
      <c r="C25" s="9">
        <v>41553.340277777781</v>
      </c>
      <c r="D25" s="11" t="str">
        <f>INT(Table1[[#This Row],[Full Restoration ]]-Table1[[#This Row],[Outage Start]])&amp;" days,"&amp;HOUR(Table1[[#This Row],[Full Restoration ]]-Table1[[#This Row],[Outage Start]])&amp;" hrs,"&amp;MINUTE(Table1[[#This Row],[Full Restoration ]]-Table1[[#This Row],[Outage Start]])&amp;" min"</f>
        <v>0 days,6 hrs,0 min</v>
      </c>
      <c r="E25" s="10">
        <f>Table1[[#This Row],[Full Restoration ]]-Table1[[#This Row],[Outage Start]]</f>
        <v>0.25</v>
      </c>
      <c r="F25" s="11">
        <f>(Table1[[#This Row],[Full Restoration ]]-Table1[[#This Row],[Outage Start]])*24</f>
        <v>6</v>
      </c>
      <c r="G25" s="5">
        <v>79</v>
      </c>
      <c r="H25" s="26" t="s">
        <v>70</v>
      </c>
      <c r="I25" s="4">
        <v>11</v>
      </c>
      <c r="J25" s="4" t="s">
        <v>70</v>
      </c>
      <c r="K25" s="4" t="s">
        <v>70</v>
      </c>
      <c r="L25" s="4" t="s">
        <v>70</v>
      </c>
      <c r="M25" s="4" t="s">
        <v>70</v>
      </c>
      <c r="N25" s="18"/>
    </row>
    <row r="26" spans="1:14" hidden="1" x14ac:dyDescent="0.35">
      <c r="A26" s="4" t="s">
        <v>1</v>
      </c>
      <c r="B26" s="27">
        <v>41653.815972222219</v>
      </c>
      <c r="C26" s="9">
        <v>41654.629166666666</v>
      </c>
      <c r="D26" s="11" t="str">
        <f>INT(Table1[[#This Row],[Full Restoration ]]-Table1[[#This Row],[Outage Start]])&amp;" days,"&amp;HOUR(Table1[[#This Row],[Full Restoration ]]-Table1[[#This Row],[Outage Start]])&amp;" hrs,"&amp;MINUTE(Table1[[#This Row],[Full Restoration ]]-Table1[[#This Row],[Outage Start]])&amp;" min"</f>
        <v>0 days,19 hrs,31 min</v>
      </c>
      <c r="E26" s="10">
        <f>Table1[[#This Row],[Full Restoration ]]-Table1[[#This Row],[Outage Start]]</f>
        <v>0.81319444444670808</v>
      </c>
      <c r="F26" s="11">
        <f>(Table1[[#This Row],[Full Restoration ]]-Table1[[#This Row],[Outage Start]])*24</f>
        <v>19.516666666720994</v>
      </c>
      <c r="G26" s="5">
        <v>79</v>
      </c>
      <c r="H26" s="26" t="s">
        <v>70</v>
      </c>
      <c r="I26" s="4">
        <v>83</v>
      </c>
      <c r="J26" s="4"/>
      <c r="K26" s="4"/>
      <c r="L26" s="4"/>
      <c r="M26" s="4"/>
      <c r="N26" s="18"/>
    </row>
    <row r="27" spans="1:14" hidden="1" x14ac:dyDescent="0.35">
      <c r="A27" s="4" t="s">
        <v>1</v>
      </c>
      <c r="B27" s="27">
        <v>41773.258333333331</v>
      </c>
      <c r="C27" s="9">
        <v>41774.604166666664</v>
      </c>
      <c r="D27" s="11" t="str">
        <f>INT(Table1[[#This Row],[Full Restoration ]]-Table1[[#This Row],[Outage Start]])&amp;" days,"&amp;HOUR(Table1[[#This Row],[Full Restoration ]]-Table1[[#This Row],[Outage Start]])&amp;" hrs,"&amp;MINUTE(Table1[[#This Row],[Full Restoration ]]-Table1[[#This Row],[Outage Start]])&amp;" min"</f>
        <v>1 days,8 hrs,18 min</v>
      </c>
      <c r="E27" s="10">
        <f>Table1[[#This Row],[Full Restoration ]]-Table1[[#This Row],[Outage Start]]</f>
        <v>1.3458333333328483</v>
      </c>
      <c r="F27" s="11">
        <f>(Table1[[#This Row],[Full Restoration ]]-Table1[[#This Row],[Outage Start]])*24</f>
        <v>32.299999999988358</v>
      </c>
      <c r="G27" s="5">
        <v>79</v>
      </c>
      <c r="H27" s="26" t="s">
        <v>70</v>
      </c>
      <c r="I27" s="4">
        <v>85</v>
      </c>
      <c r="J27" s="4" t="s">
        <v>70</v>
      </c>
      <c r="K27" s="4" t="s">
        <v>70</v>
      </c>
      <c r="L27" s="4" t="s">
        <v>70</v>
      </c>
      <c r="M27" s="4" t="s">
        <v>70</v>
      </c>
      <c r="N27" s="18"/>
    </row>
    <row r="28" spans="1:14" hidden="1" x14ac:dyDescent="0.35">
      <c r="A28" s="4" t="s">
        <v>1</v>
      </c>
      <c r="B28" s="27">
        <v>41967.967361111114</v>
      </c>
      <c r="C28" s="9">
        <v>41968.395833333336</v>
      </c>
      <c r="D28" s="11" t="str">
        <f>INT(Table1[[#This Row],[Full Restoration ]]-Table1[[#This Row],[Outage Start]])&amp;" days,"&amp;HOUR(Table1[[#This Row],[Full Restoration ]]-Table1[[#This Row],[Outage Start]])&amp;" hrs,"&amp;MINUTE(Table1[[#This Row],[Full Restoration ]]-Table1[[#This Row],[Outage Start]])&amp;" min"</f>
        <v>0 days,10 hrs,17 min</v>
      </c>
      <c r="E28" s="10">
        <f>Table1[[#This Row],[Full Restoration ]]-Table1[[#This Row],[Outage Start]]</f>
        <v>0.42847222222189885</v>
      </c>
      <c r="F28" s="11">
        <f>(Table1[[#This Row],[Full Restoration ]]-Table1[[#This Row],[Outage Start]])*24</f>
        <v>10.283333333325572</v>
      </c>
      <c r="G28" s="5">
        <v>79</v>
      </c>
      <c r="H28" s="26" t="s">
        <v>70</v>
      </c>
      <c r="I28" s="4">
        <v>87</v>
      </c>
      <c r="J28" s="4" t="s">
        <v>70</v>
      </c>
      <c r="K28" s="4" t="s">
        <v>70</v>
      </c>
      <c r="L28" s="4" t="s">
        <v>70</v>
      </c>
      <c r="M28" s="4" t="s">
        <v>70</v>
      </c>
      <c r="N28" s="18"/>
    </row>
    <row r="29" spans="1:14" ht="15" hidden="1" customHeight="1" x14ac:dyDescent="0.35">
      <c r="A29" s="4" t="s">
        <v>1</v>
      </c>
      <c r="B29" s="27">
        <v>41967.970833333333</v>
      </c>
      <c r="C29" s="9">
        <v>41968.364583333336</v>
      </c>
      <c r="D29" s="11" t="str">
        <f>INT(Table1[[#This Row],[Full Restoration ]]-Table1[[#This Row],[Outage Start]])&amp;" days,"&amp;HOUR(Table1[[#This Row],[Full Restoration ]]-Table1[[#This Row],[Outage Start]])&amp;" hrs,"&amp;MINUTE(Table1[[#This Row],[Full Restoration ]]-Table1[[#This Row],[Outage Start]])&amp;" min"</f>
        <v>0 days,9 hrs,27 min</v>
      </c>
      <c r="E29" s="10">
        <f>Table1[[#This Row],[Full Restoration ]]-Table1[[#This Row],[Outage Start]]</f>
        <v>0.39375000000291038</v>
      </c>
      <c r="F29" s="11">
        <f>(Table1[[#This Row],[Full Restoration ]]-Table1[[#This Row],[Outage Start]])*24</f>
        <v>9.4500000000698492</v>
      </c>
      <c r="G29" s="5">
        <v>79</v>
      </c>
      <c r="H29" s="26" t="s">
        <v>70</v>
      </c>
      <c r="I29" s="4">
        <v>2</v>
      </c>
      <c r="J29" s="4" t="s">
        <v>70</v>
      </c>
      <c r="K29" s="4" t="s">
        <v>70</v>
      </c>
      <c r="L29" s="4" t="s">
        <v>70</v>
      </c>
      <c r="M29" s="4" t="s">
        <v>70</v>
      </c>
      <c r="N29" s="18"/>
    </row>
    <row r="30" spans="1:14" ht="29" hidden="1" x14ac:dyDescent="0.35">
      <c r="A30" s="4" t="s">
        <v>9</v>
      </c>
      <c r="B30" s="27" t="s">
        <v>1031</v>
      </c>
      <c r="C30" s="27" t="s">
        <v>1031</v>
      </c>
      <c r="D30" s="11"/>
      <c r="E30" s="10"/>
      <c r="F30" s="11"/>
      <c r="G30" s="5" t="s">
        <v>756</v>
      </c>
      <c r="H30" s="26" t="s">
        <v>751</v>
      </c>
      <c r="I30" s="4"/>
      <c r="J30" s="4"/>
      <c r="K30" s="4"/>
      <c r="L30" s="4"/>
      <c r="M30" s="4"/>
      <c r="N30" s="18" t="s">
        <v>295</v>
      </c>
    </row>
    <row r="31" spans="1:14" ht="29" hidden="1" x14ac:dyDescent="0.35">
      <c r="A31" s="4" t="s">
        <v>9</v>
      </c>
      <c r="B31" s="27" t="s">
        <v>1918</v>
      </c>
      <c r="C31" s="27" t="s">
        <v>1918</v>
      </c>
      <c r="D31" s="11"/>
      <c r="E31" s="10"/>
      <c r="F31" s="11"/>
      <c r="G31" s="5" t="s">
        <v>756</v>
      </c>
      <c r="H31" s="26" t="s">
        <v>751</v>
      </c>
      <c r="I31" s="4"/>
      <c r="J31" s="4"/>
      <c r="K31" s="4"/>
      <c r="L31" s="4"/>
      <c r="M31" s="4"/>
      <c r="N31" s="18" t="s">
        <v>295</v>
      </c>
    </row>
    <row r="32" spans="1:14" ht="29" hidden="1" x14ac:dyDescent="0.35">
      <c r="A32" s="4" t="s">
        <v>9</v>
      </c>
      <c r="B32" s="27" t="s">
        <v>831</v>
      </c>
      <c r="C32" s="9" t="s">
        <v>831</v>
      </c>
      <c r="D32" s="11"/>
      <c r="E32" s="10"/>
      <c r="F32" s="11"/>
      <c r="G32" s="28" t="s">
        <v>756</v>
      </c>
      <c r="H32" s="32" t="s">
        <v>751</v>
      </c>
      <c r="I32" s="4"/>
      <c r="J32" s="4"/>
      <c r="K32" s="4"/>
      <c r="L32" s="4"/>
      <c r="M32" s="4"/>
      <c r="N32" s="18" t="s">
        <v>295</v>
      </c>
    </row>
    <row r="33" spans="1:14" hidden="1" x14ac:dyDescent="0.35">
      <c r="A33" s="4" t="s">
        <v>9</v>
      </c>
      <c r="B33" s="27" t="s">
        <v>70</v>
      </c>
      <c r="C33" s="9" t="s">
        <v>70</v>
      </c>
      <c r="D33" s="11" t="e">
        <v>#VALUE!</v>
      </c>
      <c r="E33" s="10" t="e">
        <v>#VALUE!</v>
      </c>
      <c r="F33" s="11" t="e">
        <v>#VALUE!</v>
      </c>
      <c r="G33" s="5" t="s">
        <v>2187</v>
      </c>
      <c r="H33" s="26" t="s">
        <v>2172</v>
      </c>
      <c r="I33" s="4">
        <v>1</v>
      </c>
      <c r="J33" s="4"/>
      <c r="K33" s="4"/>
      <c r="L33" s="4"/>
      <c r="M33" s="4">
        <v>1</v>
      </c>
      <c r="N33" s="18" t="s">
        <v>295</v>
      </c>
    </row>
    <row r="34" spans="1:14" hidden="1" x14ac:dyDescent="0.35">
      <c r="A34" s="4" t="s">
        <v>9</v>
      </c>
      <c r="B34" s="27" t="s">
        <v>70</v>
      </c>
      <c r="C34" s="9" t="s">
        <v>70</v>
      </c>
      <c r="D34" s="11" t="e">
        <v>#VALUE!</v>
      </c>
      <c r="E34" s="10" t="e">
        <v>#VALUE!</v>
      </c>
      <c r="F34" s="11" t="e">
        <v>#VALUE!</v>
      </c>
      <c r="G34" s="5" t="s">
        <v>2187</v>
      </c>
      <c r="H34" s="26" t="s">
        <v>2172</v>
      </c>
      <c r="I34" s="4">
        <v>1</v>
      </c>
      <c r="J34" s="4"/>
      <c r="K34" s="4"/>
      <c r="L34" s="4"/>
      <c r="M34" s="4">
        <v>1</v>
      </c>
      <c r="N34" s="18"/>
    </row>
    <row r="35" spans="1:14" hidden="1" x14ac:dyDescent="0.35">
      <c r="A35" s="4" t="s">
        <v>9</v>
      </c>
      <c r="B35" s="44" t="s">
        <v>70</v>
      </c>
      <c r="C35" s="47" t="s">
        <v>70</v>
      </c>
      <c r="D35" s="38" t="e">
        <v>#VALUE!</v>
      </c>
      <c r="E35" s="39" t="e">
        <v>#VALUE!</v>
      </c>
      <c r="F35" s="38" t="e">
        <v>#VALUE!</v>
      </c>
      <c r="G35" s="5" t="s">
        <v>2187</v>
      </c>
      <c r="H35" s="26" t="s">
        <v>2172</v>
      </c>
      <c r="I35" s="4">
        <v>1</v>
      </c>
      <c r="J35" s="4"/>
      <c r="K35" s="4"/>
      <c r="L35" s="4"/>
      <c r="M35" s="4">
        <v>1</v>
      </c>
      <c r="N35" s="18" t="s">
        <v>295</v>
      </c>
    </row>
    <row r="36" spans="1:14" hidden="1" x14ac:dyDescent="0.35">
      <c r="A36" s="4" t="s">
        <v>9</v>
      </c>
      <c r="B36" s="27" t="s">
        <v>1032</v>
      </c>
      <c r="C36" s="9" t="s">
        <v>1032</v>
      </c>
      <c r="D36" s="11"/>
      <c r="E36" s="10"/>
      <c r="F36" s="11"/>
      <c r="G36" s="5" t="s">
        <v>1030</v>
      </c>
      <c r="H36" s="26" t="s">
        <v>751</v>
      </c>
      <c r="I36" s="4"/>
      <c r="J36" s="4"/>
      <c r="K36" s="4"/>
      <c r="L36" s="4"/>
      <c r="M36" s="4"/>
      <c r="N36" s="18" t="s">
        <v>295</v>
      </c>
    </row>
    <row r="37" spans="1:14" hidden="1" x14ac:dyDescent="0.35">
      <c r="A37" s="4" t="s">
        <v>9</v>
      </c>
      <c r="B37" s="27" t="s">
        <v>1917</v>
      </c>
      <c r="C37" s="9" t="s">
        <v>1917</v>
      </c>
      <c r="D37" s="11"/>
      <c r="E37" s="10"/>
      <c r="F37" s="11"/>
      <c r="G37" s="5" t="s">
        <v>1846</v>
      </c>
      <c r="H37" s="26" t="s">
        <v>752</v>
      </c>
      <c r="I37" s="4"/>
      <c r="J37" s="4"/>
      <c r="K37" s="4"/>
      <c r="L37" s="4"/>
      <c r="M37" s="4"/>
      <c r="N37" s="18" t="s">
        <v>295</v>
      </c>
    </row>
    <row r="38" spans="1:14" hidden="1" x14ac:dyDescent="0.35">
      <c r="A38" s="4" t="s">
        <v>9</v>
      </c>
      <c r="B38" s="27" t="s">
        <v>1917</v>
      </c>
      <c r="C38" s="9" t="s">
        <v>1917</v>
      </c>
      <c r="D38" s="11"/>
      <c r="E38" s="10"/>
      <c r="F38" s="11"/>
      <c r="G38" s="5" t="s">
        <v>1847</v>
      </c>
      <c r="H38" s="26" t="s">
        <v>752</v>
      </c>
      <c r="I38" s="4"/>
      <c r="J38" s="4"/>
      <c r="K38" s="4"/>
      <c r="L38" s="4"/>
      <c r="M38" s="4"/>
      <c r="N38" s="18" t="s">
        <v>295</v>
      </c>
    </row>
    <row r="39" spans="1:14" hidden="1" x14ac:dyDescent="0.35">
      <c r="A39" s="4" t="s">
        <v>9</v>
      </c>
      <c r="B39" s="27" t="s">
        <v>1917</v>
      </c>
      <c r="C39" s="9" t="s">
        <v>1917</v>
      </c>
      <c r="D39" s="11"/>
      <c r="E39" s="10"/>
      <c r="F39" s="11"/>
      <c r="G39" s="5" t="s">
        <v>1030</v>
      </c>
      <c r="H39" s="26" t="s">
        <v>751</v>
      </c>
      <c r="I39" s="4"/>
      <c r="J39" s="4"/>
      <c r="K39" s="4"/>
      <c r="L39" s="4"/>
      <c r="M39" s="4"/>
      <c r="N39" s="18" t="s">
        <v>295</v>
      </c>
    </row>
    <row r="40" spans="1:14" hidden="1" x14ac:dyDescent="0.35">
      <c r="A40" s="4" t="s">
        <v>9</v>
      </c>
      <c r="B40" s="27" t="s">
        <v>1917</v>
      </c>
      <c r="C40" s="9" t="s">
        <v>1917</v>
      </c>
      <c r="D40" s="11"/>
      <c r="E40" s="10"/>
      <c r="F40" s="11"/>
      <c r="G40" s="5" t="s">
        <v>1896</v>
      </c>
      <c r="H40" s="26" t="s">
        <v>752</v>
      </c>
      <c r="I40" s="4"/>
      <c r="J40" s="4"/>
      <c r="K40" s="4"/>
      <c r="L40" s="4"/>
      <c r="M40" s="4"/>
      <c r="N40" s="18" t="s">
        <v>295</v>
      </c>
    </row>
    <row r="41" spans="1:14" hidden="1" x14ac:dyDescent="0.35">
      <c r="A41" s="4" t="s">
        <v>9</v>
      </c>
      <c r="B41" s="27" t="s">
        <v>1917</v>
      </c>
      <c r="C41" s="9" t="s">
        <v>1917</v>
      </c>
      <c r="D41" s="11"/>
      <c r="E41" s="10"/>
      <c r="F41" s="11"/>
      <c r="G41" s="5" t="s">
        <v>1899</v>
      </c>
      <c r="H41" s="26" t="s">
        <v>752</v>
      </c>
      <c r="I41" s="4"/>
      <c r="J41" s="4"/>
      <c r="K41" s="4"/>
      <c r="L41" s="4"/>
      <c r="M41" s="4"/>
      <c r="N41" s="18" t="s">
        <v>295</v>
      </c>
    </row>
    <row r="42" spans="1:14" hidden="1" x14ac:dyDescent="0.35">
      <c r="A42" s="4" t="s">
        <v>9</v>
      </c>
      <c r="B42" s="27" t="s">
        <v>1917</v>
      </c>
      <c r="C42" s="9" t="s">
        <v>1917</v>
      </c>
      <c r="D42" s="11"/>
      <c r="E42" s="10"/>
      <c r="F42" s="11"/>
      <c r="G42" s="5" t="s">
        <v>1900</v>
      </c>
      <c r="H42" s="26" t="s">
        <v>752</v>
      </c>
      <c r="I42" s="4"/>
      <c r="J42" s="4"/>
      <c r="K42" s="4"/>
      <c r="L42" s="4"/>
      <c r="M42" s="4"/>
      <c r="N42" s="18" t="s">
        <v>295</v>
      </c>
    </row>
    <row r="43" spans="1:14" hidden="1" x14ac:dyDescent="0.35">
      <c r="A43" s="4" t="s">
        <v>9</v>
      </c>
      <c r="B43" s="27" t="s">
        <v>1917</v>
      </c>
      <c r="C43" s="9" t="s">
        <v>1917</v>
      </c>
      <c r="D43" s="11"/>
      <c r="E43" s="10"/>
      <c r="F43" s="11"/>
      <c r="G43" s="5" t="s">
        <v>1909</v>
      </c>
      <c r="H43" s="26" t="s">
        <v>752</v>
      </c>
      <c r="I43" s="4"/>
      <c r="J43" s="4"/>
      <c r="K43" s="4"/>
      <c r="L43" s="4"/>
      <c r="M43" s="4"/>
      <c r="N43" s="18" t="s">
        <v>295</v>
      </c>
    </row>
    <row r="44" spans="1:14" hidden="1" x14ac:dyDescent="0.35">
      <c r="A44" s="4" t="s">
        <v>9</v>
      </c>
      <c r="B44" s="27" t="s">
        <v>1917</v>
      </c>
      <c r="C44" s="9" t="s">
        <v>1917</v>
      </c>
      <c r="D44" s="11"/>
      <c r="E44" s="10"/>
      <c r="F44" s="11"/>
      <c r="G44" s="5" t="s">
        <v>1910</v>
      </c>
      <c r="H44" s="26" t="s">
        <v>752</v>
      </c>
      <c r="I44" s="4"/>
      <c r="J44" s="4"/>
      <c r="K44" s="4"/>
      <c r="L44" s="4"/>
      <c r="M44" s="4"/>
      <c r="N44" s="18" t="s">
        <v>295</v>
      </c>
    </row>
    <row r="45" spans="1:14" ht="58" hidden="1" x14ac:dyDescent="0.35">
      <c r="A45" s="4" t="s">
        <v>9</v>
      </c>
      <c r="B45" s="27" t="s">
        <v>910</v>
      </c>
      <c r="C45" s="9">
        <v>43744.597916666666</v>
      </c>
      <c r="D45" s="11"/>
      <c r="E45" s="10"/>
      <c r="F45" s="11"/>
      <c r="G45" s="5" t="s">
        <v>899</v>
      </c>
      <c r="H45" s="26" t="s">
        <v>292</v>
      </c>
      <c r="I45" s="4"/>
      <c r="J45" s="4"/>
      <c r="K45" s="4"/>
      <c r="L45" s="4"/>
      <c r="M45" s="4"/>
      <c r="N45" s="18" t="s">
        <v>295</v>
      </c>
    </row>
    <row r="46" spans="1:14" ht="58" hidden="1" x14ac:dyDescent="0.35">
      <c r="A46" s="4" t="s">
        <v>9</v>
      </c>
      <c r="B46" s="27" t="s">
        <v>910</v>
      </c>
      <c r="C46" s="9">
        <v>43744.597916666666</v>
      </c>
      <c r="D46" s="11"/>
      <c r="E46" s="10"/>
      <c r="F46" s="11"/>
      <c r="G46" s="5" t="s">
        <v>900</v>
      </c>
      <c r="H46" s="26" t="s">
        <v>292</v>
      </c>
      <c r="I46" s="4"/>
      <c r="J46" s="4"/>
      <c r="K46" s="4"/>
      <c r="L46" s="4"/>
      <c r="M46" s="4"/>
      <c r="N46" s="18" t="s">
        <v>295</v>
      </c>
    </row>
    <row r="47" spans="1:14" ht="29" hidden="1" x14ac:dyDescent="0.35">
      <c r="A47" s="4" t="s">
        <v>9</v>
      </c>
      <c r="B47" s="27" t="s">
        <v>1919</v>
      </c>
      <c r="C47" s="9">
        <v>43773.525694444441</v>
      </c>
      <c r="D47" s="11"/>
      <c r="E47" s="10"/>
      <c r="F47" s="11"/>
      <c r="G47" s="5" t="s">
        <v>1862</v>
      </c>
      <c r="H47" s="26" t="s">
        <v>751</v>
      </c>
      <c r="I47" s="4"/>
      <c r="J47" s="4"/>
      <c r="K47" s="4"/>
      <c r="L47" s="4"/>
      <c r="M47" s="4"/>
      <c r="N47" s="18" t="s">
        <v>295</v>
      </c>
    </row>
    <row r="48" spans="1:14" ht="29" hidden="1" x14ac:dyDescent="0.35">
      <c r="A48" s="4" t="s">
        <v>9</v>
      </c>
      <c r="B48" s="27" t="s">
        <v>1919</v>
      </c>
      <c r="C48" s="9" t="s">
        <v>1921</v>
      </c>
      <c r="D48" s="11"/>
      <c r="E48" s="10"/>
      <c r="F48" s="11"/>
      <c r="G48" s="5" t="s">
        <v>1863</v>
      </c>
      <c r="H48" s="26" t="s">
        <v>3</v>
      </c>
      <c r="I48" s="4"/>
      <c r="J48" s="4"/>
      <c r="K48" s="4"/>
      <c r="L48" s="4"/>
      <c r="M48" s="4"/>
      <c r="N48" s="18" t="s">
        <v>295</v>
      </c>
    </row>
    <row r="49" spans="1:14" ht="29" hidden="1" x14ac:dyDescent="0.35">
      <c r="A49" s="4" t="s">
        <v>9</v>
      </c>
      <c r="B49" s="27" t="s">
        <v>1919</v>
      </c>
      <c r="C49" s="9" t="s">
        <v>1921</v>
      </c>
      <c r="D49" s="11"/>
      <c r="E49" s="10"/>
      <c r="F49" s="11"/>
      <c r="G49" s="5" t="s">
        <v>1864</v>
      </c>
      <c r="H49" s="26" t="s">
        <v>3</v>
      </c>
      <c r="I49" s="4"/>
      <c r="J49" s="4"/>
      <c r="K49" s="4"/>
      <c r="L49" s="4"/>
      <c r="M49" s="4"/>
      <c r="N49" s="18" t="s">
        <v>295</v>
      </c>
    </row>
    <row r="50" spans="1:14" ht="29" hidden="1" x14ac:dyDescent="0.35">
      <c r="A50" s="4" t="s">
        <v>9</v>
      </c>
      <c r="B50" s="27" t="s">
        <v>1919</v>
      </c>
      <c r="C50" s="9" t="s">
        <v>1921</v>
      </c>
      <c r="D50" s="11"/>
      <c r="E50" s="10"/>
      <c r="F50" s="11"/>
      <c r="G50" s="5" t="s">
        <v>1865</v>
      </c>
      <c r="H50" s="26" t="s">
        <v>751</v>
      </c>
      <c r="I50" s="4"/>
      <c r="J50" s="4"/>
      <c r="K50" s="4"/>
      <c r="L50" s="4"/>
      <c r="M50" s="4"/>
      <c r="N50" s="18" t="s">
        <v>295</v>
      </c>
    </row>
    <row r="51" spans="1:14" ht="29" hidden="1" x14ac:dyDescent="0.35">
      <c r="A51" s="4" t="s">
        <v>9</v>
      </c>
      <c r="B51" s="27" t="s">
        <v>1919</v>
      </c>
      <c r="C51" s="9" t="s">
        <v>1921</v>
      </c>
      <c r="D51" s="11"/>
      <c r="E51" s="10"/>
      <c r="F51" s="11"/>
      <c r="G51" s="5" t="s">
        <v>1866</v>
      </c>
      <c r="H51" s="26" t="s">
        <v>3</v>
      </c>
      <c r="I51" s="4"/>
      <c r="J51" s="4"/>
      <c r="K51" s="4"/>
      <c r="L51" s="4"/>
      <c r="M51" s="4"/>
      <c r="N51" s="18" t="s">
        <v>295</v>
      </c>
    </row>
    <row r="52" spans="1:14" ht="29" hidden="1" x14ac:dyDescent="0.35">
      <c r="A52" s="4" t="s">
        <v>9</v>
      </c>
      <c r="B52" s="27" t="s">
        <v>1919</v>
      </c>
      <c r="C52" s="9" t="s">
        <v>1921</v>
      </c>
      <c r="D52" s="11"/>
      <c r="E52" s="10"/>
      <c r="F52" s="11"/>
      <c r="G52" s="5" t="s">
        <v>1867</v>
      </c>
      <c r="H52" s="26" t="s">
        <v>3</v>
      </c>
      <c r="I52" s="4"/>
      <c r="J52" s="4"/>
      <c r="K52" s="4"/>
      <c r="L52" s="4"/>
      <c r="M52" s="4"/>
      <c r="N52" s="18" t="s">
        <v>295</v>
      </c>
    </row>
    <row r="53" spans="1:14" ht="29" hidden="1" x14ac:dyDescent="0.35">
      <c r="A53" s="4" t="s">
        <v>9</v>
      </c>
      <c r="B53" s="27" t="s">
        <v>1919</v>
      </c>
      <c r="C53" s="9"/>
      <c r="D53" s="11"/>
      <c r="E53" s="10"/>
      <c r="F53" s="11"/>
      <c r="G53" s="5" t="s">
        <v>1870</v>
      </c>
      <c r="H53" s="26" t="s">
        <v>3</v>
      </c>
      <c r="I53" s="4"/>
      <c r="J53" s="4"/>
      <c r="K53" s="4"/>
      <c r="L53" s="4"/>
      <c r="M53" s="4"/>
      <c r="N53" s="18" t="s">
        <v>295</v>
      </c>
    </row>
    <row r="54" spans="1:14" ht="29" hidden="1" x14ac:dyDescent="0.35">
      <c r="A54" s="4" t="s">
        <v>9</v>
      </c>
      <c r="B54" s="27" t="s">
        <v>1919</v>
      </c>
      <c r="C54" s="9" t="s">
        <v>1922</v>
      </c>
      <c r="D54" s="11"/>
      <c r="E54" s="10"/>
      <c r="F54" s="11"/>
      <c r="G54" s="5" t="s">
        <v>1872</v>
      </c>
      <c r="H54" s="26" t="s">
        <v>751</v>
      </c>
      <c r="I54" s="4"/>
      <c r="J54" s="4"/>
      <c r="K54" s="4"/>
      <c r="L54" s="4"/>
      <c r="M54" s="4"/>
      <c r="N54" s="18" t="s">
        <v>295</v>
      </c>
    </row>
    <row r="55" spans="1:14" ht="29" hidden="1" x14ac:dyDescent="0.35">
      <c r="A55" s="4" t="s">
        <v>9</v>
      </c>
      <c r="B55" s="27" t="s">
        <v>1919</v>
      </c>
      <c r="C55" s="9">
        <v>43769.648611111108</v>
      </c>
      <c r="D55" s="11"/>
      <c r="E55" s="10"/>
      <c r="F55" s="11"/>
      <c r="G55" s="5" t="s">
        <v>805</v>
      </c>
      <c r="H55" s="26" t="s">
        <v>751</v>
      </c>
      <c r="I55" s="4"/>
      <c r="J55" s="4"/>
      <c r="K55" s="4"/>
      <c r="L55" s="4"/>
      <c r="M55" s="4"/>
      <c r="N55" s="18" t="s">
        <v>295</v>
      </c>
    </row>
    <row r="56" spans="1:14" ht="29" hidden="1" x14ac:dyDescent="0.35">
      <c r="A56" s="4" t="s">
        <v>9</v>
      </c>
      <c r="B56" s="27" t="s">
        <v>1919</v>
      </c>
      <c r="C56" s="9" t="s">
        <v>1923</v>
      </c>
      <c r="D56" s="11"/>
      <c r="E56" s="10"/>
      <c r="F56" s="11"/>
      <c r="G56" s="5" t="s">
        <v>817</v>
      </c>
      <c r="H56" s="26" t="s">
        <v>751</v>
      </c>
      <c r="I56" s="4"/>
      <c r="J56" s="4"/>
      <c r="K56" s="4"/>
      <c r="L56" s="4"/>
      <c r="M56" s="4"/>
      <c r="N56" s="18" t="s">
        <v>295</v>
      </c>
    </row>
    <row r="57" spans="1:14" ht="15.5" hidden="1" x14ac:dyDescent="0.35">
      <c r="A57" s="4" t="s">
        <v>9</v>
      </c>
      <c r="B57" s="27">
        <v>45493.67291666667</v>
      </c>
      <c r="C57" s="27">
        <v>45494.354166666664</v>
      </c>
      <c r="D57" s="11" t="str">
        <f>INT(Table1[[#This Row],[Full Restoration ]]-Table1[[#This Row],[Outage Start]])&amp;" days,"&amp;HOUR(Table1[[#This Row],[Full Restoration ]]-Table1[[#This Row],[Outage Start]])&amp;" hrs,"&amp;MINUTE(Table1[[#This Row],[Full Restoration ]]-Table1[[#This Row],[Outage Start]])&amp;" min"</f>
        <v>0 days,16 hrs,21 min</v>
      </c>
      <c r="E57" s="10">
        <f>Table1[[#This Row],[Full Restoration ]]-Table1[[#This Row],[Outage Start]]</f>
        <v>0.68124999999417923</v>
      </c>
      <c r="F57" s="11">
        <f>(Table1[[#This Row],[Full Restoration ]]-Table1[[#This Row],[Outage Start]])*24</f>
        <v>16.349999999860302</v>
      </c>
      <c r="G57" s="66" t="s">
        <v>4312</v>
      </c>
      <c r="H57" s="62" t="s">
        <v>2561</v>
      </c>
      <c r="I57" s="60">
        <v>0</v>
      </c>
      <c r="J57" s="60">
        <v>0</v>
      </c>
      <c r="K57" s="60">
        <v>0</v>
      </c>
      <c r="L57" s="60">
        <v>0</v>
      </c>
      <c r="M57" s="60">
        <v>0</v>
      </c>
      <c r="N57" s="61"/>
    </row>
    <row r="58" spans="1:14" ht="15.5" hidden="1" x14ac:dyDescent="0.35">
      <c r="A58" s="4" t="s">
        <v>9</v>
      </c>
      <c r="B58" s="27">
        <v>45493.652777777781</v>
      </c>
      <c r="C58" s="27">
        <v>45493.861111111109</v>
      </c>
      <c r="D58" s="11" t="str">
        <f>INT(Table1[[#This Row],[Full Restoration ]]-Table1[[#This Row],[Outage Start]])&amp;" days,"&amp;HOUR(Table1[[#This Row],[Full Restoration ]]-Table1[[#This Row],[Outage Start]])&amp;" hrs,"&amp;MINUTE(Table1[[#This Row],[Full Restoration ]]-Table1[[#This Row],[Outage Start]])&amp;" min"</f>
        <v>0 days,5 hrs,0 min</v>
      </c>
      <c r="E58" s="10">
        <f>Table1[[#This Row],[Full Restoration ]]-Table1[[#This Row],[Outage Start]]</f>
        <v>0.20833333332848269</v>
      </c>
      <c r="F58" s="11">
        <f>(Table1[[#This Row],[Full Restoration ]]-Table1[[#This Row],[Outage Start]])*24</f>
        <v>4.9999999998835847</v>
      </c>
      <c r="G58" s="66" t="s">
        <v>4311</v>
      </c>
      <c r="H58" s="62" t="s">
        <v>2561</v>
      </c>
      <c r="I58" s="60">
        <v>1</v>
      </c>
      <c r="J58" s="60">
        <v>0</v>
      </c>
      <c r="K58" s="60">
        <v>0</v>
      </c>
      <c r="L58" s="60">
        <v>0</v>
      </c>
      <c r="M58" s="61">
        <v>0</v>
      </c>
      <c r="N58" s="18"/>
    </row>
    <row r="59" spans="1:14" ht="15.5" hidden="1" x14ac:dyDescent="0.35">
      <c r="A59" s="4" t="s">
        <v>9</v>
      </c>
      <c r="B59" s="27">
        <v>45493.652777777781</v>
      </c>
      <c r="C59" s="27">
        <v>45494.348611111112</v>
      </c>
      <c r="D59" s="11" t="str">
        <f>INT(Table1[[#This Row],[Full Restoration ]]-Table1[[#This Row],[Outage Start]])&amp;" days,"&amp;HOUR(Table1[[#This Row],[Full Restoration ]]-Table1[[#This Row],[Outage Start]])&amp;" hrs,"&amp;MINUTE(Table1[[#This Row],[Full Restoration ]]-Table1[[#This Row],[Outage Start]])&amp;" min"</f>
        <v>0 days,16 hrs,42 min</v>
      </c>
      <c r="E59" s="10">
        <f>Table1[[#This Row],[Full Restoration ]]-Table1[[#This Row],[Outage Start]]</f>
        <v>0.69583333333139308</v>
      </c>
      <c r="F59" s="11">
        <f>(Table1[[#This Row],[Full Restoration ]]-Table1[[#This Row],[Outage Start]])*24</f>
        <v>16.699999999953434</v>
      </c>
      <c r="G59" s="66" t="s">
        <v>4313</v>
      </c>
      <c r="H59" s="62" t="s">
        <v>2561</v>
      </c>
      <c r="I59" s="60">
        <v>0</v>
      </c>
      <c r="J59" s="60">
        <v>0</v>
      </c>
      <c r="K59" s="60">
        <v>0</v>
      </c>
      <c r="L59" s="60">
        <v>0</v>
      </c>
      <c r="M59" s="60">
        <v>0</v>
      </c>
      <c r="N59" s="61"/>
    </row>
    <row r="60" spans="1:14" ht="15.5" hidden="1" x14ac:dyDescent="0.35">
      <c r="A60" s="4" t="s">
        <v>9</v>
      </c>
      <c r="B60" s="27">
        <v>45493.645833333336</v>
      </c>
      <c r="C60" s="27">
        <v>45493.861111111109</v>
      </c>
      <c r="D60" s="11" t="str">
        <f>INT(Table1[[#This Row],[Full Restoration ]]-Table1[[#This Row],[Outage Start]])&amp;" days,"&amp;HOUR(Table1[[#This Row],[Full Restoration ]]-Table1[[#This Row],[Outage Start]])&amp;" hrs,"&amp;MINUTE(Table1[[#This Row],[Full Restoration ]]-Table1[[#This Row],[Outage Start]])&amp;" min"</f>
        <v>0 days,5 hrs,10 min</v>
      </c>
      <c r="E60" s="10">
        <f>Table1[[#This Row],[Full Restoration ]]-Table1[[#This Row],[Outage Start]]</f>
        <v>0.21527777777373558</v>
      </c>
      <c r="F60" s="11">
        <f>(Table1[[#This Row],[Full Restoration ]]-Table1[[#This Row],[Outage Start]])*24</f>
        <v>5.1666666665696539</v>
      </c>
      <c r="G60" s="65" t="s">
        <v>4308</v>
      </c>
      <c r="H60" s="62" t="s">
        <v>2561</v>
      </c>
      <c r="I60" s="60">
        <v>123</v>
      </c>
      <c r="J60" s="60">
        <v>70</v>
      </c>
      <c r="K60" s="60">
        <v>39</v>
      </c>
      <c r="L60" s="60">
        <v>4</v>
      </c>
      <c r="M60" s="60">
        <v>14</v>
      </c>
      <c r="N60" s="18"/>
    </row>
    <row r="61" spans="1:14" ht="15.5" hidden="1" x14ac:dyDescent="0.35">
      <c r="A61" s="4" t="s">
        <v>9</v>
      </c>
      <c r="B61" s="27">
        <v>45493.642361111109</v>
      </c>
      <c r="C61" s="27">
        <v>45493.861111111109</v>
      </c>
      <c r="D61" s="11" t="str">
        <f>INT(Table1[[#This Row],[Full Restoration ]]-Table1[[#This Row],[Outage Start]])&amp;" days,"&amp;HOUR(Table1[[#This Row],[Full Restoration ]]-Table1[[#This Row],[Outage Start]])&amp;" hrs,"&amp;MINUTE(Table1[[#This Row],[Full Restoration ]]-Table1[[#This Row],[Outage Start]])&amp;" min"</f>
        <v>0 days,5 hrs,15 min</v>
      </c>
      <c r="E61" s="10">
        <f>Table1[[#This Row],[Full Restoration ]]-Table1[[#This Row],[Outage Start]]</f>
        <v>0.21875</v>
      </c>
      <c r="F61" s="11">
        <f>(Table1[[#This Row],[Full Restoration ]]-Table1[[#This Row],[Outage Start]])*24</f>
        <v>5.25</v>
      </c>
      <c r="G61" s="65" t="s">
        <v>4307</v>
      </c>
      <c r="H61" s="64" t="s">
        <v>2172</v>
      </c>
      <c r="I61" s="60">
        <v>60</v>
      </c>
      <c r="J61" s="60">
        <v>21</v>
      </c>
      <c r="K61" s="60">
        <v>35</v>
      </c>
      <c r="L61" s="60">
        <v>3</v>
      </c>
      <c r="M61" s="60">
        <v>4</v>
      </c>
      <c r="N61" s="18"/>
    </row>
    <row r="62" spans="1:14" ht="15.5" hidden="1" x14ac:dyDescent="0.35">
      <c r="A62" s="4" t="s">
        <v>9</v>
      </c>
      <c r="B62" s="27">
        <v>45493.613194444442</v>
      </c>
      <c r="C62" s="27">
        <v>45493.8125</v>
      </c>
      <c r="D62" s="11" t="str">
        <f>INT(Table1[[#This Row],[Full Restoration ]]-Table1[[#This Row],[Outage Start]])&amp;" days,"&amp;HOUR(Table1[[#This Row],[Full Restoration ]]-Table1[[#This Row],[Outage Start]])&amp;" hrs,"&amp;MINUTE(Table1[[#This Row],[Full Restoration ]]-Table1[[#This Row],[Outage Start]])&amp;" min"</f>
        <v>0 days,4 hrs,47 min</v>
      </c>
      <c r="E62" s="10">
        <f>Table1[[#This Row],[Full Restoration ]]-Table1[[#This Row],[Outage Start]]</f>
        <v>0.1993055555576575</v>
      </c>
      <c r="F62" s="11">
        <f>(Table1[[#This Row],[Full Restoration ]]-Table1[[#This Row],[Outage Start]])*24</f>
        <v>4.78333333338378</v>
      </c>
      <c r="G62" s="65" t="s">
        <v>4309</v>
      </c>
      <c r="H62" s="62" t="s">
        <v>2561</v>
      </c>
      <c r="I62" s="60">
        <v>12</v>
      </c>
      <c r="J62" s="60">
        <v>8</v>
      </c>
      <c r="K62" s="60">
        <v>4</v>
      </c>
      <c r="L62" s="60">
        <v>2</v>
      </c>
      <c r="M62" s="60">
        <v>0</v>
      </c>
      <c r="N62" s="18"/>
    </row>
    <row r="63" spans="1:14" ht="15.5" hidden="1" x14ac:dyDescent="0.35">
      <c r="A63" s="4" t="s">
        <v>9</v>
      </c>
      <c r="B63" s="27">
        <v>45493.609027777777</v>
      </c>
      <c r="C63" s="27">
        <v>45493.8125</v>
      </c>
      <c r="D63" s="11" t="str">
        <f>INT(Table1[[#This Row],[Full Restoration ]]-Table1[[#This Row],[Outage Start]])&amp;" days,"&amp;HOUR(Table1[[#This Row],[Full Restoration ]]-Table1[[#This Row],[Outage Start]])&amp;" hrs,"&amp;MINUTE(Table1[[#This Row],[Full Restoration ]]-Table1[[#This Row],[Outage Start]])&amp;" min"</f>
        <v>0 days,4 hrs,53 min</v>
      </c>
      <c r="E63" s="10">
        <f>Table1[[#This Row],[Full Restoration ]]-Table1[[#This Row],[Outage Start]]</f>
        <v>0.20347222222335404</v>
      </c>
      <c r="F63" s="11">
        <f>(Table1[[#This Row],[Full Restoration ]]-Table1[[#This Row],[Outage Start]])*24</f>
        <v>4.8833333333604969</v>
      </c>
      <c r="G63" s="65" t="s">
        <v>4310</v>
      </c>
      <c r="H63" s="62" t="s">
        <v>2561</v>
      </c>
      <c r="I63" s="60">
        <v>16</v>
      </c>
      <c r="J63" s="60">
        <v>11</v>
      </c>
      <c r="K63" s="60">
        <v>4</v>
      </c>
      <c r="L63" s="60">
        <v>0</v>
      </c>
      <c r="M63" s="60">
        <v>1</v>
      </c>
      <c r="N63" s="18"/>
    </row>
    <row r="64" spans="1:14" hidden="1" x14ac:dyDescent="0.35">
      <c r="A64" s="4" t="s">
        <v>9</v>
      </c>
      <c r="B64" s="27">
        <v>45475.201388888891</v>
      </c>
      <c r="C64" s="9">
        <v>45476.715277777781</v>
      </c>
      <c r="D64" s="11" t="str">
        <f>INT(Table1[[#This Row],[Full Restoration ]]-Table1[[#This Row],[Outage Start]])&amp;" days,"&amp;HOUR(Table1[[#This Row],[Full Restoration ]]-Table1[[#This Row],[Outage Start]])&amp;" hrs,"&amp;MINUTE(Table1[[#This Row],[Full Restoration ]]-Table1[[#This Row],[Outage Start]])&amp;" min"</f>
        <v>1 days,12 hrs,20 min</v>
      </c>
      <c r="E64" s="10">
        <f>Table1[[#This Row],[Full Restoration ]]-Table1[[#This Row],[Outage Start]]</f>
        <v>1.5138888888905058</v>
      </c>
      <c r="F64" s="11">
        <f>(Table1[[#This Row],[Full Restoration ]]-Table1[[#This Row],[Outage Start]])*24</f>
        <v>36.333333333372138</v>
      </c>
      <c r="G64" s="5" t="s">
        <v>4257</v>
      </c>
      <c r="H64" s="26" t="s">
        <v>2172</v>
      </c>
      <c r="I64" s="4">
        <v>247</v>
      </c>
      <c r="J64" s="4">
        <v>200</v>
      </c>
      <c r="K64" s="4">
        <v>40</v>
      </c>
      <c r="L64" s="4">
        <v>18</v>
      </c>
      <c r="M64" s="4">
        <v>7</v>
      </c>
      <c r="N64" s="18"/>
    </row>
    <row r="65" spans="1:14" hidden="1" x14ac:dyDescent="0.35">
      <c r="A65" s="4" t="s">
        <v>9</v>
      </c>
      <c r="B65" s="27">
        <v>45475.195833333331</v>
      </c>
      <c r="C65" s="9">
        <v>45476.74722222222</v>
      </c>
      <c r="D65" s="11" t="str">
        <f>INT(Table1[[#This Row],[Full Restoration ]]-Table1[[#This Row],[Outage Start]])&amp;" days,"&amp;HOUR(Table1[[#This Row],[Full Restoration ]]-Table1[[#This Row],[Outage Start]])&amp;" hrs,"&amp;MINUTE(Table1[[#This Row],[Full Restoration ]]-Table1[[#This Row],[Outage Start]])&amp;" min"</f>
        <v>1 days,13 hrs,14 min</v>
      </c>
      <c r="E65" s="10">
        <f>Table1[[#This Row],[Full Restoration ]]-Table1[[#This Row],[Outage Start]]</f>
        <v>1.5513888888890506</v>
      </c>
      <c r="F65" s="11">
        <f>(Table1[[#This Row],[Full Restoration ]]-Table1[[#This Row],[Outage Start]])*24</f>
        <v>37.233333333337214</v>
      </c>
      <c r="G65" s="5" t="s">
        <v>4256</v>
      </c>
      <c r="H65" s="26" t="s">
        <v>2172</v>
      </c>
      <c r="I65" s="4">
        <v>804</v>
      </c>
      <c r="J65" s="4">
        <v>743</v>
      </c>
      <c r="K65" s="4">
        <v>58</v>
      </c>
      <c r="L65" s="4">
        <v>98</v>
      </c>
      <c r="M65" s="4">
        <v>3</v>
      </c>
      <c r="N65" s="18"/>
    </row>
    <row r="66" spans="1:14" hidden="1" x14ac:dyDescent="0.35">
      <c r="A66" s="4" t="s">
        <v>9</v>
      </c>
      <c r="B66" s="27">
        <v>45475.170138888891</v>
      </c>
      <c r="C66" s="9">
        <v>45476.590277777781</v>
      </c>
      <c r="D66" s="11" t="str">
        <f>INT(Table1[[#This Row],[Full Restoration ]]-Table1[[#This Row],[Outage Start]])&amp;" days,"&amp;HOUR(Table1[[#This Row],[Full Restoration ]]-Table1[[#This Row],[Outage Start]])&amp;" hrs,"&amp;MINUTE(Table1[[#This Row],[Full Restoration ]]-Table1[[#This Row],[Outage Start]])&amp;" min"</f>
        <v>1 days,10 hrs,5 min</v>
      </c>
      <c r="E66" s="10">
        <f>Table1[[#This Row],[Full Restoration ]]-Table1[[#This Row],[Outage Start]]</f>
        <v>1.4201388888905058</v>
      </c>
      <c r="F66" s="11">
        <f>(Table1[[#This Row],[Full Restoration ]]-Table1[[#This Row],[Outage Start]])*24</f>
        <v>34.083333333372138</v>
      </c>
      <c r="G66" s="5" t="s">
        <v>4260</v>
      </c>
      <c r="H66" s="26" t="s">
        <v>2172</v>
      </c>
      <c r="I66" s="4">
        <v>49</v>
      </c>
      <c r="J66" s="4">
        <v>34</v>
      </c>
      <c r="K66" s="4">
        <v>11</v>
      </c>
      <c r="L66" s="4">
        <v>3</v>
      </c>
      <c r="M66" s="4">
        <v>4</v>
      </c>
      <c r="N66" s="18"/>
    </row>
    <row r="67" spans="1:14" hidden="1" x14ac:dyDescent="0.35">
      <c r="A67" s="4" t="s">
        <v>9</v>
      </c>
      <c r="B67" s="27">
        <v>45475.07916666667</v>
      </c>
      <c r="C67" s="9">
        <v>45475.62777777778</v>
      </c>
      <c r="D67" s="11" t="str">
        <f>INT(Table1[[#This Row],[Full Restoration ]]-Table1[[#This Row],[Outage Start]])&amp;" days,"&amp;HOUR(Table1[[#This Row],[Full Restoration ]]-Table1[[#This Row],[Outage Start]])&amp;" hrs,"&amp;MINUTE(Table1[[#This Row],[Full Restoration ]]-Table1[[#This Row],[Outage Start]])&amp;" min"</f>
        <v>0 days,13 hrs,10 min</v>
      </c>
      <c r="E67" s="10">
        <f>Table1[[#This Row],[Full Restoration ]]-Table1[[#This Row],[Outage Start]]</f>
        <v>0.54861111110949423</v>
      </c>
      <c r="F67" s="11">
        <f>(Table1[[#This Row],[Full Restoration ]]-Table1[[#This Row],[Outage Start]])*24</f>
        <v>13.166666666627862</v>
      </c>
      <c r="G67" s="5" t="s">
        <v>188</v>
      </c>
      <c r="H67" s="26" t="s">
        <v>34</v>
      </c>
      <c r="I67" s="4">
        <v>8</v>
      </c>
      <c r="J67" s="4">
        <v>0</v>
      </c>
      <c r="K67" s="4">
        <v>7</v>
      </c>
      <c r="L67" s="4">
        <v>0</v>
      </c>
      <c r="M67" s="4">
        <v>1</v>
      </c>
      <c r="N67" s="18"/>
    </row>
    <row r="68" spans="1:14" hidden="1" x14ac:dyDescent="0.35">
      <c r="A68" s="4" t="s">
        <v>9</v>
      </c>
      <c r="B68" s="27">
        <v>45475.067361111112</v>
      </c>
      <c r="C68" s="9">
        <v>45476.745833333334</v>
      </c>
      <c r="D68" s="11" t="str">
        <f>INT(Table1[[#This Row],[Full Restoration ]]-Table1[[#This Row],[Outage Start]])&amp;" days,"&amp;HOUR(Table1[[#This Row],[Full Restoration ]]-Table1[[#This Row],[Outage Start]])&amp;" hrs,"&amp;MINUTE(Table1[[#This Row],[Full Restoration ]]-Table1[[#This Row],[Outage Start]])&amp;" min"</f>
        <v>1 days,16 hrs,17 min</v>
      </c>
      <c r="E68" s="10">
        <f>Table1[[#This Row],[Full Restoration ]]-Table1[[#This Row],[Outage Start]]</f>
        <v>1.6784722222218988</v>
      </c>
      <c r="F68" s="11">
        <f>(Table1[[#This Row],[Full Restoration ]]-Table1[[#This Row],[Outage Start]])*24</f>
        <v>40.283333333325572</v>
      </c>
      <c r="G68" s="5" t="s">
        <v>4091</v>
      </c>
      <c r="H68" s="26" t="s">
        <v>2170</v>
      </c>
      <c r="I68" s="4">
        <v>15</v>
      </c>
      <c r="J68" s="4">
        <v>2</v>
      </c>
      <c r="K68" s="4">
        <v>13</v>
      </c>
      <c r="L68" s="4">
        <v>0</v>
      </c>
      <c r="M68" s="4">
        <v>0</v>
      </c>
      <c r="N68" s="18"/>
    </row>
    <row r="69" spans="1:14" hidden="1" x14ac:dyDescent="0.35">
      <c r="A69" s="4" t="s">
        <v>9</v>
      </c>
      <c r="B69" s="27">
        <v>45475.067361111112</v>
      </c>
      <c r="C69" s="9">
        <v>45476.745833333334</v>
      </c>
      <c r="D69" s="11" t="str">
        <f>INT(Table1[[#This Row],[Full Restoration ]]-Table1[[#This Row],[Outage Start]])&amp;" days,"&amp;HOUR(Table1[[#This Row],[Full Restoration ]]-Table1[[#This Row],[Outage Start]])&amp;" hrs,"&amp;MINUTE(Table1[[#This Row],[Full Restoration ]]-Table1[[#This Row],[Outage Start]])&amp;" min"</f>
        <v>1 days,16 hrs,17 min</v>
      </c>
      <c r="E69" s="10">
        <f>Table1[[#This Row],[Full Restoration ]]-Table1[[#This Row],[Outage Start]]</f>
        <v>1.6784722222218988</v>
      </c>
      <c r="F69" s="11">
        <f>(Table1[[#This Row],[Full Restoration ]]-Table1[[#This Row],[Outage Start]])*24</f>
        <v>40.283333333325572</v>
      </c>
      <c r="G69" s="5" t="s">
        <v>4092</v>
      </c>
      <c r="H69" s="26" t="s">
        <v>2561</v>
      </c>
      <c r="I69" s="4">
        <v>1</v>
      </c>
      <c r="J69" s="4">
        <v>0</v>
      </c>
      <c r="K69" s="4">
        <v>1</v>
      </c>
      <c r="L69" s="4">
        <v>0</v>
      </c>
      <c r="M69" s="4">
        <v>0</v>
      </c>
      <c r="N69" s="18"/>
    </row>
    <row r="70" spans="1:14" hidden="1" x14ac:dyDescent="0.35">
      <c r="A70" s="4" t="s">
        <v>9</v>
      </c>
      <c r="B70" s="27">
        <v>45475.055555555555</v>
      </c>
      <c r="C70" s="9">
        <v>45476.543055555558</v>
      </c>
      <c r="D70" s="11" t="str">
        <f>INT(Table1[[#This Row],[Full Restoration ]]-Table1[[#This Row],[Outage Start]])&amp;" days,"&amp;HOUR(Table1[[#This Row],[Full Restoration ]]-Table1[[#This Row],[Outage Start]])&amp;" hrs,"&amp;MINUTE(Table1[[#This Row],[Full Restoration ]]-Table1[[#This Row],[Outage Start]])&amp;" min"</f>
        <v>1 days,11 hrs,42 min</v>
      </c>
      <c r="E70" s="10">
        <f>Table1[[#This Row],[Full Restoration ]]-Table1[[#This Row],[Outage Start]]</f>
        <v>1.4875000000029104</v>
      </c>
      <c r="F70" s="11">
        <f>(Table1[[#This Row],[Full Restoration ]]-Table1[[#This Row],[Outage Start]])*24</f>
        <v>35.700000000069849</v>
      </c>
      <c r="G70" s="5" t="s">
        <v>4306</v>
      </c>
      <c r="H70" s="26" t="s">
        <v>2172</v>
      </c>
      <c r="I70" s="4">
        <v>56</v>
      </c>
      <c r="J70" s="4">
        <v>26</v>
      </c>
      <c r="K70" s="4">
        <v>25</v>
      </c>
      <c r="L70" s="4">
        <v>2</v>
      </c>
      <c r="M70" s="4">
        <v>5</v>
      </c>
      <c r="N70" s="18"/>
    </row>
    <row r="71" spans="1:14" ht="29" hidden="1" x14ac:dyDescent="0.35">
      <c r="A71" s="4" t="s">
        <v>1</v>
      </c>
      <c r="B71" s="27">
        <v>43031.388888888891</v>
      </c>
      <c r="C71" s="9">
        <v>43031.643055555556</v>
      </c>
      <c r="D71" s="11" t="str">
        <f>INT(Table1[[#This Row],[Full Restoration ]]-Table1[[#This Row],[Outage Start]])&amp;" days,"&amp;HOUR(Table1[[#This Row],[Full Restoration ]]-Table1[[#This Row],[Outage Start]])&amp;" hrs,"&amp;MINUTE(Table1[[#This Row],[Full Restoration ]]-Table1[[#This Row],[Outage Start]])&amp;" min"</f>
        <v>0 days,6 hrs,6 min</v>
      </c>
      <c r="E71" s="10">
        <f>Table1[[#This Row],[Full Restoration ]]-Table1[[#This Row],[Outage Start]]</f>
        <v>0.25416666666569654</v>
      </c>
      <c r="F71" s="11">
        <f>(Table1[[#This Row],[Full Restoration ]]-Table1[[#This Row],[Outage Start]])*24</f>
        <v>6.0999999999767169</v>
      </c>
      <c r="G71" s="5">
        <v>79</v>
      </c>
      <c r="H71" s="26" t="s">
        <v>70</v>
      </c>
      <c r="I71" s="4">
        <v>87</v>
      </c>
      <c r="J71" s="4">
        <v>60</v>
      </c>
      <c r="K71" s="4">
        <v>31</v>
      </c>
      <c r="L71" s="4">
        <v>1</v>
      </c>
      <c r="M71" s="4">
        <v>0</v>
      </c>
      <c r="N71" s="18" t="s">
        <v>71</v>
      </c>
    </row>
    <row r="72" spans="1:14" ht="29" hidden="1" x14ac:dyDescent="0.35">
      <c r="A72" s="4" t="s">
        <v>1</v>
      </c>
      <c r="B72" s="27">
        <v>43031.95416666667</v>
      </c>
      <c r="C72" s="9">
        <v>43033.515972222223</v>
      </c>
      <c r="D72" s="11" t="str">
        <f>INT(Table1[[#This Row],[Full Restoration ]]-Table1[[#This Row],[Outage Start]])&amp;" days,"&amp;HOUR(Table1[[#This Row],[Full Restoration ]]-Table1[[#This Row],[Outage Start]])&amp;" hrs,"&amp;MINUTE(Table1[[#This Row],[Full Restoration ]]-Table1[[#This Row],[Outage Start]])&amp;" min"</f>
        <v>1 days,13 hrs,29 min</v>
      </c>
      <c r="E72" s="10">
        <f>Table1[[#This Row],[Full Restoration ]]-Table1[[#This Row],[Outage Start]]</f>
        <v>1.5618055555532919</v>
      </c>
      <c r="F72" s="11">
        <f>(Table1[[#This Row],[Full Restoration ]]-Table1[[#This Row],[Outage Start]])*24</f>
        <v>37.483333333279006</v>
      </c>
      <c r="G72" s="5">
        <v>79</v>
      </c>
      <c r="H72" s="26" t="s">
        <v>70</v>
      </c>
      <c r="I72" s="4">
        <v>87</v>
      </c>
      <c r="J72" s="4">
        <v>60</v>
      </c>
      <c r="K72" s="4">
        <v>31</v>
      </c>
      <c r="L72" s="4">
        <v>1</v>
      </c>
      <c r="M72" s="4">
        <v>0</v>
      </c>
      <c r="N72" s="18" t="s">
        <v>71</v>
      </c>
    </row>
    <row r="73" spans="1:14" hidden="1" x14ac:dyDescent="0.35">
      <c r="A73" s="4" t="s">
        <v>1</v>
      </c>
      <c r="B73" s="13" t="s">
        <v>82</v>
      </c>
      <c r="C73" s="13" t="s">
        <v>83</v>
      </c>
      <c r="D73" s="11" t="str">
        <f>INT(Table1[[#This Row],[Full Restoration ]]-Table1[[#This Row],[Outage Start]])&amp;" days,"&amp;HOUR(Table1[[#This Row],[Full Restoration ]]-Table1[[#This Row],[Outage Start]])&amp;" hrs,"&amp;MINUTE(Table1[[#This Row],[Full Restoration ]]-Table1[[#This Row],[Outage Start]])&amp;" min"</f>
        <v>6 days,0 hrs,52 min</v>
      </c>
      <c r="E73" s="10">
        <f>Table1[[#This Row],[Full Restoration ]]-Table1[[#This Row],[Outage Start]]</f>
        <v>6.0361111111124046</v>
      </c>
      <c r="F73" s="11">
        <f>(Table1[[#This Row],[Full Restoration ]]-Table1[[#This Row],[Outage Start]])*24</f>
        <v>144.86666666669771</v>
      </c>
      <c r="G73" s="15">
        <v>79</v>
      </c>
      <c r="H73" s="26" t="s">
        <v>70</v>
      </c>
      <c r="I73" s="15">
        <v>87</v>
      </c>
      <c r="J73" s="15">
        <v>61</v>
      </c>
      <c r="K73" s="15">
        <v>26</v>
      </c>
      <c r="L73" s="15">
        <v>3</v>
      </c>
      <c r="M73" s="4">
        <v>0</v>
      </c>
      <c r="N73" s="18"/>
    </row>
    <row r="74" spans="1:14" hidden="1" x14ac:dyDescent="0.35">
      <c r="A74" s="4" t="s">
        <v>1</v>
      </c>
      <c r="B74" s="13" t="s">
        <v>84</v>
      </c>
      <c r="C74" s="13" t="s">
        <v>85</v>
      </c>
      <c r="D74" s="11" t="str">
        <f>INT(Table1[[#This Row],[Full Restoration ]]-Table1[[#This Row],[Outage Start]])&amp;" days,"&amp;HOUR(Table1[[#This Row],[Full Restoration ]]-Table1[[#This Row],[Outage Start]])&amp;" hrs,"&amp;MINUTE(Table1[[#This Row],[Full Restoration ]]-Table1[[#This Row],[Outage Start]])&amp;" min"</f>
        <v>1 days,4 hrs,36 min</v>
      </c>
      <c r="E74" s="10">
        <f>Table1[[#This Row],[Full Restoration ]]-Table1[[#This Row],[Outage Start]]</f>
        <v>1.1916666666729725</v>
      </c>
      <c r="F74" s="11">
        <f>(Table1[[#This Row],[Full Restoration ]]-Table1[[#This Row],[Outage Start]])*24</f>
        <v>28.60000000015134</v>
      </c>
      <c r="G74" s="15">
        <v>79</v>
      </c>
      <c r="H74" s="26" t="s">
        <v>70</v>
      </c>
      <c r="I74" s="15">
        <v>1</v>
      </c>
      <c r="J74" s="15">
        <v>1</v>
      </c>
      <c r="K74" s="15">
        <v>0</v>
      </c>
      <c r="L74" s="15">
        <v>0</v>
      </c>
      <c r="M74" s="4">
        <v>0</v>
      </c>
      <c r="N74" s="18"/>
    </row>
    <row r="75" spans="1:14" hidden="1" x14ac:dyDescent="0.35">
      <c r="A75" s="4" t="s">
        <v>1</v>
      </c>
      <c r="B75" s="13" t="s">
        <v>86</v>
      </c>
      <c r="C75" s="13" t="s">
        <v>87</v>
      </c>
      <c r="D75" s="11" t="str">
        <f>INT(Table1[[#This Row],[Full Restoration ]]-Table1[[#This Row],[Outage Start]])&amp;" days,"&amp;HOUR(Table1[[#This Row],[Full Restoration ]]-Table1[[#This Row],[Outage Start]])&amp;" hrs,"&amp;MINUTE(Table1[[#This Row],[Full Restoration ]]-Table1[[#This Row],[Outage Start]])&amp;" min"</f>
        <v>1 days,6 hrs,2 min</v>
      </c>
      <c r="E75" s="10">
        <f>Table1[[#This Row],[Full Restoration ]]-Table1[[#This Row],[Outage Start]]</f>
        <v>1.2513888888861402</v>
      </c>
      <c r="F75" s="11">
        <f>(Table1[[#This Row],[Full Restoration ]]-Table1[[#This Row],[Outage Start]])*24</f>
        <v>30.033333333267365</v>
      </c>
      <c r="G75" s="15">
        <v>79</v>
      </c>
      <c r="H75" s="26" t="s">
        <v>70</v>
      </c>
      <c r="I75" s="15">
        <v>677</v>
      </c>
      <c r="J75" s="15">
        <v>530</v>
      </c>
      <c r="K75" s="15">
        <v>147</v>
      </c>
      <c r="L75" s="15">
        <v>15</v>
      </c>
      <c r="M75" s="4">
        <v>0</v>
      </c>
      <c r="N75" s="18"/>
    </row>
    <row r="76" spans="1:14" hidden="1" x14ac:dyDescent="0.35">
      <c r="A76" s="4" t="s">
        <v>1</v>
      </c>
      <c r="B76" s="13" t="s">
        <v>88</v>
      </c>
      <c r="C76" s="13" t="s">
        <v>89</v>
      </c>
      <c r="D76" s="11" t="str">
        <f>INT(Table1[[#This Row],[Full Restoration ]]-Table1[[#This Row],[Outage Start]])&amp;" days,"&amp;HOUR(Table1[[#This Row],[Full Restoration ]]-Table1[[#This Row],[Outage Start]])&amp;" hrs,"&amp;MINUTE(Table1[[#This Row],[Full Restoration ]]-Table1[[#This Row],[Outage Start]])&amp;" min"</f>
        <v>1 days,5 hrs,40 min</v>
      </c>
      <c r="E76" s="10">
        <f>Table1[[#This Row],[Full Restoration ]]-Table1[[#This Row],[Outage Start]]</f>
        <v>1.2361111111167702</v>
      </c>
      <c r="F76" s="11">
        <f>(Table1[[#This Row],[Full Restoration ]]-Table1[[#This Row],[Outage Start]])*24</f>
        <v>29.666666666802485</v>
      </c>
      <c r="G76" s="15">
        <v>79</v>
      </c>
      <c r="H76" s="26" t="s">
        <v>70</v>
      </c>
      <c r="I76" s="15">
        <v>94</v>
      </c>
      <c r="J76" s="15">
        <v>82</v>
      </c>
      <c r="K76" s="15">
        <v>12</v>
      </c>
      <c r="L76" s="15">
        <v>0</v>
      </c>
      <c r="M76" s="4">
        <v>0</v>
      </c>
      <c r="N76" s="18"/>
    </row>
    <row r="77" spans="1:14" hidden="1" x14ac:dyDescent="0.35">
      <c r="A77" s="4" t="s">
        <v>1</v>
      </c>
      <c r="B77" s="27">
        <v>43083.79583333333</v>
      </c>
      <c r="C77" s="9">
        <v>43084.515972222223</v>
      </c>
      <c r="D77" s="11" t="str">
        <f>INT(Table1[[#This Row],[Full Restoration ]]-Table1[[#This Row],[Outage Start]])&amp;" days,"&amp;HOUR(Table1[[#This Row],[Full Restoration ]]-Table1[[#This Row],[Outage Start]])&amp;" hrs,"&amp;MINUTE(Table1[[#This Row],[Full Restoration ]]-Table1[[#This Row],[Outage Start]])&amp;" min"</f>
        <v>0 days,17 hrs,17 min</v>
      </c>
      <c r="E77" s="10">
        <f>Table1[[#This Row],[Full Restoration ]]-Table1[[#This Row],[Outage Start]]</f>
        <v>0.72013888889341615</v>
      </c>
      <c r="F77" s="11">
        <f>(Table1[[#This Row],[Full Restoration ]]-Table1[[#This Row],[Outage Start]])*24</f>
        <v>17.283333333441988</v>
      </c>
      <c r="G77" s="5">
        <v>79</v>
      </c>
      <c r="H77" s="26" t="s">
        <v>70</v>
      </c>
      <c r="I77" s="4">
        <v>87</v>
      </c>
      <c r="J77" s="4">
        <v>61</v>
      </c>
      <c r="K77" s="4">
        <v>26</v>
      </c>
      <c r="L77" s="4">
        <v>3</v>
      </c>
      <c r="M77" s="4">
        <v>0</v>
      </c>
      <c r="N77" s="18"/>
    </row>
    <row r="78" spans="1:14" hidden="1" x14ac:dyDescent="0.35">
      <c r="A78" s="4" t="s">
        <v>1</v>
      </c>
      <c r="B78" s="27">
        <v>43084.075694444444</v>
      </c>
      <c r="C78" s="9">
        <v>43084.534722222219</v>
      </c>
      <c r="D78" s="11" t="str">
        <f>INT(Table1[[#This Row],[Full Restoration ]]-Table1[[#This Row],[Outage Start]])&amp;" days,"&amp;HOUR(Table1[[#This Row],[Full Restoration ]]-Table1[[#This Row],[Outage Start]])&amp;" hrs,"&amp;MINUTE(Table1[[#This Row],[Full Restoration ]]-Table1[[#This Row],[Outage Start]])&amp;" min"</f>
        <v>0 days,11 hrs,1 min</v>
      </c>
      <c r="E78" s="10">
        <f>Table1[[#This Row],[Full Restoration ]]-Table1[[#This Row],[Outage Start]]</f>
        <v>0.45902777777519077</v>
      </c>
      <c r="F78" s="11">
        <f>(Table1[[#This Row],[Full Restoration ]]-Table1[[#This Row],[Outage Start]])*24</f>
        <v>11.016666666604578</v>
      </c>
      <c r="G78" s="5">
        <v>79</v>
      </c>
      <c r="H78" s="26" t="s">
        <v>70</v>
      </c>
      <c r="I78" s="4">
        <v>5</v>
      </c>
      <c r="J78" s="4">
        <v>2</v>
      </c>
      <c r="K78" s="4">
        <v>3</v>
      </c>
      <c r="L78" s="4">
        <v>0</v>
      </c>
      <c r="M78" s="4">
        <v>0</v>
      </c>
      <c r="N78" s="18"/>
    </row>
    <row r="79" spans="1:14" hidden="1" x14ac:dyDescent="0.35">
      <c r="A79" s="4" t="s">
        <v>1</v>
      </c>
      <c r="B79" s="27">
        <v>43388.90625</v>
      </c>
      <c r="C79" s="9">
        <v>43389.381249999999</v>
      </c>
      <c r="D79" s="11" t="str">
        <f>INT(Table1[[#This Row],[Full Restoration ]]-Table1[[#This Row],[Outage Start]])&amp;" days,"&amp;HOUR(Table1[[#This Row],[Full Restoration ]]-Table1[[#This Row],[Outage Start]])&amp;" hrs,"&amp;MINUTE(Table1[[#This Row],[Full Restoration ]]-Table1[[#This Row],[Outage Start]])&amp;" min"</f>
        <v>0 days,11 hrs,24 min</v>
      </c>
      <c r="E79" s="11">
        <f>Table1[[#This Row],[Full Restoration ]]-Table1[[#This Row],[Outage Start]]</f>
        <v>0.47499999999854481</v>
      </c>
      <c r="F79" s="11">
        <f>(Table1[[#This Row],[Full Restoration ]]-Table1[[#This Row],[Outage Start]])*24</f>
        <v>11.399999999965075</v>
      </c>
      <c r="G79" s="5">
        <v>79</v>
      </c>
      <c r="H79" s="26" t="s">
        <v>3</v>
      </c>
      <c r="I79" s="4">
        <v>19</v>
      </c>
      <c r="J79" s="4">
        <v>10</v>
      </c>
      <c r="K79" s="4">
        <v>9</v>
      </c>
      <c r="L79" s="4">
        <v>2</v>
      </c>
      <c r="M79" s="4">
        <v>0</v>
      </c>
      <c r="N79" s="18"/>
    </row>
    <row r="80" spans="1:14" hidden="1" x14ac:dyDescent="0.35">
      <c r="A80" s="4" t="s">
        <v>1</v>
      </c>
      <c r="B80" s="27">
        <v>43392.129166666666</v>
      </c>
      <c r="C80" s="9">
        <v>43393.401388888888</v>
      </c>
      <c r="D80" s="11" t="str">
        <f>INT(Table1[[#This Row],[Full Restoration ]]-Table1[[#This Row],[Outage Start]])&amp;" days,"&amp;HOUR(Table1[[#This Row],[Full Restoration ]]-Table1[[#This Row],[Outage Start]])&amp;" hrs,"&amp;MINUTE(Table1[[#This Row],[Full Restoration ]]-Table1[[#This Row],[Outage Start]])&amp;" min"</f>
        <v>1 days,6 hrs,32 min</v>
      </c>
      <c r="E80" s="11">
        <f>Table1[[#This Row],[Full Restoration ]]-Table1[[#This Row],[Outage Start]]</f>
        <v>1.2722222222218988</v>
      </c>
      <c r="F80" s="11">
        <f>(Table1[[#This Row],[Full Restoration ]]-Table1[[#This Row],[Outage Start]])*24</f>
        <v>30.533333333325572</v>
      </c>
      <c r="G80" s="5">
        <v>79</v>
      </c>
      <c r="H80" s="26" t="s">
        <v>3</v>
      </c>
      <c r="I80" s="4">
        <v>19</v>
      </c>
      <c r="J80" s="4">
        <v>10</v>
      </c>
      <c r="K80" s="4">
        <v>9</v>
      </c>
      <c r="L80" s="4">
        <v>2</v>
      </c>
      <c r="M80" s="4">
        <v>0</v>
      </c>
      <c r="N80" s="18"/>
    </row>
    <row r="81" spans="1:14" hidden="1" x14ac:dyDescent="0.35">
      <c r="A81" s="4" t="s">
        <v>1</v>
      </c>
      <c r="B81" s="27">
        <v>43415.864583333336</v>
      </c>
      <c r="C81" s="9">
        <v>43419.531944444447</v>
      </c>
      <c r="D81" s="11" t="str">
        <f>INT(Table1[[#This Row],[Full Restoration ]]-Table1[[#This Row],[Outage Start]])&amp;" days,"&amp;HOUR(Table1[[#This Row],[Full Restoration ]]-Table1[[#This Row],[Outage Start]])&amp;" hrs,"&amp;MINUTE(Table1[[#This Row],[Full Restoration ]]-Table1[[#This Row],[Outage Start]])&amp;" min"</f>
        <v>3 days,16 hrs,1 min</v>
      </c>
      <c r="E81" s="10">
        <f>Table1[[#This Row],[Full Restoration ]]-Table1[[#This Row],[Outage Start]]</f>
        <v>3.6673611111109494</v>
      </c>
      <c r="F81" s="11">
        <f>(Table1[[#This Row],[Full Restoration ]]-Table1[[#This Row],[Outage Start]])*24</f>
        <v>88.016666666662786</v>
      </c>
      <c r="G81" s="5">
        <v>79</v>
      </c>
      <c r="H81" s="26" t="s">
        <v>3</v>
      </c>
      <c r="I81" s="4">
        <v>20</v>
      </c>
      <c r="J81" s="4">
        <v>12</v>
      </c>
      <c r="K81" s="4">
        <v>8</v>
      </c>
      <c r="L81" s="4">
        <v>2</v>
      </c>
      <c r="M81" s="4">
        <v>0</v>
      </c>
      <c r="N81" s="18"/>
    </row>
    <row r="82" spans="1:14" hidden="1" x14ac:dyDescent="0.35">
      <c r="A82" s="4" t="s">
        <v>1</v>
      </c>
      <c r="B82" s="27">
        <v>43416.198611111111</v>
      </c>
      <c r="C82" s="9">
        <v>43419.506249999999</v>
      </c>
      <c r="D82" s="11" t="str">
        <f>INT(Table1[[#This Row],[Full Restoration ]]-Table1[[#This Row],[Outage Start]])&amp;" days,"&amp;HOUR(Table1[[#This Row],[Full Restoration ]]-Table1[[#This Row],[Outage Start]])&amp;" hrs,"&amp;MINUTE(Table1[[#This Row],[Full Restoration ]]-Table1[[#This Row],[Outage Start]])&amp;" min"</f>
        <v>3 days,7 hrs,23 min</v>
      </c>
      <c r="E82" s="11">
        <f>Table1[[#This Row],[Full Restoration ]]-Table1[[#This Row],[Outage Start]]</f>
        <v>3.3076388888875954</v>
      </c>
      <c r="F82" s="11">
        <f>(Table1[[#This Row],[Full Restoration ]]-Table1[[#This Row],[Outage Start]])*24</f>
        <v>79.383333333302289</v>
      </c>
      <c r="G82" s="5">
        <v>79</v>
      </c>
      <c r="H82" s="26" t="s">
        <v>3</v>
      </c>
      <c r="I82" s="4">
        <v>867</v>
      </c>
      <c r="J82" s="4">
        <v>675</v>
      </c>
      <c r="K82" s="4">
        <v>192</v>
      </c>
      <c r="L82" s="4">
        <v>43</v>
      </c>
      <c r="M82" s="4">
        <v>0</v>
      </c>
      <c r="N82" s="18"/>
    </row>
    <row r="83" spans="1:14" ht="29" hidden="1" x14ac:dyDescent="0.35">
      <c r="A83" s="4" t="s">
        <v>1034</v>
      </c>
      <c r="B83" s="27">
        <v>44167.737500000003</v>
      </c>
      <c r="C83" s="9">
        <v>44169.673611111109</v>
      </c>
      <c r="D83" s="11" t="s">
        <v>3843</v>
      </c>
      <c r="E83" s="10">
        <v>1.9361111111065838</v>
      </c>
      <c r="F83" s="11">
        <v>46.466666666558012</v>
      </c>
      <c r="G83" s="5">
        <v>79</v>
      </c>
      <c r="H83" s="26" t="s">
        <v>3</v>
      </c>
      <c r="I83" s="4">
        <v>879</v>
      </c>
      <c r="J83" s="4">
        <v>692</v>
      </c>
      <c r="K83" s="4">
        <v>187</v>
      </c>
      <c r="L83" s="4">
        <v>61</v>
      </c>
      <c r="M83" s="4">
        <v>24</v>
      </c>
      <c r="N83" s="18" t="s">
        <v>2691</v>
      </c>
    </row>
    <row r="84" spans="1:14" ht="29" hidden="1" x14ac:dyDescent="0.35">
      <c r="A84" s="4" t="s">
        <v>1034</v>
      </c>
      <c r="B84" s="27">
        <v>44172.545138888891</v>
      </c>
      <c r="C84" s="9">
        <v>44174.509722222225</v>
      </c>
      <c r="D84" s="11" t="s">
        <v>3542</v>
      </c>
      <c r="E84" s="10">
        <v>1.9645833333343035</v>
      </c>
      <c r="F84" s="11">
        <v>47.150000000023283</v>
      </c>
      <c r="G84" s="5">
        <v>79</v>
      </c>
      <c r="H84" s="52" t="s">
        <v>3</v>
      </c>
      <c r="I84" s="54">
        <v>881</v>
      </c>
      <c r="J84" s="54">
        <v>692</v>
      </c>
      <c r="K84" s="54">
        <v>189</v>
      </c>
      <c r="L84" s="54">
        <v>62</v>
      </c>
      <c r="M84" s="54">
        <v>24</v>
      </c>
      <c r="N84" s="18" t="s">
        <v>2691</v>
      </c>
    </row>
    <row r="85" spans="1:14" ht="29" hidden="1" x14ac:dyDescent="0.35">
      <c r="A85" s="4" t="s">
        <v>1034</v>
      </c>
      <c r="B85" s="27">
        <v>44188.633333333331</v>
      </c>
      <c r="C85" s="9">
        <v>44189.40902777778</v>
      </c>
      <c r="D85" s="11" t="s">
        <v>3274</v>
      </c>
      <c r="E85" s="10">
        <v>0.77569444444816327</v>
      </c>
      <c r="F85" s="11">
        <v>18.616666666755918</v>
      </c>
      <c r="G85" s="5">
        <v>79</v>
      </c>
      <c r="H85" s="26" t="s">
        <v>3</v>
      </c>
      <c r="I85" s="4">
        <v>18</v>
      </c>
      <c r="J85" s="4">
        <v>12</v>
      </c>
      <c r="K85" s="4">
        <v>2</v>
      </c>
      <c r="L85" s="4">
        <v>6</v>
      </c>
      <c r="M85" s="4">
        <v>0</v>
      </c>
      <c r="N85" s="18" t="s">
        <v>2691</v>
      </c>
    </row>
    <row r="86" spans="1:14" hidden="1" x14ac:dyDescent="0.35">
      <c r="A86" s="4" t="s">
        <v>1</v>
      </c>
      <c r="B86" s="13" t="s">
        <v>90</v>
      </c>
      <c r="C86" s="13" t="s">
        <v>91</v>
      </c>
      <c r="D86" s="11" t="str">
        <f>INT(Table1[[#This Row],[Full Restoration ]]-Table1[[#This Row],[Outage Start]])&amp;" days,"&amp;HOUR(Table1[[#This Row],[Full Restoration ]]-Table1[[#This Row],[Outage Start]])&amp;" hrs,"&amp;MINUTE(Table1[[#This Row],[Full Restoration ]]-Table1[[#This Row],[Outage Start]])&amp;" min"</f>
        <v>1 days,5 hrs,7 min</v>
      </c>
      <c r="E86" s="10">
        <f>Table1[[#This Row],[Full Restoration ]]-Table1[[#This Row],[Outage Start]]</f>
        <v>1.2131944444481633</v>
      </c>
      <c r="F86" s="11">
        <f>(Table1[[#This Row],[Full Restoration ]]-Table1[[#This Row],[Outage Start]])*24</f>
        <v>29.116666666755918</v>
      </c>
      <c r="G86" s="15">
        <v>157</v>
      </c>
      <c r="H86" s="26" t="s">
        <v>70</v>
      </c>
      <c r="I86" s="15">
        <v>338</v>
      </c>
      <c r="J86" s="15">
        <v>231</v>
      </c>
      <c r="K86" s="15">
        <v>107</v>
      </c>
      <c r="L86" s="15">
        <v>8</v>
      </c>
      <c r="M86" s="4">
        <v>0</v>
      </c>
      <c r="N86" s="18"/>
    </row>
    <row r="87" spans="1:14" hidden="1" x14ac:dyDescent="0.35">
      <c r="A87" s="4" t="s">
        <v>1</v>
      </c>
      <c r="B87" s="13" t="s">
        <v>92</v>
      </c>
      <c r="C87" s="13" t="s">
        <v>93</v>
      </c>
      <c r="D87" s="11" t="str">
        <f>INT(Table1[[#This Row],[Full Restoration ]]-Table1[[#This Row],[Outage Start]])&amp;" days,"&amp;HOUR(Table1[[#This Row],[Full Restoration ]]-Table1[[#This Row],[Outage Start]])&amp;" hrs,"&amp;MINUTE(Table1[[#This Row],[Full Restoration ]]-Table1[[#This Row],[Outage Start]])&amp;" min"</f>
        <v>1 days,5 hrs,52 min</v>
      </c>
      <c r="E87" s="10">
        <f>Table1[[#This Row],[Full Restoration ]]-Table1[[#This Row],[Outage Start]]</f>
        <v>1.2444444444481633</v>
      </c>
      <c r="F87" s="11">
        <f>(Table1[[#This Row],[Full Restoration ]]-Table1[[#This Row],[Outage Start]])*24</f>
        <v>29.866666666755918</v>
      </c>
      <c r="G87" s="15">
        <v>157</v>
      </c>
      <c r="H87" s="26" t="s">
        <v>70</v>
      </c>
      <c r="I87" s="15">
        <v>338</v>
      </c>
      <c r="J87" s="15">
        <v>231</v>
      </c>
      <c r="K87" s="15">
        <v>107</v>
      </c>
      <c r="L87" s="15">
        <v>8</v>
      </c>
      <c r="M87" s="4">
        <v>0</v>
      </c>
      <c r="N87" s="18"/>
    </row>
    <row r="88" spans="1:14" hidden="1" x14ac:dyDescent="0.35">
      <c r="A88" s="4" t="s">
        <v>1</v>
      </c>
      <c r="B88" s="27">
        <v>43416.285416666666</v>
      </c>
      <c r="C88" s="9">
        <v>43419.673611111109</v>
      </c>
      <c r="D88" s="11" t="str">
        <f>INT(Table1[[#This Row],[Full Restoration ]]-Table1[[#This Row],[Outage Start]])&amp;" days,"&amp;HOUR(Table1[[#This Row],[Full Restoration ]]-Table1[[#This Row],[Outage Start]])&amp;" hrs,"&amp;MINUTE(Table1[[#This Row],[Full Restoration ]]-Table1[[#This Row],[Outage Start]])&amp;" min"</f>
        <v>3 days,9 hrs,19 min</v>
      </c>
      <c r="E88" s="11">
        <f>Table1[[#This Row],[Full Restoration ]]-Table1[[#This Row],[Outage Start]]</f>
        <v>3.3881944444437977</v>
      </c>
      <c r="F88" s="11">
        <f>(Table1[[#This Row],[Full Restoration ]]-Table1[[#This Row],[Outage Start]])*24</f>
        <v>81.316666666651145</v>
      </c>
      <c r="G88" s="5">
        <v>157</v>
      </c>
      <c r="H88" s="26" t="s">
        <v>3</v>
      </c>
      <c r="I88" s="4">
        <v>1015</v>
      </c>
      <c r="J88" s="4">
        <v>899</v>
      </c>
      <c r="K88" s="4">
        <v>116</v>
      </c>
      <c r="L88" s="4">
        <v>51</v>
      </c>
      <c r="M88" s="4">
        <v>0</v>
      </c>
      <c r="N88" s="18"/>
    </row>
    <row r="89" spans="1:14" ht="29" hidden="1" x14ac:dyDescent="0.35">
      <c r="A89" s="4" t="s">
        <v>1034</v>
      </c>
      <c r="B89" s="27">
        <v>44167.804861111108</v>
      </c>
      <c r="C89" s="9">
        <v>44169.584027777775</v>
      </c>
      <c r="D89" s="11" t="s">
        <v>3311</v>
      </c>
      <c r="E89" s="10">
        <v>1.7791666666671517</v>
      </c>
      <c r="F89" s="11">
        <v>42.700000000011642</v>
      </c>
      <c r="G89" s="5">
        <v>157</v>
      </c>
      <c r="H89" s="26" t="s">
        <v>3</v>
      </c>
      <c r="I89" s="4">
        <v>930</v>
      </c>
      <c r="J89" s="4">
        <v>714</v>
      </c>
      <c r="K89" s="4">
        <v>216</v>
      </c>
      <c r="L89" s="4">
        <v>59</v>
      </c>
      <c r="M89" s="4">
        <v>26</v>
      </c>
      <c r="N89" s="18" t="s">
        <v>2691</v>
      </c>
    </row>
    <row r="90" spans="1:14" ht="29" hidden="1" x14ac:dyDescent="0.35">
      <c r="A90" s="4" t="s">
        <v>1034</v>
      </c>
      <c r="B90" s="27">
        <v>44172.789583333331</v>
      </c>
      <c r="C90" s="9">
        <v>44174.45416666667</v>
      </c>
      <c r="D90" s="11" t="s">
        <v>3553</v>
      </c>
      <c r="E90" s="10">
        <v>1.664583333338669</v>
      </c>
      <c r="F90" s="11">
        <v>39.950000000128057</v>
      </c>
      <c r="G90" s="5">
        <v>157</v>
      </c>
      <c r="H90" s="52" t="s">
        <v>3</v>
      </c>
      <c r="I90" s="54">
        <v>615</v>
      </c>
      <c r="J90" s="54">
        <v>714</v>
      </c>
      <c r="K90" s="54">
        <v>157</v>
      </c>
      <c r="L90" s="54">
        <v>39</v>
      </c>
      <c r="M90" s="54">
        <v>20</v>
      </c>
      <c r="N90" s="18" t="s">
        <v>2691</v>
      </c>
    </row>
    <row r="91" spans="1:14" ht="29" hidden="1" x14ac:dyDescent="0.35">
      <c r="A91" s="4" t="s">
        <v>1034</v>
      </c>
      <c r="B91" s="27">
        <v>44188.663194444445</v>
      </c>
      <c r="C91" s="9">
        <v>44189.621527777781</v>
      </c>
      <c r="D91" s="11" t="s">
        <v>3268</v>
      </c>
      <c r="E91" s="10">
        <v>0.95833333333575865</v>
      </c>
      <c r="F91" s="11">
        <v>23.000000000058208</v>
      </c>
      <c r="G91" s="5">
        <v>157</v>
      </c>
      <c r="H91" s="26" t="s">
        <v>3</v>
      </c>
      <c r="I91" s="4">
        <v>660</v>
      </c>
      <c r="J91" s="4">
        <v>494</v>
      </c>
      <c r="K91" s="4">
        <v>41</v>
      </c>
      <c r="L91" s="4">
        <v>166</v>
      </c>
      <c r="M91" s="4">
        <v>25</v>
      </c>
      <c r="N91" s="18" t="s">
        <v>2691</v>
      </c>
    </row>
    <row r="92" spans="1:14" ht="29" hidden="1" x14ac:dyDescent="0.35">
      <c r="A92" s="4" t="s">
        <v>1034</v>
      </c>
      <c r="B92" s="27">
        <v>44167.964583333334</v>
      </c>
      <c r="C92" s="9">
        <v>44169.716666666667</v>
      </c>
      <c r="D92" s="11" t="s">
        <v>3538</v>
      </c>
      <c r="E92" s="10">
        <v>1.7520833333328483</v>
      </c>
      <c r="F92" s="11">
        <v>42.049999999988358</v>
      </c>
      <c r="G92" s="5">
        <v>175</v>
      </c>
      <c r="H92" s="26" t="s">
        <v>292</v>
      </c>
      <c r="I92" s="33">
        <v>1236</v>
      </c>
      <c r="J92" s="33">
        <v>1032</v>
      </c>
      <c r="K92" s="4">
        <v>204</v>
      </c>
      <c r="L92" s="4">
        <v>63</v>
      </c>
      <c r="M92" s="4">
        <v>28</v>
      </c>
      <c r="N92" s="18" t="s">
        <v>2691</v>
      </c>
    </row>
    <row r="93" spans="1:14" ht="29" hidden="1" x14ac:dyDescent="0.35">
      <c r="A93" s="4" t="s">
        <v>1034</v>
      </c>
      <c r="B93" s="27">
        <v>44167.895138888889</v>
      </c>
      <c r="C93" s="9">
        <v>44169.702777777777</v>
      </c>
      <c r="D93" s="11" t="s">
        <v>3995</v>
      </c>
      <c r="E93" s="10">
        <v>1.8076388888875954</v>
      </c>
      <c r="F93" s="11">
        <v>43.383333333302289</v>
      </c>
      <c r="G93" s="5">
        <v>176</v>
      </c>
      <c r="H93" s="26" t="s">
        <v>292</v>
      </c>
      <c r="I93" s="33">
        <v>1349</v>
      </c>
      <c r="J93" s="33">
        <v>1135</v>
      </c>
      <c r="K93" s="4">
        <v>214</v>
      </c>
      <c r="L93" s="4">
        <v>95</v>
      </c>
      <c r="M93" s="4">
        <v>35</v>
      </c>
      <c r="N93" s="18" t="s">
        <v>2691</v>
      </c>
    </row>
    <row r="94" spans="1:14" ht="29" hidden="1" x14ac:dyDescent="0.35">
      <c r="A94" s="4" t="s">
        <v>1034</v>
      </c>
      <c r="B94" s="27">
        <v>44167.988888888889</v>
      </c>
      <c r="C94" s="9">
        <v>44168.592361111114</v>
      </c>
      <c r="D94" s="11" t="s">
        <v>3996</v>
      </c>
      <c r="E94" s="10">
        <v>0.60347222222480923</v>
      </c>
      <c r="F94" s="11">
        <v>14.483333333395422</v>
      </c>
      <c r="G94" s="5">
        <v>178</v>
      </c>
      <c r="H94" s="26" t="s">
        <v>34</v>
      </c>
      <c r="I94" s="33">
        <v>2019</v>
      </c>
      <c r="J94" s="33">
        <v>1855</v>
      </c>
      <c r="K94" s="4">
        <v>164</v>
      </c>
      <c r="L94" s="4">
        <v>118</v>
      </c>
      <c r="M94" s="4">
        <v>25</v>
      </c>
      <c r="N94" s="18" t="s">
        <v>2691</v>
      </c>
    </row>
    <row r="95" spans="1:14" hidden="1" x14ac:dyDescent="0.35">
      <c r="A95" s="4" t="s">
        <v>1</v>
      </c>
      <c r="B95" s="27">
        <v>43417.23541666667</v>
      </c>
      <c r="C95" s="9">
        <v>43418.413888888892</v>
      </c>
      <c r="D95" s="11" t="str">
        <f>INT(Table1[[#This Row],[Full Restoration ]]-Table1[[#This Row],[Outage Start]])&amp;" days,"&amp;HOUR(Table1[[#This Row],[Full Restoration ]]-Table1[[#This Row],[Outage Start]])&amp;" hrs,"&amp;MINUTE(Table1[[#This Row],[Full Restoration ]]-Table1[[#This Row],[Outage Start]])&amp;" min"</f>
        <v>1 days,4 hrs,17 min</v>
      </c>
      <c r="E95" s="11">
        <f>Table1[[#This Row],[Full Restoration ]]-Table1[[#This Row],[Outage Start]]</f>
        <v>1.1784722222218988</v>
      </c>
      <c r="F95" s="11">
        <f>(Table1[[#This Row],[Full Restoration ]]-Table1[[#This Row],[Outage Start]])*24</f>
        <v>28.283333333325572</v>
      </c>
      <c r="G95" s="5">
        <v>182</v>
      </c>
      <c r="H95" s="26" t="s">
        <v>34</v>
      </c>
      <c r="I95" s="4">
        <v>2509</v>
      </c>
      <c r="J95" s="4">
        <v>2283</v>
      </c>
      <c r="K95" s="4">
        <v>235</v>
      </c>
      <c r="L95" s="4">
        <v>96</v>
      </c>
      <c r="M95" s="4">
        <v>0</v>
      </c>
      <c r="N95" s="18" t="s">
        <v>54</v>
      </c>
    </row>
    <row r="96" spans="1:14" ht="29" hidden="1" x14ac:dyDescent="0.35">
      <c r="A96" s="4" t="s">
        <v>1034</v>
      </c>
      <c r="B96" s="27">
        <v>44167.925694444442</v>
      </c>
      <c r="C96" s="9">
        <v>44168.655555555553</v>
      </c>
      <c r="D96" s="11" t="s">
        <v>3261</v>
      </c>
      <c r="E96" s="10">
        <v>0.72986111111094942</v>
      </c>
      <c r="F96" s="11">
        <v>17.516666666662786</v>
      </c>
      <c r="G96" s="5">
        <v>182</v>
      </c>
      <c r="H96" s="26" t="s">
        <v>34</v>
      </c>
      <c r="I96" s="33">
        <v>2851</v>
      </c>
      <c r="J96" s="33">
        <v>2634</v>
      </c>
      <c r="K96" s="4">
        <v>217</v>
      </c>
      <c r="L96" s="4">
        <v>162</v>
      </c>
      <c r="M96" s="4">
        <v>22</v>
      </c>
      <c r="N96" s="18" t="s">
        <v>2691</v>
      </c>
    </row>
    <row r="97" spans="1:14" hidden="1" x14ac:dyDescent="0.35">
      <c r="A97" s="4" t="s">
        <v>1</v>
      </c>
      <c r="B97" s="27">
        <v>43417.301388888889</v>
      </c>
      <c r="C97" s="9">
        <v>43418.724999999999</v>
      </c>
      <c r="D97" s="11" t="str">
        <f>INT(Table1[[#This Row],[Full Restoration ]]-Table1[[#This Row],[Outage Start]])&amp;" days,"&amp;HOUR(Table1[[#This Row],[Full Restoration ]]-Table1[[#This Row],[Outage Start]])&amp;" hrs,"&amp;MINUTE(Table1[[#This Row],[Full Restoration ]]-Table1[[#This Row],[Outage Start]])&amp;" min"</f>
        <v>1 days,10 hrs,10 min</v>
      </c>
      <c r="E97" s="11">
        <f>Table1[[#This Row],[Full Restoration ]]-Table1[[#This Row],[Outage Start]]</f>
        <v>1.4236111111094942</v>
      </c>
      <c r="F97" s="11">
        <f>(Table1[[#This Row],[Full Restoration ]]-Table1[[#This Row],[Outage Start]])*24</f>
        <v>34.166666666627862</v>
      </c>
      <c r="G97" s="5">
        <v>185</v>
      </c>
      <c r="H97" s="26" t="s">
        <v>34</v>
      </c>
      <c r="I97" s="4">
        <v>1502</v>
      </c>
      <c r="J97" s="4">
        <v>1146</v>
      </c>
      <c r="K97" s="4">
        <v>356</v>
      </c>
      <c r="L97" s="4">
        <v>82</v>
      </c>
      <c r="M97" s="4">
        <v>0</v>
      </c>
      <c r="N97" s="18" t="s">
        <v>54</v>
      </c>
    </row>
    <row r="98" spans="1:14" ht="29" hidden="1" x14ac:dyDescent="0.35">
      <c r="A98" s="4" t="s">
        <v>1034</v>
      </c>
      <c r="B98" s="27">
        <v>44168.061805555553</v>
      </c>
      <c r="C98" s="9">
        <v>44169.611805555556</v>
      </c>
      <c r="D98" s="11" t="s">
        <v>3381</v>
      </c>
      <c r="E98" s="10">
        <v>1.5500000000029104</v>
      </c>
      <c r="F98" s="11">
        <v>37.200000000069849</v>
      </c>
      <c r="G98" s="5">
        <v>210</v>
      </c>
      <c r="H98" s="26" t="s">
        <v>34</v>
      </c>
      <c r="I98" s="4">
        <v>209</v>
      </c>
      <c r="J98" s="4">
        <v>154</v>
      </c>
      <c r="K98" s="4">
        <v>55</v>
      </c>
      <c r="L98" s="4">
        <v>8</v>
      </c>
      <c r="M98" s="4">
        <v>34</v>
      </c>
      <c r="N98" s="18" t="s">
        <v>2691</v>
      </c>
    </row>
    <row r="99" spans="1:14" ht="29" hidden="1" x14ac:dyDescent="0.35">
      <c r="A99" s="4" t="s">
        <v>1034</v>
      </c>
      <c r="B99" s="27">
        <v>44172.963194444441</v>
      </c>
      <c r="C99" s="9">
        <v>44173.731249999997</v>
      </c>
      <c r="D99" s="11" t="s">
        <v>3759</v>
      </c>
      <c r="E99" s="10">
        <v>0.76805555555620231</v>
      </c>
      <c r="F99" s="11">
        <v>18.433333333348855</v>
      </c>
      <c r="G99" s="5">
        <v>210</v>
      </c>
      <c r="H99" s="52" t="s">
        <v>34</v>
      </c>
      <c r="I99" s="54">
        <v>209</v>
      </c>
      <c r="J99" s="54">
        <v>154</v>
      </c>
      <c r="K99" s="54">
        <v>55</v>
      </c>
      <c r="L99" s="54">
        <v>8</v>
      </c>
      <c r="M99" s="54">
        <v>34</v>
      </c>
      <c r="N99" s="18" t="s">
        <v>2691</v>
      </c>
    </row>
    <row r="100" spans="1:14" hidden="1" x14ac:dyDescent="0.35">
      <c r="A100" s="4" t="s">
        <v>1</v>
      </c>
      <c r="B100" s="13" t="s">
        <v>94</v>
      </c>
      <c r="C100" s="13" t="s">
        <v>95</v>
      </c>
      <c r="D100" s="11" t="str">
        <f>INT(Table1[[#This Row],[Full Restoration ]]-Table1[[#This Row],[Outage Start]])&amp;" days,"&amp;HOUR(Table1[[#This Row],[Full Restoration ]]-Table1[[#This Row],[Outage Start]])&amp;" hrs,"&amp;MINUTE(Table1[[#This Row],[Full Restoration ]]-Table1[[#This Row],[Outage Start]])&amp;" min"</f>
        <v>1 days,10 hrs,9 min</v>
      </c>
      <c r="E100" s="10">
        <f>Table1[[#This Row],[Full Restoration ]]-Table1[[#This Row],[Outage Start]]</f>
        <v>1.4229166666700621</v>
      </c>
      <c r="F100" s="11">
        <f>(Table1[[#This Row],[Full Restoration ]]-Table1[[#This Row],[Outage Start]])*24</f>
        <v>34.150000000081491</v>
      </c>
      <c r="G100" s="15">
        <v>211</v>
      </c>
      <c r="H100" s="26" t="s">
        <v>70</v>
      </c>
      <c r="I100" s="15">
        <v>286</v>
      </c>
      <c r="J100" s="15">
        <v>212</v>
      </c>
      <c r="K100" s="15">
        <v>72</v>
      </c>
      <c r="L100" s="15">
        <v>16</v>
      </c>
      <c r="M100" s="4">
        <v>0</v>
      </c>
      <c r="N100" s="18"/>
    </row>
    <row r="101" spans="1:14" hidden="1" x14ac:dyDescent="0.35">
      <c r="A101" s="4" t="s">
        <v>1</v>
      </c>
      <c r="B101" s="27">
        <v>43416.459027777775</v>
      </c>
      <c r="C101" s="9">
        <v>43418.59652777778</v>
      </c>
      <c r="D101" s="11" t="str">
        <f>INT(Table1[[#This Row],[Full Restoration ]]-Table1[[#This Row],[Outage Start]])&amp;" days,"&amp;HOUR(Table1[[#This Row],[Full Restoration ]]-Table1[[#This Row],[Outage Start]])&amp;" hrs,"&amp;MINUTE(Table1[[#This Row],[Full Restoration ]]-Table1[[#This Row],[Outage Start]])&amp;" min"</f>
        <v>2 days,3 hrs,18 min</v>
      </c>
      <c r="E101" s="11">
        <f>Table1[[#This Row],[Full Restoration ]]-Table1[[#This Row],[Outage Start]]</f>
        <v>2.1375000000043656</v>
      </c>
      <c r="F101" s="11">
        <f>(Table1[[#This Row],[Full Restoration ]]-Table1[[#This Row],[Outage Start]])*24</f>
        <v>51.300000000104774</v>
      </c>
      <c r="G101" s="5">
        <v>211</v>
      </c>
      <c r="H101" s="26" t="s">
        <v>34</v>
      </c>
      <c r="I101" s="4">
        <v>289</v>
      </c>
      <c r="J101" s="4">
        <v>202</v>
      </c>
      <c r="K101" s="4">
        <v>87</v>
      </c>
      <c r="L101" s="4">
        <v>20</v>
      </c>
      <c r="M101" s="4">
        <v>0</v>
      </c>
      <c r="N101" s="18"/>
    </row>
    <row r="102" spans="1:14" ht="29" hidden="1" x14ac:dyDescent="0.35">
      <c r="A102" s="4" t="s">
        <v>1034</v>
      </c>
      <c r="B102" s="27">
        <v>44168.022916666669</v>
      </c>
      <c r="C102" s="9">
        <v>44169.440972222219</v>
      </c>
      <c r="D102" s="11" t="s">
        <v>3997</v>
      </c>
      <c r="E102" s="10">
        <v>1.4180555555503815</v>
      </c>
      <c r="F102" s="11">
        <v>34.033333333209157</v>
      </c>
      <c r="G102" s="5">
        <v>211</v>
      </c>
      <c r="H102" s="26" t="s">
        <v>34</v>
      </c>
      <c r="I102" s="4">
        <v>292</v>
      </c>
      <c r="J102" s="4">
        <v>218</v>
      </c>
      <c r="K102" s="4">
        <v>74</v>
      </c>
      <c r="L102" s="4">
        <v>23</v>
      </c>
      <c r="M102" s="4">
        <v>11</v>
      </c>
      <c r="N102" s="18" t="s">
        <v>2691</v>
      </c>
    </row>
    <row r="103" spans="1:14" ht="29" hidden="1" x14ac:dyDescent="0.35">
      <c r="A103" s="4" t="s">
        <v>1034</v>
      </c>
      <c r="B103" s="27">
        <v>44172.963194444441</v>
      </c>
      <c r="C103" s="9">
        <v>44173.522222222222</v>
      </c>
      <c r="D103" s="11" t="s">
        <v>4032</v>
      </c>
      <c r="E103" s="10">
        <v>0.55902777778101154</v>
      </c>
      <c r="F103" s="11">
        <v>13.416666666744277</v>
      </c>
      <c r="G103" s="5">
        <v>211</v>
      </c>
      <c r="H103" s="52" t="s">
        <v>34</v>
      </c>
      <c r="I103" s="54">
        <v>292</v>
      </c>
      <c r="J103" s="54">
        <v>218</v>
      </c>
      <c r="K103" s="54">
        <v>74</v>
      </c>
      <c r="L103" s="54">
        <v>24</v>
      </c>
      <c r="M103" s="54">
        <v>11</v>
      </c>
      <c r="N103" s="18" t="s">
        <v>2691</v>
      </c>
    </row>
    <row r="104" spans="1:14" hidden="1" x14ac:dyDescent="0.35">
      <c r="A104" s="4" t="s">
        <v>1</v>
      </c>
      <c r="B104" s="13" t="s">
        <v>96</v>
      </c>
      <c r="C104" s="13" t="s">
        <v>97</v>
      </c>
      <c r="D104" s="11" t="str">
        <f>INT(Table1[[#This Row],[Full Restoration ]]-Table1[[#This Row],[Outage Start]])&amp;" days,"&amp;HOUR(Table1[[#This Row],[Full Restoration ]]-Table1[[#This Row],[Outage Start]])&amp;" hrs,"&amp;MINUTE(Table1[[#This Row],[Full Restoration ]]-Table1[[#This Row],[Outage Start]])&amp;" min"</f>
        <v>1 days,12 hrs,10 min</v>
      </c>
      <c r="E104" s="10">
        <f>Table1[[#This Row],[Full Restoration ]]-Table1[[#This Row],[Outage Start]]</f>
        <v>1.5069444444452529</v>
      </c>
      <c r="F104" s="11">
        <f>(Table1[[#This Row],[Full Restoration ]]-Table1[[#This Row],[Outage Start]])*24</f>
        <v>36.166666666686069</v>
      </c>
      <c r="G104" s="15">
        <v>212</v>
      </c>
      <c r="H104" s="26" t="s">
        <v>70</v>
      </c>
      <c r="I104" s="15">
        <v>106</v>
      </c>
      <c r="J104" s="15">
        <v>66</v>
      </c>
      <c r="K104" s="15">
        <v>40</v>
      </c>
      <c r="L104" s="15">
        <v>3</v>
      </c>
      <c r="M104" s="4">
        <v>0</v>
      </c>
      <c r="N104" s="18"/>
    </row>
    <row r="105" spans="1:14" hidden="1" x14ac:dyDescent="0.35">
      <c r="A105" s="4" t="s">
        <v>1</v>
      </c>
      <c r="B105" s="13" t="s">
        <v>96</v>
      </c>
      <c r="C105" s="13" t="s">
        <v>98</v>
      </c>
      <c r="D105" s="11" t="str">
        <f>INT(Table1[[#This Row],[Full Restoration ]]-Table1[[#This Row],[Outage Start]])&amp;" days,"&amp;HOUR(Table1[[#This Row],[Full Restoration ]]-Table1[[#This Row],[Outage Start]])&amp;" hrs,"&amp;MINUTE(Table1[[#This Row],[Full Restoration ]]-Table1[[#This Row],[Outage Start]])&amp;" min"</f>
        <v>1 days,10 hrs,15 min</v>
      </c>
      <c r="E105" s="10">
        <f>Table1[[#This Row],[Full Restoration ]]-Table1[[#This Row],[Outage Start]]</f>
        <v>1.4270833333284827</v>
      </c>
      <c r="F105" s="11">
        <f>(Table1[[#This Row],[Full Restoration ]]-Table1[[#This Row],[Outage Start]])*24</f>
        <v>34.249999999883585</v>
      </c>
      <c r="G105" s="15">
        <v>212</v>
      </c>
      <c r="H105" s="26" t="s">
        <v>70</v>
      </c>
      <c r="I105" s="15">
        <v>538</v>
      </c>
      <c r="J105" s="15">
        <v>342</v>
      </c>
      <c r="K105" s="15">
        <v>197</v>
      </c>
      <c r="L105" s="15">
        <v>11</v>
      </c>
      <c r="M105" s="4">
        <v>0</v>
      </c>
      <c r="N105" s="18"/>
    </row>
    <row r="106" spans="1:14" hidden="1" x14ac:dyDescent="0.35">
      <c r="A106" s="4" t="s">
        <v>1</v>
      </c>
      <c r="B106" s="13" t="s">
        <v>99</v>
      </c>
      <c r="C106" s="13" t="s">
        <v>100</v>
      </c>
      <c r="D106" s="11" t="str">
        <f>INT(Table1[[#This Row],[Full Restoration ]]-Table1[[#This Row],[Outage Start]])&amp;" days,"&amp;HOUR(Table1[[#This Row],[Full Restoration ]]-Table1[[#This Row],[Outage Start]])&amp;" hrs,"&amp;MINUTE(Table1[[#This Row],[Full Restoration ]]-Table1[[#This Row],[Outage Start]])&amp;" min"</f>
        <v>1 days,9 hrs,55 min</v>
      </c>
      <c r="E106" s="10">
        <f>Table1[[#This Row],[Full Restoration ]]-Table1[[#This Row],[Outage Start]]</f>
        <v>1.4131944444452529</v>
      </c>
      <c r="F106" s="11">
        <f>(Table1[[#This Row],[Full Restoration ]]-Table1[[#This Row],[Outage Start]])*24</f>
        <v>33.916666666686069</v>
      </c>
      <c r="G106" s="15">
        <v>212</v>
      </c>
      <c r="H106" s="26" t="s">
        <v>70</v>
      </c>
      <c r="I106" s="15">
        <v>106</v>
      </c>
      <c r="J106" s="15">
        <v>66</v>
      </c>
      <c r="K106" s="15">
        <v>40</v>
      </c>
      <c r="L106" s="15">
        <v>3</v>
      </c>
      <c r="M106" s="4">
        <v>0</v>
      </c>
      <c r="N106" s="18"/>
    </row>
    <row r="107" spans="1:14" hidden="1" x14ac:dyDescent="0.35">
      <c r="A107" s="4" t="s">
        <v>1</v>
      </c>
      <c r="B107" s="13" t="s">
        <v>99</v>
      </c>
      <c r="C107" s="13" t="s">
        <v>101</v>
      </c>
      <c r="D107" s="11" t="str">
        <f>INT(Table1[[#This Row],[Full Restoration ]]-Table1[[#This Row],[Outage Start]])&amp;" days,"&amp;HOUR(Table1[[#This Row],[Full Restoration ]]-Table1[[#This Row],[Outage Start]])&amp;" hrs,"&amp;MINUTE(Table1[[#This Row],[Full Restoration ]]-Table1[[#This Row],[Outage Start]])&amp;" min"</f>
        <v>1 days,9 hrs,17 min</v>
      </c>
      <c r="E107" s="10">
        <f>Table1[[#This Row],[Full Restoration ]]-Table1[[#This Row],[Outage Start]]</f>
        <v>1.3868055555576575</v>
      </c>
      <c r="F107" s="11">
        <f>(Table1[[#This Row],[Full Restoration ]]-Table1[[#This Row],[Outage Start]])*24</f>
        <v>33.28333333338378</v>
      </c>
      <c r="G107" s="15">
        <v>212</v>
      </c>
      <c r="H107" s="26" t="s">
        <v>70</v>
      </c>
      <c r="I107" s="15">
        <v>538</v>
      </c>
      <c r="J107" s="15">
        <v>342</v>
      </c>
      <c r="K107" s="15">
        <v>197</v>
      </c>
      <c r="L107" s="15">
        <v>11</v>
      </c>
      <c r="M107" s="4">
        <v>0</v>
      </c>
      <c r="N107" s="18"/>
    </row>
    <row r="108" spans="1:14" hidden="1" x14ac:dyDescent="0.35">
      <c r="A108" s="4" t="s">
        <v>1</v>
      </c>
      <c r="B108" s="27">
        <v>43417.40347222222</v>
      </c>
      <c r="C108" s="9">
        <v>43419.62222222222</v>
      </c>
      <c r="D108" s="11" t="str">
        <f>INT(Table1[[#This Row],[Full Restoration ]]-Table1[[#This Row],[Outage Start]])&amp;" days,"&amp;HOUR(Table1[[#This Row],[Full Restoration ]]-Table1[[#This Row],[Outage Start]])&amp;" hrs,"&amp;MINUTE(Table1[[#This Row],[Full Restoration ]]-Table1[[#This Row],[Outage Start]])&amp;" min"</f>
        <v>2 days,5 hrs,15 min</v>
      </c>
      <c r="E108" s="11">
        <f>Table1[[#This Row],[Full Restoration ]]-Table1[[#This Row],[Outage Start]]</f>
        <v>2.21875</v>
      </c>
      <c r="F108" s="11">
        <f>(Table1[[#This Row],[Full Restoration ]]-Table1[[#This Row],[Outage Start]])*24</f>
        <v>53.25</v>
      </c>
      <c r="G108" s="5">
        <v>212</v>
      </c>
      <c r="H108" s="26" t="s">
        <v>5</v>
      </c>
      <c r="I108" s="4">
        <v>534</v>
      </c>
      <c r="J108" s="4">
        <v>339</v>
      </c>
      <c r="K108" s="4">
        <v>195</v>
      </c>
      <c r="L108" s="4">
        <v>9</v>
      </c>
      <c r="M108" s="4">
        <v>0</v>
      </c>
      <c r="N108" s="18"/>
    </row>
    <row r="109" spans="1:14" ht="29" hidden="1" x14ac:dyDescent="0.35">
      <c r="A109" s="4" t="s">
        <v>1034</v>
      </c>
      <c r="B109" s="27">
        <v>44168.216666666667</v>
      </c>
      <c r="C109" s="9">
        <v>44170.40625</v>
      </c>
      <c r="D109" s="11" t="s">
        <v>3998</v>
      </c>
      <c r="E109" s="10">
        <v>2.1895833333328483</v>
      </c>
      <c r="F109" s="11">
        <v>52.549999999988358</v>
      </c>
      <c r="G109" s="5">
        <v>212</v>
      </c>
      <c r="H109" s="26" t="s">
        <v>292</v>
      </c>
      <c r="I109" s="4">
        <v>641</v>
      </c>
      <c r="J109" s="4">
        <v>400</v>
      </c>
      <c r="K109" s="4">
        <v>241</v>
      </c>
      <c r="L109" s="4">
        <v>19</v>
      </c>
      <c r="M109" s="4">
        <v>40</v>
      </c>
      <c r="N109" s="18" t="s">
        <v>2691</v>
      </c>
    </row>
    <row r="110" spans="1:14" ht="29" hidden="1" x14ac:dyDescent="0.35">
      <c r="A110" s="4" t="s">
        <v>1034</v>
      </c>
      <c r="B110" s="27">
        <v>44172.963194444441</v>
      </c>
      <c r="C110" s="9">
        <v>44174.529861111114</v>
      </c>
      <c r="D110" s="11" t="s">
        <v>3821</v>
      </c>
      <c r="E110" s="10">
        <v>1.5666666666729725</v>
      </c>
      <c r="F110" s="11">
        <v>37.60000000015134</v>
      </c>
      <c r="G110" s="5">
        <v>212</v>
      </c>
      <c r="H110" s="52" t="s">
        <v>292</v>
      </c>
      <c r="I110" s="54">
        <v>641</v>
      </c>
      <c r="J110" s="54">
        <v>400</v>
      </c>
      <c r="K110" s="54">
        <v>241</v>
      </c>
      <c r="L110" s="54">
        <v>19</v>
      </c>
      <c r="M110" s="54">
        <v>40</v>
      </c>
      <c r="N110" s="18" t="s">
        <v>2691</v>
      </c>
    </row>
    <row r="111" spans="1:14" hidden="1" x14ac:dyDescent="0.35">
      <c r="A111" s="4" t="s">
        <v>1</v>
      </c>
      <c r="B111" s="13" t="s">
        <v>102</v>
      </c>
      <c r="C111" s="13" t="s">
        <v>103</v>
      </c>
      <c r="D111" s="11" t="str">
        <f>INT(Table1[[#This Row],[Full Restoration ]]-Table1[[#This Row],[Outage Start]])&amp;" days,"&amp;HOUR(Table1[[#This Row],[Full Restoration ]]-Table1[[#This Row],[Outage Start]])&amp;" hrs,"&amp;MINUTE(Table1[[#This Row],[Full Restoration ]]-Table1[[#This Row],[Outage Start]])&amp;" min"</f>
        <v>1 days,19 hrs,22 min</v>
      </c>
      <c r="E111" s="10">
        <f>Table1[[#This Row],[Full Restoration ]]-Table1[[#This Row],[Outage Start]]</f>
        <v>1.8069444444408873</v>
      </c>
      <c r="F111" s="11">
        <f>(Table1[[#This Row],[Full Restoration ]]-Table1[[#This Row],[Outage Start]])*24</f>
        <v>43.366666666581295</v>
      </c>
      <c r="G111" s="15">
        <v>214</v>
      </c>
      <c r="H111" s="26" t="s">
        <v>70</v>
      </c>
      <c r="I111" s="15">
        <v>362</v>
      </c>
      <c r="J111" s="15">
        <v>289</v>
      </c>
      <c r="K111" s="15">
        <v>73</v>
      </c>
      <c r="L111" s="15">
        <v>7</v>
      </c>
      <c r="M111" s="4">
        <v>0</v>
      </c>
      <c r="N111" s="18"/>
    </row>
    <row r="112" spans="1:14" hidden="1" x14ac:dyDescent="0.35">
      <c r="A112" s="4" t="s">
        <v>1</v>
      </c>
      <c r="B112" s="13" t="s">
        <v>104</v>
      </c>
      <c r="C112" s="13" t="s">
        <v>105</v>
      </c>
      <c r="D112" s="11" t="str">
        <f>INT(Table1[[#This Row],[Full Restoration ]]-Table1[[#This Row],[Outage Start]])&amp;" days,"&amp;HOUR(Table1[[#This Row],[Full Restoration ]]-Table1[[#This Row],[Outage Start]])&amp;" hrs,"&amp;MINUTE(Table1[[#This Row],[Full Restoration ]]-Table1[[#This Row],[Outage Start]])&amp;" min"</f>
        <v>1 days,2 hrs,10 min</v>
      </c>
      <c r="E112" s="10">
        <f>Table1[[#This Row],[Full Restoration ]]-Table1[[#This Row],[Outage Start]]</f>
        <v>1.0902777777810115</v>
      </c>
      <c r="F112" s="11">
        <f>(Table1[[#This Row],[Full Restoration ]]-Table1[[#This Row],[Outage Start]])*24</f>
        <v>26.166666666744277</v>
      </c>
      <c r="G112" s="15">
        <v>214</v>
      </c>
      <c r="H112" s="26" t="s">
        <v>70</v>
      </c>
      <c r="I112" s="15">
        <v>343</v>
      </c>
      <c r="J112" s="15">
        <v>271</v>
      </c>
      <c r="K112" s="15">
        <v>72</v>
      </c>
      <c r="L112" s="15">
        <v>4</v>
      </c>
      <c r="M112" s="4">
        <v>0</v>
      </c>
      <c r="N112" s="18"/>
    </row>
    <row r="113" spans="1:14" hidden="1" x14ac:dyDescent="0.35">
      <c r="A113" s="4" t="s">
        <v>1</v>
      </c>
      <c r="B113" s="27">
        <v>43388.436111111114</v>
      </c>
      <c r="C113" s="9">
        <v>43388.731249999997</v>
      </c>
      <c r="D113" s="11" t="str">
        <f>INT(Table1[[#This Row],[Full Restoration ]]-Table1[[#This Row],[Outage Start]])&amp;" days,"&amp;HOUR(Table1[[#This Row],[Full Restoration ]]-Table1[[#This Row],[Outage Start]])&amp;" hrs,"&amp;MINUTE(Table1[[#This Row],[Full Restoration ]]-Table1[[#This Row],[Outage Start]])&amp;" min"</f>
        <v>0 days,7 hrs,5 min</v>
      </c>
      <c r="E113" s="11">
        <f>Table1[[#This Row],[Full Restoration ]]-Table1[[#This Row],[Outage Start]]</f>
        <v>0.29513888888322981</v>
      </c>
      <c r="F113" s="11">
        <f>(Table1[[#This Row],[Full Restoration ]]-Table1[[#This Row],[Outage Start]])*24</f>
        <v>7.0833333331975155</v>
      </c>
      <c r="G113" s="5">
        <v>214</v>
      </c>
      <c r="H113" s="26" t="s">
        <v>3</v>
      </c>
      <c r="I113" s="4">
        <v>360</v>
      </c>
      <c r="J113" s="4">
        <v>288</v>
      </c>
      <c r="K113" s="4">
        <v>72</v>
      </c>
      <c r="L113" s="4">
        <v>9</v>
      </c>
      <c r="M113" s="4">
        <v>0</v>
      </c>
      <c r="N113" s="18"/>
    </row>
    <row r="114" spans="1:14" hidden="1" x14ac:dyDescent="0.35">
      <c r="A114" s="4" t="s">
        <v>1</v>
      </c>
      <c r="B114" s="27">
        <v>43416.32708333333</v>
      </c>
      <c r="C114" s="9">
        <v>43418.582638888889</v>
      </c>
      <c r="D114" s="11" t="str">
        <f>INT(Table1[[#This Row],[Full Restoration ]]-Table1[[#This Row],[Outage Start]])&amp;" days,"&amp;HOUR(Table1[[#This Row],[Full Restoration ]]-Table1[[#This Row],[Outage Start]])&amp;" hrs,"&amp;MINUTE(Table1[[#This Row],[Full Restoration ]]-Table1[[#This Row],[Outage Start]])&amp;" min"</f>
        <v>2 days,6 hrs,8 min</v>
      </c>
      <c r="E114" s="11">
        <f>Table1[[#This Row],[Full Restoration ]]-Table1[[#This Row],[Outage Start]]</f>
        <v>2.2555555555591127</v>
      </c>
      <c r="F114" s="11">
        <f>(Table1[[#This Row],[Full Restoration ]]-Table1[[#This Row],[Outage Start]])*24</f>
        <v>54.133333333418705</v>
      </c>
      <c r="G114" s="5">
        <v>214</v>
      </c>
      <c r="H114" s="26" t="s">
        <v>3</v>
      </c>
      <c r="I114" s="4">
        <v>359</v>
      </c>
      <c r="J114" s="4">
        <v>287</v>
      </c>
      <c r="K114" s="4">
        <v>72</v>
      </c>
      <c r="L114" s="4">
        <v>14</v>
      </c>
      <c r="M114" s="4">
        <v>0</v>
      </c>
      <c r="N114" s="18"/>
    </row>
    <row r="115" spans="1:14" ht="29" hidden="1" x14ac:dyDescent="0.35">
      <c r="A115" s="4" t="s">
        <v>1034</v>
      </c>
      <c r="B115" s="27">
        <v>44167.825694444444</v>
      </c>
      <c r="C115" s="9">
        <v>44169.700694444444</v>
      </c>
      <c r="D115" s="11" t="s">
        <v>3999</v>
      </c>
      <c r="E115" s="10">
        <v>1.875</v>
      </c>
      <c r="F115" s="11">
        <v>45</v>
      </c>
      <c r="G115" s="5">
        <v>214</v>
      </c>
      <c r="H115" s="26" t="s">
        <v>3</v>
      </c>
      <c r="I115" s="4">
        <v>683</v>
      </c>
      <c r="J115" s="4">
        <v>488</v>
      </c>
      <c r="K115" s="4">
        <v>195</v>
      </c>
      <c r="L115" s="4">
        <v>41</v>
      </c>
      <c r="M115" s="4">
        <v>47</v>
      </c>
      <c r="N115" s="18" t="s">
        <v>2691</v>
      </c>
    </row>
    <row r="116" spans="1:14" ht="29" hidden="1" x14ac:dyDescent="0.35">
      <c r="A116" s="4" t="s">
        <v>1034</v>
      </c>
      <c r="B116" s="27">
        <v>44172.70208333333</v>
      </c>
      <c r="C116" s="9">
        <v>44174.37777777778</v>
      </c>
      <c r="D116" s="11" t="s">
        <v>4033</v>
      </c>
      <c r="E116" s="10">
        <v>1.6756944444496185</v>
      </c>
      <c r="F116" s="11">
        <v>40.216666666790843</v>
      </c>
      <c r="G116" s="5">
        <v>214</v>
      </c>
      <c r="H116" s="52" t="s">
        <v>3</v>
      </c>
      <c r="I116" s="54">
        <v>931</v>
      </c>
      <c r="J116" s="54">
        <v>488</v>
      </c>
      <c r="K116" s="54">
        <v>229</v>
      </c>
      <c r="L116" s="54">
        <v>52</v>
      </c>
      <c r="M116" s="54">
        <v>54</v>
      </c>
      <c r="N116" s="18" t="s">
        <v>2691</v>
      </c>
    </row>
    <row r="117" spans="1:14" ht="29" hidden="1" x14ac:dyDescent="0.35">
      <c r="A117" s="4" t="s">
        <v>1034</v>
      </c>
      <c r="B117" s="27">
        <v>44189.088194444441</v>
      </c>
      <c r="C117" s="9">
        <v>44189.599305555559</v>
      </c>
      <c r="D117" s="11" t="s">
        <v>3269</v>
      </c>
      <c r="E117" s="10">
        <v>0.51111111111822538</v>
      </c>
      <c r="F117" s="11">
        <v>12.266666666837409</v>
      </c>
      <c r="G117" s="5">
        <v>214</v>
      </c>
      <c r="H117" s="26" t="s">
        <v>292</v>
      </c>
      <c r="I117" s="4">
        <v>882</v>
      </c>
      <c r="J117" s="4">
        <v>665</v>
      </c>
      <c r="K117" s="4">
        <v>47</v>
      </c>
      <c r="L117" s="4">
        <v>217</v>
      </c>
      <c r="M117" s="4">
        <v>52</v>
      </c>
      <c r="N117" s="18" t="s">
        <v>2691</v>
      </c>
    </row>
    <row r="118" spans="1:14" ht="29" hidden="1" x14ac:dyDescent="0.35">
      <c r="A118" s="4" t="s">
        <v>1034</v>
      </c>
      <c r="B118" s="27">
        <v>44168.228472222225</v>
      </c>
      <c r="C118" s="9">
        <v>44169.739583333336</v>
      </c>
      <c r="D118" s="11" t="s">
        <v>3416</v>
      </c>
      <c r="E118" s="10">
        <v>1.5111111111109494</v>
      </c>
      <c r="F118" s="11">
        <v>36.266666666662786</v>
      </c>
      <c r="G118" s="5">
        <v>215</v>
      </c>
      <c r="H118" s="26" t="s">
        <v>34</v>
      </c>
      <c r="I118" s="4">
        <v>510</v>
      </c>
      <c r="J118" s="4">
        <v>439</v>
      </c>
      <c r="K118" s="4">
        <v>71</v>
      </c>
      <c r="L118" s="4">
        <v>50</v>
      </c>
      <c r="M118" s="4">
        <v>5</v>
      </c>
      <c r="N118" s="18" t="s">
        <v>2691</v>
      </c>
    </row>
    <row r="119" spans="1:14" ht="29" hidden="1" x14ac:dyDescent="0.35">
      <c r="A119" s="4" t="s">
        <v>1034</v>
      </c>
      <c r="B119" s="27">
        <v>44172.697222222225</v>
      </c>
      <c r="C119" s="9">
        <v>44173.538888888892</v>
      </c>
      <c r="D119" s="11" t="s">
        <v>3003</v>
      </c>
      <c r="E119" s="10">
        <v>0.84166666666715173</v>
      </c>
      <c r="F119" s="11">
        <v>20.200000000011642</v>
      </c>
      <c r="G119" s="5">
        <v>215</v>
      </c>
      <c r="H119" s="52" t="s">
        <v>34</v>
      </c>
      <c r="I119" s="54">
        <v>385</v>
      </c>
      <c r="J119" s="54">
        <v>439</v>
      </c>
      <c r="K119" s="54">
        <v>36</v>
      </c>
      <c r="L119" s="54">
        <v>42</v>
      </c>
      <c r="M119" s="54">
        <v>3</v>
      </c>
      <c r="N119" s="18" t="s">
        <v>2691</v>
      </c>
    </row>
    <row r="120" spans="1:14" ht="29" hidden="1" x14ac:dyDescent="0.35">
      <c r="A120" s="4" t="s">
        <v>1034</v>
      </c>
      <c r="B120" s="27">
        <v>44189.044444444444</v>
      </c>
      <c r="C120" s="9">
        <v>44189.495833333334</v>
      </c>
      <c r="D120" s="11" t="s">
        <v>3270</v>
      </c>
      <c r="E120" s="10">
        <v>0.45138888889050577</v>
      </c>
      <c r="F120" s="11">
        <v>10.833333333372138</v>
      </c>
      <c r="G120" s="5">
        <v>215</v>
      </c>
      <c r="H120" s="26" t="s">
        <v>292</v>
      </c>
      <c r="I120" s="4">
        <v>385</v>
      </c>
      <c r="J120" s="4">
        <v>349</v>
      </c>
      <c r="K120" s="4">
        <v>46</v>
      </c>
      <c r="L120" s="4">
        <v>36</v>
      </c>
      <c r="M120" s="4">
        <v>3</v>
      </c>
      <c r="N120" s="18" t="s">
        <v>2691</v>
      </c>
    </row>
    <row r="121" spans="1:14" hidden="1" x14ac:dyDescent="0.35">
      <c r="A121" s="4" t="s">
        <v>1</v>
      </c>
      <c r="B121" s="27">
        <v>43417.342361111114</v>
      </c>
      <c r="C121" s="9">
        <v>43418.529861111114</v>
      </c>
      <c r="D121" s="11" t="str">
        <f>INT(Table1[[#This Row],[Full Restoration ]]-Table1[[#This Row],[Outage Start]])&amp;" days,"&amp;HOUR(Table1[[#This Row],[Full Restoration ]]-Table1[[#This Row],[Outage Start]])&amp;" hrs,"&amp;MINUTE(Table1[[#This Row],[Full Restoration ]]-Table1[[#This Row],[Outage Start]])&amp;" min"</f>
        <v>1 days,4 hrs,30 min</v>
      </c>
      <c r="E121" s="11">
        <f>Table1[[#This Row],[Full Restoration ]]-Table1[[#This Row],[Outage Start]]</f>
        <v>1.1875</v>
      </c>
      <c r="F121" s="11">
        <f>(Table1[[#This Row],[Full Restoration ]]-Table1[[#This Row],[Outage Start]])*24</f>
        <v>28.5</v>
      </c>
      <c r="G121" s="5">
        <v>216</v>
      </c>
      <c r="H121" s="26" t="s">
        <v>3</v>
      </c>
      <c r="I121" s="4">
        <v>213</v>
      </c>
      <c r="J121" s="4">
        <v>172</v>
      </c>
      <c r="K121" s="4">
        <v>38</v>
      </c>
      <c r="L121" s="4">
        <v>5</v>
      </c>
      <c r="M121" s="4">
        <v>0</v>
      </c>
      <c r="N121" s="18"/>
    </row>
    <row r="122" spans="1:14" ht="29" hidden="1" x14ac:dyDescent="0.35">
      <c r="A122" s="4" t="s">
        <v>1034</v>
      </c>
      <c r="B122" s="27">
        <v>44168.005555555559</v>
      </c>
      <c r="C122" s="9">
        <v>44169.345138888886</v>
      </c>
      <c r="D122" s="11" t="s">
        <v>4000</v>
      </c>
      <c r="E122" s="10">
        <v>1.3395833333270275</v>
      </c>
      <c r="F122" s="11">
        <v>32.14999999984866</v>
      </c>
      <c r="G122" s="5">
        <v>216</v>
      </c>
      <c r="H122" s="26" t="s">
        <v>3</v>
      </c>
      <c r="I122" s="4">
        <v>349</v>
      </c>
      <c r="J122" s="4">
        <v>285</v>
      </c>
      <c r="K122" s="4">
        <v>64</v>
      </c>
      <c r="L122" s="4">
        <v>13</v>
      </c>
      <c r="M122" s="4">
        <v>32</v>
      </c>
      <c r="N122" s="18" t="s">
        <v>2691</v>
      </c>
    </row>
    <row r="123" spans="1:14" ht="29" hidden="1" x14ac:dyDescent="0.35">
      <c r="A123" s="4" t="s">
        <v>1034</v>
      </c>
      <c r="B123" s="27">
        <v>44188.96597222222</v>
      </c>
      <c r="C123" s="9">
        <v>44189.411111111112</v>
      </c>
      <c r="D123" s="11" t="s">
        <v>3264</v>
      </c>
      <c r="E123" s="10">
        <v>0.44513888889196096</v>
      </c>
      <c r="F123" s="11">
        <v>10.683333333407063</v>
      </c>
      <c r="G123" s="5">
        <v>216</v>
      </c>
      <c r="H123" s="26" t="s">
        <v>3</v>
      </c>
      <c r="I123" s="4">
        <v>349</v>
      </c>
      <c r="J123" s="4">
        <v>285</v>
      </c>
      <c r="K123" s="4">
        <v>13</v>
      </c>
      <c r="L123" s="4">
        <v>64</v>
      </c>
      <c r="M123" s="4">
        <v>32</v>
      </c>
      <c r="N123" s="18" t="s">
        <v>2691</v>
      </c>
    </row>
    <row r="124" spans="1:14" hidden="1" x14ac:dyDescent="0.35">
      <c r="A124" s="4" t="s">
        <v>1</v>
      </c>
      <c r="B124" s="13" t="s">
        <v>106</v>
      </c>
      <c r="C124" s="13" t="s">
        <v>107</v>
      </c>
      <c r="D124" s="11" t="str">
        <f>INT(Table1[[#This Row],[Full Restoration ]]-Table1[[#This Row],[Outage Start]])&amp;" days,"&amp;HOUR(Table1[[#This Row],[Full Restoration ]]-Table1[[#This Row],[Outage Start]])&amp;" hrs,"&amp;MINUTE(Table1[[#This Row],[Full Restoration ]]-Table1[[#This Row],[Outage Start]])&amp;" min"</f>
        <v>1 days,8 hrs,33 min</v>
      </c>
      <c r="E124" s="10">
        <f>Table1[[#This Row],[Full Restoration ]]-Table1[[#This Row],[Outage Start]]</f>
        <v>1.3562500000043656</v>
      </c>
      <c r="F124" s="11">
        <f>(Table1[[#This Row],[Full Restoration ]]-Table1[[#This Row],[Outage Start]])*24</f>
        <v>32.550000000104774</v>
      </c>
      <c r="G124" s="15">
        <v>217</v>
      </c>
      <c r="H124" s="26" t="s">
        <v>70</v>
      </c>
      <c r="I124" s="15">
        <v>165</v>
      </c>
      <c r="J124" s="15">
        <v>94</v>
      </c>
      <c r="K124" s="15">
        <v>71</v>
      </c>
      <c r="L124" s="15">
        <v>2</v>
      </c>
      <c r="M124" s="4">
        <v>0</v>
      </c>
      <c r="N124" s="18"/>
    </row>
    <row r="125" spans="1:14" hidden="1" x14ac:dyDescent="0.35">
      <c r="A125" s="4" t="s">
        <v>1</v>
      </c>
      <c r="B125" s="13" t="s">
        <v>108</v>
      </c>
      <c r="C125" s="13" t="s">
        <v>109</v>
      </c>
      <c r="D125" s="11" t="str">
        <f>INT(Table1[[#This Row],[Full Restoration ]]-Table1[[#This Row],[Outage Start]])&amp;" days,"&amp;HOUR(Table1[[#This Row],[Full Restoration ]]-Table1[[#This Row],[Outage Start]])&amp;" hrs,"&amp;MINUTE(Table1[[#This Row],[Full Restoration ]]-Table1[[#This Row],[Outage Start]])&amp;" min"</f>
        <v>1 days,20 hrs,30 min</v>
      </c>
      <c r="E125" s="10">
        <f>Table1[[#This Row],[Full Restoration ]]-Table1[[#This Row],[Outage Start]]</f>
        <v>1.8541666666642413</v>
      </c>
      <c r="F125" s="11">
        <f>(Table1[[#This Row],[Full Restoration ]]-Table1[[#This Row],[Outage Start]])*24</f>
        <v>44.499999999941792</v>
      </c>
      <c r="G125" s="15">
        <v>217</v>
      </c>
      <c r="H125" s="26" t="s">
        <v>70</v>
      </c>
      <c r="I125" s="15">
        <v>166</v>
      </c>
      <c r="J125" s="15">
        <v>94</v>
      </c>
      <c r="K125" s="15">
        <v>72</v>
      </c>
      <c r="L125" s="15">
        <v>0</v>
      </c>
      <c r="M125" s="4">
        <v>0</v>
      </c>
      <c r="N125" s="18"/>
    </row>
    <row r="126" spans="1:14" ht="29" hidden="1" x14ac:dyDescent="0.35">
      <c r="A126" s="4" t="s">
        <v>1034</v>
      </c>
      <c r="B126" s="27">
        <v>44167.874305555553</v>
      </c>
      <c r="C126" s="9">
        <v>44169.665972222225</v>
      </c>
      <c r="D126" s="11" t="s">
        <v>3842</v>
      </c>
      <c r="E126" s="10">
        <v>1.7916666666715173</v>
      </c>
      <c r="F126" s="11">
        <v>43.000000000116415</v>
      </c>
      <c r="G126" s="5">
        <v>217</v>
      </c>
      <c r="H126" s="26" t="s">
        <v>292</v>
      </c>
      <c r="I126" s="33">
        <v>1212</v>
      </c>
      <c r="J126" s="4">
        <v>822</v>
      </c>
      <c r="K126" s="4">
        <v>390</v>
      </c>
      <c r="L126" s="4">
        <v>39</v>
      </c>
      <c r="M126" s="4">
        <v>68</v>
      </c>
      <c r="N126" s="18" t="s">
        <v>2691</v>
      </c>
    </row>
    <row r="127" spans="1:14" ht="29" hidden="1" x14ac:dyDescent="0.35">
      <c r="A127" s="4" t="s">
        <v>1034</v>
      </c>
      <c r="B127" s="27">
        <v>44172.715277777781</v>
      </c>
      <c r="C127" s="9">
        <v>44174.435416666667</v>
      </c>
      <c r="D127" s="11" t="s">
        <v>4034</v>
      </c>
      <c r="E127" s="10">
        <v>1.7201388888861402</v>
      </c>
      <c r="F127" s="11">
        <v>41.283333333267365</v>
      </c>
      <c r="G127" s="5">
        <v>217</v>
      </c>
      <c r="H127" s="52" t="s">
        <v>292</v>
      </c>
      <c r="I127" s="54">
        <v>1212</v>
      </c>
      <c r="J127" s="54">
        <v>822</v>
      </c>
      <c r="K127" s="54">
        <v>390</v>
      </c>
      <c r="L127" s="54">
        <v>39</v>
      </c>
      <c r="M127" s="54">
        <v>68</v>
      </c>
      <c r="N127" s="18" t="s">
        <v>2691</v>
      </c>
    </row>
    <row r="128" spans="1:14" hidden="1" x14ac:dyDescent="0.35">
      <c r="A128" s="4" t="s">
        <v>1</v>
      </c>
      <c r="B128" s="13" t="s">
        <v>110</v>
      </c>
      <c r="C128" s="13" t="s">
        <v>111</v>
      </c>
      <c r="D128" s="11" t="str">
        <f>INT(Table1[[#This Row],[Full Restoration ]]-Table1[[#This Row],[Outage Start]])&amp;" days,"&amp;HOUR(Table1[[#This Row],[Full Restoration ]]-Table1[[#This Row],[Outage Start]])&amp;" hrs,"&amp;MINUTE(Table1[[#This Row],[Full Restoration ]]-Table1[[#This Row],[Outage Start]])&amp;" min"</f>
        <v>1 days,5 hrs,4 min</v>
      </c>
      <c r="E128" s="10">
        <f>Table1[[#This Row],[Full Restoration ]]-Table1[[#This Row],[Outage Start]]</f>
        <v>1.211111111115315</v>
      </c>
      <c r="F128" s="11">
        <f>(Table1[[#This Row],[Full Restoration ]]-Table1[[#This Row],[Outage Start]])*24</f>
        <v>29.06666666676756</v>
      </c>
      <c r="G128" s="15">
        <v>220</v>
      </c>
      <c r="H128" s="26" t="s">
        <v>70</v>
      </c>
      <c r="I128" s="15">
        <v>289</v>
      </c>
      <c r="J128" s="15">
        <v>204</v>
      </c>
      <c r="K128" s="15">
        <v>85</v>
      </c>
      <c r="L128" s="15">
        <v>4</v>
      </c>
      <c r="M128" s="4">
        <v>0</v>
      </c>
      <c r="N128" s="18"/>
    </row>
    <row r="129" spans="1:14" hidden="1" x14ac:dyDescent="0.35">
      <c r="A129" s="4" t="s">
        <v>1</v>
      </c>
      <c r="B129" s="27">
        <v>43416.229166666664</v>
      </c>
      <c r="C129" s="9">
        <v>43419.60833333333</v>
      </c>
      <c r="D129" s="11" t="str">
        <f>INT(Table1[[#This Row],[Full Restoration ]]-Table1[[#This Row],[Outage Start]])&amp;" days,"&amp;HOUR(Table1[[#This Row],[Full Restoration ]]-Table1[[#This Row],[Outage Start]])&amp;" hrs,"&amp;MINUTE(Table1[[#This Row],[Full Restoration ]]-Table1[[#This Row],[Outage Start]])&amp;" min"</f>
        <v>3 days,9 hrs,6 min</v>
      </c>
      <c r="E129" s="11">
        <f>Table1[[#This Row],[Full Restoration ]]-Table1[[#This Row],[Outage Start]]</f>
        <v>3.3791666666656965</v>
      </c>
      <c r="F129" s="11">
        <f>(Table1[[#This Row],[Full Restoration ]]-Table1[[#This Row],[Outage Start]])*24</f>
        <v>81.099999999976717</v>
      </c>
      <c r="G129" s="5">
        <v>220</v>
      </c>
      <c r="H129" s="26" t="s">
        <v>3</v>
      </c>
      <c r="I129" s="4">
        <v>325</v>
      </c>
      <c r="J129" s="4">
        <v>213</v>
      </c>
      <c r="K129" s="4">
        <v>112</v>
      </c>
      <c r="L129" s="4">
        <v>7</v>
      </c>
      <c r="M129" s="4">
        <v>0</v>
      </c>
      <c r="N129" s="18"/>
    </row>
    <row r="130" spans="1:14" ht="29" hidden="1" x14ac:dyDescent="0.35">
      <c r="A130" s="4" t="s">
        <v>1034</v>
      </c>
      <c r="B130" s="27">
        <v>44167.791666666664</v>
      </c>
      <c r="C130" s="9">
        <v>44169.89166666667</v>
      </c>
      <c r="D130" s="11" t="s">
        <v>4001</v>
      </c>
      <c r="E130" s="10">
        <v>2.1000000000058208</v>
      </c>
      <c r="F130" s="11">
        <v>50.400000000139698</v>
      </c>
      <c r="G130" s="5">
        <v>220</v>
      </c>
      <c r="H130" s="26" t="s">
        <v>3</v>
      </c>
      <c r="I130" s="4">
        <v>324</v>
      </c>
      <c r="J130" s="4">
        <v>226</v>
      </c>
      <c r="K130" s="4">
        <v>98</v>
      </c>
      <c r="L130" s="4">
        <v>13</v>
      </c>
      <c r="M130" s="4">
        <v>9</v>
      </c>
      <c r="N130" s="18" t="s">
        <v>2691</v>
      </c>
    </row>
    <row r="131" spans="1:14" ht="29" hidden="1" x14ac:dyDescent="0.35">
      <c r="A131" s="4" t="s">
        <v>1034</v>
      </c>
      <c r="B131" s="27">
        <v>44172.568055555559</v>
      </c>
      <c r="C131" s="9">
        <v>44174.420138888891</v>
      </c>
      <c r="D131" s="11" t="s">
        <v>4035</v>
      </c>
      <c r="E131" s="10">
        <v>1.8520833333313931</v>
      </c>
      <c r="F131" s="11">
        <v>44.449999999953434</v>
      </c>
      <c r="G131" s="5">
        <v>220</v>
      </c>
      <c r="H131" s="52" t="s">
        <v>3</v>
      </c>
      <c r="I131" s="54">
        <v>324</v>
      </c>
      <c r="J131" s="54">
        <v>226</v>
      </c>
      <c r="K131" s="54">
        <v>98</v>
      </c>
      <c r="L131" s="54">
        <v>13</v>
      </c>
      <c r="M131" s="54">
        <v>0</v>
      </c>
      <c r="N131" s="18" t="s">
        <v>2691</v>
      </c>
    </row>
    <row r="132" spans="1:14" ht="29" hidden="1" x14ac:dyDescent="0.35">
      <c r="A132" s="4" t="s">
        <v>1034</v>
      </c>
      <c r="B132" s="27">
        <v>44189.000694444447</v>
      </c>
      <c r="C132" s="9">
        <v>44189.546527777777</v>
      </c>
      <c r="D132" s="11" t="s">
        <v>3271</v>
      </c>
      <c r="E132" s="10">
        <v>0.54583333332993789</v>
      </c>
      <c r="F132" s="11">
        <v>13.099999999918509</v>
      </c>
      <c r="G132" s="5">
        <v>220</v>
      </c>
      <c r="H132" s="26" t="s">
        <v>3</v>
      </c>
      <c r="I132" s="4">
        <v>324</v>
      </c>
      <c r="J132" s="4">
        <v>226</v>
      </c>
      <c r="K132" s="4">
        <v>13</v>
      </c>
      <c r="L132" s="4">
        <v>98</v>
      </c>
      <c r="M132" s="4">
        <v>9</v>
      </c>
      <c r="N132" s="18" t="s">
        <v>2691</v>
      </c>
    </row>
    <row r="133" spans="1:14" ht="29" hidden="1" x14ac:dyDescent="0.35">
      <c r="A133" s="4" t="s">
        <v>1</v>
      </c>
      <c r="B133" s="27">
        <v>42999.620833333334</v>
      </c>
      <c r="C133" s="9">
        <v>43000.384722222225</v>
      </c>
      <c r="D133" s="11" t="str">
        <f>INT(Table1[[#This Row],[Full Restoration ]]-Table1[[#This Row],[Outage Start]])&amp;" days,"&amp;HOUR(Table1[[#This Row],[Full Restoration ]]-Table1[[#This Row],[Outage Start]])&amp;" hrs,"&amp;MINUTE(Table1[[#This Row],[Full Restoration ]]-Table1[[#This Row],[Outage Start]])&amp;" min"</f>
        <v>0 days,18 hrs,20 min</v>
      </c>
      <c r="E133" s="10">
        <f>Table1[[#This Row],[Full Restoration ]]-Table1[[#This Row],[Outage Start]]</f>
        <v>0.76388888889050577</v>
      </c>
      <c r="F133" s="11">
        <f>(Table1[[#This Row],[Full Restoration ]]-Table1[[#This Row],[Outage Start]])*24</f>
        <v>18.333333333372138</v>
      </c>
      <c r="G133" s="5">
        <v>221</v>
      </c>
      <c r="H133" s="26" t="s">
        <v>70</v>
      </c>
      <c r="I133" s="4">
        <v>3</v>
      </c>
      <c r="J133" s="4">
        <v>0</v>
      </c>
      <c r="K133" s="4">
        <v>3</v>
      </c>
      <c r="L133" s="4">
        <v>0</v>
      </c>
      <c r="M133" s="4">
        <v>0</v>
      </c>
      <c r="N133" s="18" t="s">
        <v>69</v>
      </c>
    </row>
    <row r="134" spans="1:14" ht="29" hidden="1" x14ac:dyDescent="0.35">
      <c r="A134" s="4" t="s">
        <v>1</v>
      </c>
      <c r="B134" s="27">
        <v>43028.077777777777</v>
      </c>
      <c r="C134" s="9">
        <v>43029.659722222219</v>
      </c>
      <c r="D134" s="11" t="str">
        <f>INT(Table1[[#This Row],[Full Restoration ]]-Table1[[#This Row],[Outage Start]])&amp;" days,"&amp;HOUR(Table1[[#This Row],[Full Restoration ]]-Table1[[#This Row],[Outage Start]])&amp;" hrs,"&amp;MINUTE(Table1[[#This Row],[Full Restoration ]]-Table1[[#This Row],[Outage Start]])&amp;" min"</f>
        <v>1 days,13 hrs,58 min</v>
      </c>
      <c r="E134" s="10">
        <f>Table1[[#This Row],[Full Restoration ]]-Table1[[#This Row],[Outage Start]]</f>
        <v>1.5819444444423425</v>
      </c>
      <c r="F134" s="11">
        <f>(Table1[[#This Row],[Full Restoration ]]-Table1[[#This Row],[Outage Start]])*24</f>
        <v>37.96666666661622</v>
      </c>
      <c r="G134" s="5">
        <v>221</v>
      </c>
      <c r="H134" s="26" t="s">
        <v>70</v>
      </c>
      <c r="I134" s="4">
        <v>3</v>
      </c>
      <c r="J134" s="4">
        <v>0</v>
      </c>
      <c r="K134" s="4">
        <v>3</v>
      </c>
      <c r="L134" s="4">
        <v>0</v>
      </c>
      <c r="M134" s="4">
        <v>0</v>
      </c>
      <c r="N134" s="18" t="s">
        <v>69</v>
      </c>
    </row>
    <row r="135" spans="1:14" hidden="1" x14ac:dyDescent="0.35">
      <c r="A135" s="4" t="s">
        <v>1</v>
      </c>
      <c r="B135" s="13" t="s">
        <v>112</v>
      </c>
      <c r="C135" s="13" t="s">
        <v>113</v>
      </c>
      <c r="D135" s="11" t="str">
        <f>INT(Table1[[#This Row],[Full Restoration ]]-Table1[[#This Row],[Outage Start]])&amp;" days,"&amp;HOUR(Table1[[#This Row],[Full Restoration ]]-Table1[[#This Row],[Outage Start]])&amp;" hrs,"&amp;MINUTE(Table1[[#This Row],[Full Restoration ]]-Table1[[#This Row],[Outage Start]])&amp;" min"</f>
        <v>3 days,21 hrs,4 min</v>
      </c>
      <c r="E135" s="10">
        <f>Table1[[#This Row],[Full Restoration ]]-Table1[[#This Row],[Outage Start]]</f>
        <v>3.8777777777795563</v>
      </c>
      <c r="F135" s="11">
        <f>(Table1[[#This Row],[Full Restoration ]]-Table1[[#This Row],[Outage Start]])*24</f>
        <v>93.066666666709352</v>
      </c>
      <c r="G135" s="15">
        <v>221</v>
      </c>
      <c r="H135" s="26" t="s">
        <v>70</v>
      </c>
      <c r="I135" s="15">
        <v>1619</v>
      </c>
      <c r="J135" s="15">
        <v>1297</v>
      </c>
      <c r="K135" s="15">
        <v>322</v>
      </c>
      <c r="L135" s="15">
        <v>38</v>
      </c>
      <c r="M135" s="4">
        <v>0</v>
      </c>
      <c r="N135" s="18"/>
    </row>
    <row r="136" spans="1:14" hidden="1" x14ac:dyDescent="0.35">
      <c r="A136" s="4" t="s">
        <v>1</v>
      </c>
      <c r="B136" s="13" t="s">
        <v>114</v>
      </c>
      <c r="C136" s="13" t="s">
        <v>115</v>
      </c>
      <c r="D136" s="11" t="str">
        <f>INT(Table1[[#This Row],[Full Restoration ]]-Table1[[#This Row],[Outage Start]])&amp;" days,"&amp;HOUR(Table1[[#This Row],[Full Restoration ]]-Table1[[#This Row],[Outage Start]])&amp;" hrs,"&amp;MINUTE(Table1[[#This Row],[Full Restoration ]]-Table1[[#This Row],[Outage Start]])&amp;" min"</f>
        <v>1 days,6 hrs,53 min</v>
      </c>
      <c r="E136" s="10">
        <f>Table1[[#This Row],[Full Restoration ]]-Table1[[#This Row],[Outage Start]]</f>
        <v>1.2868055555591127</v>
      </c>
      <c r="F136" s="11">
        <f>(Table1[[#This Row],[Full Restoration ]]-Table1[[#This Row],[Outage Start]])*24</f>
        <v>30.883333333418705</v>
      </c>
      <c r="G136" s="15">
        <v>221</v>
      </c>
      <c r="H136" s="26" t="s">
        <v>70</v>
      </c>
      <c r="I136" s="15">
        <v>99</v>
      </c>
      <c r="J136" s="15">
        <v>69</v>
      </c>
      <c r="K136" s="15">
        <v>30</v>
      </c>
      <c r="L136" s="15">
        <v>0</v>
      </c>
      <c r="M136" s="4">
        <v>0</v>
      </c>
      <c r="N136" s="18"/>
    </row>
    <row r="137" spans="1:14" hidden="1" x14ac:dyDescent="0.35">
      <c r="A137" s="4" t="s">
        <v>1</v>
      </c>
      <c r="B137" s="27">
        <v>43416.38958333333</v>
      </c>
      <c r="C137" s="9">
        <v>43419.525000000001</v>
      </c>
      <c r="D137" s="11" t="str">
        <f>INT(Table1[[#This Row],[Full Restoration ]]-Table1[[#This Row],[Outage Start]])&amp;" days,"&amp;HOUR(Table1[[#This Row],[Full Restoration ]]-Table1[[#This Row],[Outage Start]])&amp;" hrs,"&amp;MINUTE(Table1[[#This Row],[Full Restoration ]]-Table1[[#This Row],[Outage Start]])&amp;" min"</f>
        <v>3 days,3 hrs,15 min</v>
      </c>
      <c r="E137" s="11">
        <f>Table1[[#This Row],[Full Restoration ]]-Table1[[#This Row],[Outage Start]]</f>
        <v>3.1354166666715173</v>
      </c>
      <c r="F137" s="11">
        <f>(Table1[[#This Row],[Full Restoration ]]-Table1[[#This Row],[Outage Start]])*24</f>
        <v>75.250000000116415</v>
      </c>
      <c r="G137" s="5">
        <v>221</v>
      </c>
      <c r="H137" s="26" t="s">
        <v>5</v>
      </c>
      <c r="I137" s="4">
        <v>1622</v>
      </c>
      <c r="J137" s="4">
        <v>1289</v>
      </c>
      <c r="K137" s="4">
        <v>333</v>
      </c>
      <c r="L137" s="4">
        <v>66</v>
      </c>
      <c r="M137" s="4">
        <v>0</v>
      </c>
      <c r="N137" s="18" t="s">
        <v>54</v>
      </c>
    </row>
    <row r="138" spans="1:14" ht="29" hidden="1" x14ac:dyDescent="0.35">
      <c r="A138" s="4" t="s">
        <v>1034</v>
      </c>
      <c r="B138" s="27">
        <v>44167.890277777777</v>
      </c>
      <c r="C138" s="9">
        <v>44170.460416666669</v>
      </c>
      <c r="D138" s="11" t="s">
        <v>4002</v>
      </c>
      <c r="E138" s="10">
        <v>2.570138888891961</v>
      </c>
      <c r="F138" s="11">
        <v>61.683333333407063</v>
      </c>
      <c r="G138" s="5">
        <v>221</v>
      </c>
      <c r="H138" s="26" t="s">
        <v>292</v>
      </c>
      <c r="I138" s="4">
        <v>793</v>
      </c>
      <c r="J138" s="4">
        <v>685</v>
      </c>
      <c r="K138" s="4">
        <v>108</v>
      </c>
      <c r="L138" s="4">
        <v>42</v>
      </c>
      <c r="M138" s="4">
        <v>18</v>
      </c>
      <c r="N138" s="18" t="s">
        <v>2691</v>
      </c>
    </row>
    <row r="139" spans="1:14" hidden="1" x14ac:dyDescent="0.35">
      <c r="A139" s="4" t="s">
        <v>1</v>
      </c>
      <c r="B139" s="27">
        <v>41773.327777777777</v>
      </c>
      <c r="C139" s="9">
        <v>41773.763888888891</v>
      </c>
      <c r="D139" s="11" t="str">
        <f>INT(Table1[[#This Row],[Full Restoration ]]-Table1[[#This Row],[Outage Start]])&amp;" days,"&amp;HOUR(Table1[[#This Row],[Full Restoration ]]-Table1[[#This Row],[Outage Start]])&amp;" hrs,"&amp;MINUTE(Table1[[#This Row],[Full Restoration ]]-Table1[[#This Row],[Outage Start]])&amp;" min"</f>
        <v>0 days,10 hrs,28 min</v>
      </c>
      <c r="E139" s="10">
        <f>Table1[[#This Row],[Full Restoration ]]-Table1[[#This Row],[Outage Start]]</f>
        <v>0.43611111111385981</v>
      </c>
      <c r="F139" s="11">
        <f>(Table1[[#This Row],[Full Restoration ]]-Table1[[#This Row],[Outage Start]])*24</f>
        <v>10.466666666732635</v>
      </c>
      <c r="G139" s="5">
        <v>222</v>
      </c>
      <c r="H139" s="26" t="s">
        <v>70</v>
      </c>
      <c r="I139" s="4">
        <v>377</v>
      </c>
      <c r="J139" s="4" t="s">
        <v>70</v>
      </c>
      <c r="K139" s="4" t="s">
        <v>70</v>
      </c>
      <c r="L139" s="4" t="s">
        <v>70</v>
      </c>
      <c r="M139" s="4" t="s">
        <v>70</v>
      </c>
      <c r="N139" s="18"/>
    </row>
    <row r="140" spans="1:14" hidden="1" x14ac:dyDescent="0.35">
      <c r="A140" s="4" t="s">
        <v>1</v>
      </c>
      <c r="B140" s="13" t="s">
        <v>116</v>
      </c>
      <c r="C140" s="13" t="s">
        <v>117</v>
      </c>
      <c r="D140" s="11" t="str">
        <f>INT(Table1[[#This Row],[Full Restoration ]]-Table1[[#This Row],[Outage Start]])&amp;" days,"&amp;HOUR(Table1[[#This Row],[Full Restoration ]]-Table1[[#This Row],[Outage Start]])&amp;" hrs,"&amp;MINUTE(Table1[[#This Row],[Full Restoration ]]-Table1[[#This Row],[Outage Start]])&amp;" min"</f>
        <v>1 days,23 hrs,49 min</v>
      </c>
      <c r="E140" s="10">
        <f>Table1[[#This Row],[Full Restoration ]]-Table1[[#This Row],[Outage Start]]</f>
        <v>1.992361111108039</v>
      </c>
      <c r="F140" s="11">
        <f>(Table1[[#This Row],[Full Restoration ]]-Table1[[#This Row],[Outage Start]])*24</f>
        <v>47.816666666592937</v>
      </c>
      <c r="G140" s="15">
        <v>222</v>
      </c>
      <c r="H140" s="26" t="s">
        <v>70</v>
      </c>
      <c r="I140" s="15">
        <v>465</v>
      </c>
      <c r="J140" s="15">
        <v>366</v>
      </c>
      <c r="K140" s="15">
        <v>99</v>
      </c>
      <c r="L140" s="15">
        <v>9</v>
      </c>
      <c r="M140" s="4">
        <v>0</v>
      </c>
      <c r="N140" s="18"/>
    </row>
    <row r="141" spans="1:14" hidden="1" x14ac:dyDescent="0.35">
      <c r="A141" s="4" t="s">
        <v>1</v>
      </c>
      <c r="B141" s="13" t="s">
        <v>118</v>
      </c>
      <c r="C141" s="13" t="s">
        <v>119</v>
      </c>
      <c r="D141" s="11" t="str">
        <f>INT(Table1[[#This Row],[Full Restoration ]]-Table1[[#This Row],[Outage Start]])&amp;" days,"&amp;HOUR(Table1[[#This Row],[Full Restoration ]]-Table1[[#This Row],[Outage Start]])&amp;" hrs,"&amp;MINUTE(Table1[[#This Row],[Full Restoration ]]-Table1[[#This Row],[Outage Start]])&amp;" min"</f>
        <v>1 days,14 hrs,32 min</v>
      </c>
      <c r="E141" s="10">
        <f>Table1[[#This Row],[Full Restoration ]]-Table1[[#This Row],[Outage Start]]</f>
        <v>1.6055555555576575</v>
      </c>
      <c r="F141" s="11">
        <f>(Table1[[#This Row],[Full Restoration ]]-Table1[[#This Row],[Outage Start]])*24</f>
        <v>38.53333333338378</v>
      </c>
      <c r="G141" s="15">
        <v>222</v>
      </c>
      <c r="H141" s="26" t="s">
        <v>70</v>
      </c>
      <c r="I141" s="15">
        <v>557</v>
      </c>
      <c r="J141" s="15">
        <v>408</v>
      </c>
      <c r="K141" s="15">
        <v>149</v>
      </c>
      <c r="L141" s="15">
        <v>17</v>
      </c>
      <c r="M141" s="4">
        <v>0</v>
      </c>
      <c r="N141" s="18"/>
    </row>
    <row r="142" spans="1:14" hidden="1" x14ac:dyDescent="0.35">
      <c r="A142" s="4" t="s">
        <v>1</v>
      </c>
      <c r="B142" s="13" t="s">
        <v>120</v>
      </c>
      <c r="C142" s="13" t="s">
        <v>121</v>
      </c>
      <c r="D142" s="11" t="str">
        <f>INT(Table1[[#This Row],[Full Restoration ]]-Table1[[#This Row],[Outage Start]])&amp;" days,"&amp;HOUR(Table1[[#This Row],[Full Restoration ]]-Table1[[#This Row],[Outage Start]])&amp;" hrs,"&amp;MINUTE(Table1[[#This Row],[Full Restoration ]]-Table1[[#This Row],[Outage Start]])&amp;" min"</f>
        <v>1 days,8 hrs,48 min</v>
      </c>
      <c r="E142" s="10">
        <f>Table1[[#This Row],[Full Restoration ]]-Table1[[#This Row],[Outage Start]]</f>
        <v>1.366666666661331</v>
      </c>
      <c r="F142" s="11">
        <f>(Table1[[#This Row],[Full Restoration ]]-Table1[[#This Row],[Outage Start]])*24</f>
        <v>32.799999999871943</v>
      </c>
      <c r="G142" s="15">
        <v>222</v>
      </c>
      <c r="H142" s="26" t="s">
        <v>70</v>
      </c>
      <c r="I142" s="15">
        <v>388</v>
      </c>
      <c r="J142" s="15">
        <v>227</v>
      </c>
      <c r="K142" s="15">
        <v>161</v>
      </c>
      <c r="L142" s="15">
        <v>6</v>
      </c>
      <c r="M142" s="4">
        <v>0</v>
      </c>
      <c r="N142" s="18"/>
    </row>
    <row r="143" spans="1:14" hidden="1" x14ac:dyDescent="0.35">
      <c r="A143" s="4" t="s">
        <v>1</v>
      </c>
      <c r="B143" s="13" t="s">
        <v>122</v>
      </c>
      <c r="C143" s="13" t="s">
        <v>123</v>
      </c>
      <c r="D143" s="11" t="str">
        <f>INT(Table1[[#This Row],[Full Restoration ]]-Table1[[#This Row],[Outage Start]])&amp;" days,"&amp;HOUR(Table1[[#This Row],[Full Restoration ]]-Table1[[#This Row],[Outage Start]])&amp;" hrs,"&amp;MINUTE(Table1[[#This Row],[Full Restoration ]]-Table1[[#This Row],[Outage Start]])&amp;" min"</f>
        <v>2 days,2 hrs,10 min</v>
      </c>
      <c r="E143" s="10">
        <f>Table1[[#This Row],[Full Restoration ]]-Table1[[#This Row],[Outage Start]]</f>
        <v>2.0902777777737356</v>
      </c>
      <c r="F143" s="11">
        <f>(Table1[[#This Row],[Full Restoration ]]-Table1[[#This Row],[Outage Start]])*24</f>
        <v>50.166666666569654</v>
      </c>
      <c r="G143" s="15">
        <v>222</v>
      </c>
      <c r="H143" s="26" t="s">
        <v>70</v>
      </c>
      <c r="I143" s="15">
        <v>1022</v>
      </c>
      <c r="J143" s="15">
        <v>774</v>
      </c>
      <c r="K143" s="15">
        <v>248</v>
      </c>
      <c r="L143" s="15">
        <v>26</v>
      </c>
      <c r="M143" s="4">
        <v>0</v>
      </c>
      <c r="N143" s="18"/>
    </row>
    <row r="144" spans="1:14" hidden="1" x14ac:dyDescent="0.35">
      <c r="A144" s="4" t="s">
        <v>1</v>
      </c>
      <c r="B144" s="13" t="s">
        <v>124</v>
      </c>
      <c r="C144" s="13" t="s">
        <v>125</v>
      </c>
      <c r="D144" s="11" t="str">
        <f>INT(Table1[[#This Row],[Full Restoration ]]-Table1[[#This Row],[Outage Start]])&amp;" days,"&amp;HOUR(Table1[[#This Row],[Full Restoration ]]-Table1[[#This Row],[Outage Start]])&amp;" hrs,"&amp;MINUTE(Table1[[#This Row],[Full Restoration ]]-Table1[[#This Row],[Outage Start]])&amp;" min"</f>
        <v>2 days,2 hrs,25 min</v>
      </c>
      <c r="E144" s="10">
        <f>Table1[[#This Row],[Full Restoration ]]-Table1[[#This Row],[Outage Start]]</f>
        <v>2.1006944444452529</v>
      </c>
      <c r="F144" s="11">
        <f>(Table1[[#This Row],[Full Restoration ]]-Table1[[#This Row],[Outage Start]])*24</f>
        <v>50.416666666686069</v>
      </c>
      <c r="G144" s="15">
        <v>222</v>
      </c>
      <c r="H144" s="26" t="s">
        <v>70</v>
      </c>
      <c r="I144" s="15">
        <v>388</v>
      </c>
      <c r="J144" s="15">
        <v>227</v>
      </c>
      <c r="K144" s="15">
        <v>161</v>
      </c>
      <c r="L144" s="15">
        <v>6</v>
      </c>
      <c r="M144" s="4">
        <v>0</v>
      </c>
      <c r="N144" s="18"/>
    </row>
    <row r="145" spans="1:14" hidden="1" x14ac:dyDescent="0.35">
      <c r="A145" s="4" t="s">
        <v>1</v>
      </c>
      <c r="B145" s="27">
        <v>43416.193055555559</v>
      </c>
      <c r="C145" s="9">
        <v>43419.75277777778</v>
      </c>
      <c r="D145" s="11" t="str">
        <f>INT(Table1[[#This Row],[Full Restoration ]]-Table1[[#This Row],[Outage Start]])&amp;" days,"&amp;HOUR(Table1[[#This Row],[Full Restoration ]]-Table1[[#This Row],[Outage Start]])&amp;" hrs,"&amp;MINUTE(Table1[[#This Row],[Full Restoration ]]-Table1[[#This Row],[Outage Start]])&amp;" min"</f>
        <v>3 days,13 hrs,26 min</v>
      </c>
      <c r="E145" s="11">
        <f>Table1[[#This Row],[Full Restoration ]]-Table1[[#This Row],[Outage Start]]</f>
        <v>3.5597222222204437</v>
      </c>
      <c r="F145" s="11">
        <f>(Table1[[#This Row],[Full Restoration ]]-Table1[[#This Row],[Outage Start]])*24</f>
        <v>85.433333333290648</v>
      </c>
      <c r="G145" s="5">
        <v>222</v>
      </c>
      <c r="H145" s="26" t="s">
        <v>3</v>
      </c>
      <c r="I145" s="4">
        <v>1410</v>
      </c>
      <c r="J145" s="4">
        <v>988</v>
      </c>
      <c r="K145" s="4">
        <v>422</v>
      </c>
      <c r="L145" s="4">
        <v>48</v>
      </c>
      <c r="M145" s="4">
        <v>0</v>
      </c>
      <c r="N145" s="18"/>
    </row>
    <row r="146" spans="1:14" hidden="1" x14ac:dyDescent="0.35">
      <c r="A146" s="4" t="s">
        <v>1</v>
      </c>
      <c r="B146" s="27">
        <v>43416.207638888889</v>
      </c>
      <c r="C146" s="9">
        <v>43420.111111111109</v>
      </c>
      <c r="D146" s="11" t="str">
        <f>INT(Table1[[#This Row],[Full Restoration ]]-Table1[[#This Row],[Outage Start]])&amp;" days,"&amp;HOUR(Table1[[#This Row],[Full Restoration ]]-Table1[[#This Row],[Outage Start]])&amp;" hrs,"&amp;MINUTE(Table1[[#This Row],[Full Restoration ]]-Table1[[#This Row],[Outage Start]])&amp;" min"</f>
        <v>3 days,21 hrs,41 min</v>
      </c>
      <c r="E146" s="11">
        <f>Table1[[#This Row],[Full Restoration ]]-Table1[[#This Row],[Outage Start]]</f>
        <v>3.9034722222204437</v>
      </c>
      <c r="F146" s="11">
        <f>(Table1[[#This Row],[Full Restoration ]]-Table1[[#This Row],[Outage Start]])*24</f>
        <v>93.683333333290648</v>
      </c>
      <c r="G146" s="5">
        <v>222</v>
      </c>
      <c r="H146" s="26" t="s">
        <v>3</v>
      </c>
      <c r="I146" s="4">
        <v>1410</v>
      </c>
      <c r="J146" s="4">
        <v>988</v>
      </c>
      <c r="K146" s="4">
        <v>422</v>
      </c>
      <c r="L146" s="4">
        <v>48</v>
      </c>
      <c r="M146" s="4">
        <v>0</v>
      </c>
      <c r="N146" s="18"/>
    </row>
    <row r="147" spans="1:14" ht="29" hidden="1" x14ac:dyDescent="0.35">
      <c r="A147" s="4" t="s">
        <v>1034</v>
      </c>
      <c r="B147" s="27">
        <v>44167.815972222219</v>
      </c>
      <c r="C147" s="9">
        <v>44169.8</v>
      </c>
      <c r="D147" s="11" t="s">
        <v>3742</v>
      </c>
      <c r="E147" s="10">
        <v>1.9840277777839219</v>
      </c>
      <c r="F147" s="11">
        <v>47.616666666814126</v>
      </c>
      <c r="G147" s="5">
        <v>222</v>
      </c>
      <c r="H147" s="26" t="s">
        <v>3</v>
      </c>
      <c r="I147" s="33">
        <v>1479</v>
      </c>
      <c r="J147" s="33">
        <v>1032</v>
      </c>
      <c r="K147" s="4">
        <v>447</v>
      </c>
      <c r="L147" s="4">
        <v>67</v>
      </c>
      <c r="M147" s="4">
        <v>34</v>
      </c>
      <c r="N147" s="18" t="s">
        <v>2691</v>
      </c>
    </row>
    <row r="148" spans="1:14" ht="29" hidden="1" x14ac:dyDescent="0.35">
      <c r="A148" s="4" t="s">
        <v>1034</v>
      </c>
      <c r="B148" s="27">
        <v>44172.645833333336</v>
      </c>
      <c r="C148" s="9">
        <v>44174.995138888888</v>
      </c>
      <c r="D148" s="11" t="s">
        <v>4036</v>
      </c>
      <c r="E148" s="10">
        <v>2.3493055555518367</v>
      </c>
      <c r="F148" s="11">
        <v>56.383333333244082</v>
      </c>
      <c r="G148" s="5">
        <v>222</v>
      </c>
      <c r="H148" s="52" t="s">
        <v>3</v>
      </c>
      <c r="I148" s="54">
        <v>1437</v>
      </c>
      <c r="J148" s="54">
        <v>1032</v>
      </c>
      <c r="K148" s="54">
        <v>415</v>
      </c>
      <c r="L148" s="54">
        <v>67</v>
      </c>
      <c r="M148" s="54">
        <v>32</v>
      </c>
      <c r="N148" s="18" t="s">
        <v>2691</v>
      </c>
    </row>
    <row r="149" spans="1:14" ht="29" hidden="1" x14ac:dyDescent="0.35">
      <c r="A149" s="4" t="s">
        <v>1034</v>
      </c>
      <c r="B149" s="27">
        <v>44188.977083333331</v>
      </c>
      <c r="C149" s="9">
        <v>44189.470138888886</v>
      </c>
      <c r="D149" s="11" t="s">
        <v>2852</v>
      </c>
      <c r="E149" s="10">
        <v>0.49305555555474712</v>
      </c>
      <c r="F149" s="11">
        <v>11.833333333313931</v>
      </c>
      <c r="G149" s="5">
        <v>222</v>
      </c>
      <c r="H149" s="26" t="s">
        <v>3</v>
      </c>
      <c r="I149" s="4">
        <v>402</v>
      </c>
      <c r="J149" s="4">
        <v>244</v>
      </c>
      <c r="K149" s="4">
        <v>15</v>
      </c>
      <c r="L149" s="4">
        <v>158</v>
      </c>
      <c r="M149" s="4">
        <v>18</v>
      </c>
      <c r="N149" s="18" t="s">
        <v>2691</v>
      </c>
    </row>
    <row r="150" spans="1:14" ht="29" hidden="1" x14ac:dyDescent="0.35">
      <c r="A150" s="4" t="s">
        <v>1034</v>
      </c>
      <c r="B150" s="27">
        <v>44168.224305555559</v>
      </c>
      <c r="C150" s="9">
        <v>44168.728472222225</v>
      </c>
      <c r="D150" s="11" t="s">
        <v>4003</v>
      </c>
      <c r="E150" s="10">
        <v>0.50416666666569654</v>
      </c>
      <c r="F150" s="11">
        <v>12.099999999976717</v>
      </c>
      <c r="G150" s="5">
        <v>231</v>
      </c>
      <c r="H150" s="26" t="s">
        <v>34</v>
      </c>
      <c r="I150" s="33">
        <v>2993</v>
      </c>
      <c r="J150" s="33">
        <v>2492</v>
      </c>
      <c r="K150" s="4">
        <v>501</v>
      </c>
      <c r="L150" s="4">
        <v>114</v>
      </c>
      <c r="M150" s="4">
        <v>54</v>
      </c>
      <c r="N150" s="18" t="s">
        <v>2691</v>
      </c>
    </row>
    <row r="151" spans="1:14" ht="29" hidden="1" x14ac:dyDescent="0.35">
      <c r="A151" s="4" t="s">
        <v>1034</v>
      </c>
      <c r="B151" s="27">
        <v>44167.97152777778</v>
      </c>
      <c r="C151" s="9">
        <v>44169.65625</v>
      </c>
      <c r="D151" s="11" t="s">
        <v>3384</v>
      </c>
      <c r="E151" s="10">
        <v>1.6847222222204437</v>
      </c>
      <c r="F151" s="11">
        <v>40.433333333290648</v>
      </c>
      <c r="G151" s="5">
        <v>236</v>
      </c>
      <c r="H151" s="26" t="s">
        <v>34</v>
      </c>
      <c r="I151" s="4">
        <v>871</v>
      </c>
      <c r="J151" s="4">
        <v>732</v>
      </c>
      <c r="K151" s="4">
        <v>139</v>
      </c>
      <c r="L151" s="4">
        <v>84</v>
      </c>
      <c r="M151" s="4">
        <v>12</v>
      </c>
      <c r="N151" s="18" t="s">
        <v>2691</v>
      </c>
    </row>
    <row r="152" spans="1:14" hidden="1" x14ac:dyDescent="0.35">
      <c r="A152" s="4" t="s">
        <v>1</v>
      </c>
      <c r="B152" s="13" t="s">
        <v>126</v>
      </c>
      <c r="C152" s="13" t="s">
        <v>127</v>
      </c>
      <c r="D152" s="11" t="str">
        <f>INT(Table1[[#This Row],[Full Restoration ]]-Table1[[#This Row],[Outage Start]])&amp;" days,"&amp;HOUR(Table1[[#This Row],[Full Restoration ]]-Table1[[#This Row],[Outage Start]])&amp;" hrs,"&amp;MINUTE(Table1[[#This Row],[Full Restoration ]]-Table1[[#This Row],[Outage Start]])&amp;" min"</f>
        <v>1 days,0 hrs,12 min</v>
      </c>
      <c r="E152" s="10">
        <f>Table1[[#This Row],[Full Restoration ]]-Table1[[#This Row],[Outage Start]]</f>
        <v>1.0083333333313931</v>
      </c>
      <c r="F152" s="11">
        <f>(Table1[[#This Row],[Full Restoration ]]-Table1[[#This Row],[Outage Start]])*24</f>
        <v>24.199999999953434</v>
      </c>
      <c r="G152" s="15">
        <v>237</v>
      </c>
      <c r="H152" s="26" t="s">
        <v>70</v>
      </c>
      <c r="I152" s="15">
        <v>673</v>
      </c>
      <c r="J152" s="15">
        <v>519</v>
      </c>
      <c r="K152" s="15">
        <v>153</v>
      </c>
      <c r="L152" s="15">
        <v>25</v>
      </c>
      <c r="M152" s="4">
        <v>0</v>
      </c>
      <c r="N152" s="18"/>
    </row>
    <row r="153" spans="1:14" hidden="1" x14ac:dyDescent="0.35">
      <c r="A153" s="4" t="s">
        <v>1</v>
      </c>
      <c r="B153" s="13" t="s">
        <v>128</v>
      </c>
      <c r="C153" s="13" t="s">
        <v>129</v>
      </c>
      <c r="D153" s="11" t="str">
        <f>INT(Table1[[#This Row],[Full Restoration ]]-Table1[[#This Row],[Outage Start]])&amp;" days,"&amp;HOUR(Table1[[#This Row],[Full Restoration ]]-Table1[[#This Row],[Outage Start]])&amp;" hrs,"&amp;MINUTE(Table1[[#This Row],[Full Restoration ]]-Table1[[#This Row],[Outage Start]])&amp;" min"</f>
        <v>1 days,0 hrs,6 min</v>
      </c>
      <c r="E153" s="10">
        <f>Table1[[#This Row],[Full Restoration ]]-Table1[[#This Row],[Outage Start]]</f>
        <v>1.0041666666729725</v>
      </c>
      <c r="F153" s="11">
        <f>(Table1[[#This Row],[Full Restoration ]]-Table1[[#This Row],[Outage Start]])*24</f>
        <v>24.10000000015134</v>
      </c>
      <c r="G153" s="15">
        <v>237</v>
      </c>
      <c r="H153" s="26" t="s">
        <v>70</v>
      </c>
      <c r="I153" s="15">
        <v>672</v>
      </c>
      <c r="J153" s="15">
        <v>519</v>
      </c>
      <c r="K153" s="15">
        <v>153</v>
      </c>
      <c r="L153" s="15">
        <v>25</v>
      </c>
      <c r="M153" s="4">
        <v>0</v>
      </c>
      <c r="N153" s="18"/>
    </row>
    <row r="154" spans="1:14" hidden="1" x14ac:dyDescent="0.35">
      <c r="A154" s="4" t="s">
        <v>1</v>
      </c>
      <c r="B154" s="27">
        <v>43416.304861111108</v>
      </c>
      <c r="C154" s="9">
        <v>43419.378472222219</v>
      </c>
      <c r="D154" s="11" t="str">
        <f>INT(Table1[[#This Row],[Full Restoration ]]-Table1[[#This Row],[Outage Start]])&amp;" days,"&amp;HOUR(Table1[[#This Row],[Full Restoration ]]-Table1[[#This Row],[Outage Start]])&amp;" hrs,"&amp;MINUTE(Table1[[#This Row],[Full Restoration ]]-Table1[[#This Row],[Outage Start]])&amp;" min"</f>
        <v>3 days,1 hrs,46 min</v>
      </c>
      <c r="E154" s="11">
        <f>Table1[[#This Row],[Full Restoration ]]-Table1[[#This Row],[Outage Start]]</f>
        <v>3.0736111111109494</v>
      </c>
      <c r="F154" s="11">
        <f>(Table1[[#This Row],[Full Restoration ]]-Table1[[#This Row],[Outage Start]])*24</f>
        <v>73.766666666662786</v>
      </c>
      <c r="G154" s="5">
        <v>237</v>
      </c>
      <c r="H154" s="26" t="s">
        <v>5</v>
      </c>
      <c r="I154" s="4">
        <v>311</v>
      </c>
      <c r="J154" s="4">
        <v>243</v>
      </c>
      <c r="K154" s="4">
        <v>68</v>
      </c>
      <c r="L154" s="4">
        <v>10</v>
      </c>
      <c r="M154" s="4">
        <v>0</v>
      </c>
      <c r="N154" s="18"/>
    </row>
    <row r="155" spans="1:14" hidden="1" x14ac:dyDescent="0.35">
      <c r="A155" s="4" t="s">
        <v>1</v>
      </c>
      <c r="B155" s="27">
        <v>43417.36041666667</v>
      </c>
      <c r="C155" s="9">
        <v>43418.792361111111</v>
      </c>
      <c r="D155" s="11" t="str">
        <f>INT(Table1[[#This Row],[Full Restoration ]]-Table1[[#This Row],[Outage Start]])&amp;" days,"&amp;HOUR(Table1[[#This Row],[Full Restoration ]]-Table1[[#This Row],[Outage Start]])&amp;" hrs,"&amp;MINUTE(Table1[[#This Row],[Full Restoration ]]-Table1[[#This Row],[Outage Start]])&amp;" min"</f>
        <v>1 days,10 hrs,22 min</v>
      </c>
      <c r="E155" s="11">
        <f>Table1[[#This Row],[Full Restoration ]]-Table1[[#This Row],[Outage Start]]</f>
        <v>1.4319444444408873</v>
      </c>
      <c r="F155" s="11">
        <f>(Table1[[#This Row],[Full Restoration ]]-Table1[[#This Row],[Outage Start]])*24</f>
        <v>34.366666666581295</v>
      </c>
      <c r="G155" s="5">
        <v>237</v>
      </c>
      <c r="H155" s="26" t="s">
        <v>5</v>
      </c>
      <c r="I155" s="4">
        <v>363</v>
      </c>
      <c r="J155" s="4">
        <v>286</v>
      </c>
      <c r="K155" s="4">
        <v>79</v>
      </c>
      <c r="L155" s="4">
        <v>13</v>
      </c>
      <c r="M155" s="4">
        <v>0</v>
      </c>
      <c r="N155" s="18"/>
    </row>
    <row r="156" spans="1:14" ht="29" hidden="1" x14ac:dyDescent="0.35">
      <c r="A156" s="4" t="s">
        <v>1034</v>
      </c>
      <c r="B156" s="27">
        <v>44167.893750000003</v>
      </c>
      <c r="C156" s="9">
        <v>44169.675694444442</v>
      </c>
      <c r="D156" s="11" t="s">
        <v>2944</v>
      </c>
      <c r="E156" s="10">
        <v>1.7819444444394321</v>
      </c>
      <c r="F156" s="11">
        <v>42.766666666546371</v>
      </c>
      <c r="G156" s="5">
        <v>237</v>
      </c>
      <c r="H156" s="26" t="s">
        <v>292</v>
      </c>
      <c r="I156" s="4">
        <v>480</v>
      </c>
      <c r="J156" s="4">
        <v>376</v>
      </c>
      <c r="K156" s="4">
        <v>104</v>
      </c>
      <c r="L156" s="4">
        <v>40</v>
      </c>
      <c r="M156" s="4">
        <v>11</v>
      </c>
      <c r="N156" s="18" t="s">
        <v>2691</v>
      </c>
    </row>
    <row r="157" spans="1:14" ht="29" hidden="1" x14ac:dyDescent="0.35">
      <c r="A157" s="4" t="s">
        <v>1034</v>
      </c>
      <c r="B157" s="27">
        <v>44172.655555555553</v>
      </c>
      <c r="C157" s="9">
        <v>44174.418749999997</v>
      </c>
      <c r="D157" s="11" t="s">
        <v>3526</v>
      </c>
      <c r="E157" s="10">
        <v>1.7631944444437977</v>
      </c>
      <c r="F157" s="11">
        <v>42.316666666651145</v>
      </c>
      <c r="G157" s="5">
        <v>237</v>
      </c>
      <c r="H157" s="52" t="s">
        <v>3</v>
      </c>
      <c r="I157" s="54">
        <v>348</v>
      </c>
      <c r="J157" s="54">
        <v>376</v>
      </c>
      <c r="K157" s="54">
        <v>79</v>
      </c>
      <c r="L157" s="54">
        <v>31</v>
      </c>
      <c r="M157" s="54">
        <v>10</v>
      </c>
      <c r="N157" s="18" t="s">
        <v>2691</v>
      </c>
    </row>
    <row r="158" spans="1:14" hidden="1" x14ac:dyDescent="0.35">
      <c r="A158" s="4" t="s">
        <v>1</v>
      </c>
      <c r="B158" s="27">
        <v>41773.267361111109</v>
      </c>
      <c r="C158" s="9">
        <v>41773.811111111114</v>
      </c>
      <c r="D158" s="11" t="str">
        <f>INT(Table1[[#This Row],[Full Restoration ]]-Table1[[#This Row],[Outage Start]])&amp;" days,"&amp;HOUR(Table1[[#This Row],[Full Restoration ]]-Table1[[#This Row],[Outage Start]])&amp;" hrs,"&amp;MINUTE(Table1[[#This Row],[Full Restoration ]]-Table1[[#This Row],[Outage Start]])&amp;" min"</f>
        <v>0 days,13 hrs,3 min</v>
      </c>
      <c r="E158" s="10">
        <f>Table1[[#This Row],[Full Restoration ]]-Table1[[#This Row],[Outage Start]]</f>
        <v>0.54375000000436557</v>
      </c>
      <c r="F158" s="11">
        <f>(Table1[[#This Row],[Full Restoration ]]-Table1[[#This Row],[Outage Start]])*24</f>
        <v>13.050000000104774</v>
      </c>
      <c r="G158" s="5">
        <v>238</v>
      </c>
      <c r="H158" s="26" t="s">
        <v>70</v>
      </c>
      <c r="I158" s="4">
        <v>1</v>
      </c>
      <c r="J158" s="4" t="s">
        <v>70</v>
      </c>
      <c r="K158" s="4" t="s">
        <v>70</v>
      </c>
      <c r="L158" s="4" t="s">
        <v>70</v>
      </c>
      <c r="M158" s="4" t="s">
        <v>70</v>
      </c>
      <c r="N158" s="18"/>
    </row>
    <row r="159" spans="1:14" hidden="1" x14ac:dyDescent="0.35">
      <c r="A159" s="4" t="s">
        <v>1</v>
      </c>
      <c r="B159" s="13" t="s">
        <v>130</v>
      </c>
      <c r="C159" s="13" t="s">
        <v>131</v>
      </c>
      <c r="D159" s="11" t="str">
        <f>INT(Table1[[#This Row],[Full Restoration ]]-Table1[[#This Row],[Outage Start]])&amp;" days,"&amp;HOUR(Table1[[#This Row],[Full Restoration ]]-Table1[[#This Row],[Outage Start]])&amp;" hrs,"&amp;MINUTE(Table1[[#This Row],[Full Restoration ]]-Table1[[#This Row],[Outage Start]])&amp;" min"</f>
        <v>4 days,17 hrs,26 min</v>
      </c>
      <c r="E159" s="10">
        <f>Table1[[#This Row],[Full Restoration ]]-Table1[[#This Row],[Outage Start]]</f>
        <v>4.726388888891961</v>
      </c>
      <c r="F159" s="11">
        <f>(Table1[[#This Row],[Full Restoration ]]-Table1[[#This Row],[Outage Start]])*24</f>
        <v>113.43333333340706</v>
      </c>
      <c r="G159" s="15">
        <v>238</v>
      </c>
      <c r="H159" s="26" t="s">
        <v>70</v>
      </c>
      <c r="I159" s="15">
        <v>2</v>
      </c>
      <c r="J159" s="15">
        <v>1</v>
      </c>
      <c r="K159" s="15">
        <v>1</v>
      </c>
      <c r="L159" s="15">
        <v>0</v>
      </c>
      <c r="M159" s="4">
        <v>0</v>
      </c>
      <c r="N159" s="18"/>
    </row>
    <row r="160" spans="1:14" hidden="1" x14ac:dyDescent="0.35">
      <c r="A160" s="4" t="s">
        <v>1</v>
      </c>
      <c r="B160" s="27">
        <v>43416.12777777778</v>
      </c>
      <c r="C160" s="9">
        <v>43419.501388888886</v>
      </c>
      <c r="D160" s="11" t="str">
        <f>INT(Table1[[#This Row],[Full Restoration ]]-Table1[[#This Row],[Outage Start]])&amp;" days,"&amp;HOUR(Table1[[#This Row],[Full Restoration ]]-Table1[[#This Row],[Outage Start]])&amp;" hrs,"&amp;MINUTE(Table1[[#This Row],[Full Restoration ]]-Table1[[#This Row],[Outage Start]])&amp;" min"</f>
        <v>3 days,8 hrs,58 min</v>
      </c>
      <c r="E160" s="11">
        <f>Table1[[#This Row],[Full Restoration ]]-Table1[[#This Row],[Outage Start]]</f>
        <v>3.3736111111065838</v>
      </c>
      <c r="F160" s="11">
        <f>(Table1[[#This Row],[Full Restoration ]]-Table1[[#This Row],[Outage Start]])*24</f>
        <v>80.966666666558012</v>
      </c>
      <c r="G160" s="5">
        <v>238</v>
      </c>
      <c r="H160" s="26" t="s">
        <v>3</v>
      </c>
      <c r="I160" s="4">
        <v>2</v>
      </c>
      <c r="J160" s="4">
        <v>1</v>
      </c>
      <c r="K160" s="4">
        <v>1</v>
      </c>
      <c r="L160" s="4">
        <v>0</v>
      </c>
      <c r="M160" s="4">
        <v>0</v>
      </c>
      <c r="N160" s="18"/>
    </row>
    <row r="161" spans="1:14" ht="29" hidden="1" x14ac:dyDescent="0.35">
      <c r="A161" s="4" t="s">
        <v>1034</v>
      </c>
      <c r="B161" s="27">
        <v>44168.111805555556</v>
      </c>
      <c r="C161" s="9">
        <v>44169.510416666664</v>
      </c>
      <c r="D161" s="11" t="s">
        <v>3400</v>
      </c>
      <c r="E161" s="10">
        <v>1.398611111108039</v>
      </c>
      <c r="F161" s="11">
        <v>33.566666666592937</v>
      </c>
      <c r="G161" s="5">
        <v>239</v>
      </c>
      <c r="H161" s="26" t="s">
        <v>3</v>
      </c>
      <c r="I161" s="4">
        <v>221</v>
      </c>
      <c r="J161" s="4">
        <v>142</v>
      </c>
      <c r="K161" s="4">
        <v>79</v>
      </c>
      <c r="L161" s="4">
        <v>10</v>
      </c>
      <c r="M161" s="4">
        <v>4</v>
      </c>
      <c r="N161" s="18" t="s">
        <v>2691</v>
      </c>
    </row>
    <row r="162" spans="1:14" ht="29" hidden="1" x14ac:dyDescent="0.35">
      <c r="A162" s="4" t="s">
        <v>1034</v>
      </c>
      <c r="B162" s="27">
        <v>44167.924305555556</v>
      </c>
      <c r="C162" s="9">
        <v>44168.777083333334</v>
      </c>
      <c r="D162" s="11" t="s">
        <v>3164</v>
      </c>
      <c r="E162" s="10">
        <v>0.85277777777810115</v>
      </c>
      <c r="F162" s="11">
        <v>20.466666666674428</v>
      </c>
      <c r="G162" s="5">
        <v>240</v>
      </c>
      <c r="H162" s="26" t="s">
        <v>292</v>
      </c>
      <c r="I162" s="33">
        <v>1027</v>
      </c>
      <c r="J162" s="4">
        <v>745</v>
      </c>
      <c r="K162" s="4">
        <v>282</v>
      </c>
      <c r="L162" s="4">
        <v>104</v>
      </c>
      <c r="M162" s="4">
        <v>24</v>
      </c>
      <c r="N162" s="18" t="s">
        <v>2691</v>
      </c>
    </row>
    <row r="163" spans="1:14" ht="29" hidden="1" x14ac:dyDescent="0.35">
      <c r="A163" s="4" t="s">
        <v>1034</v>
      </c>
      <c r="B163" s="27">
        <v>44167.926388888889</v>
      </c>
      <c r="C163" s="9">
        <v>44168.757638888892</v>
      </c>
      <c r="D163" s="11" t="s">
        <v>4004</v>
      </c>
      <c r="E163" s="10">
        <v>0.83125000000291038</v>
      </c>
      <c r="F163" s="11">
        <v>19.950000000069849</v>
      </c>
      <c r="G163" s="5">
        <v>248</v>
      </c>
      <c r="H163" s="26" t="s">
        <v>34</v>
      </c>
      <c r="I163" s="4">
        <v>1</v>
      </c>
      <c r="J163" s="4">
        <v>0</v>
      </c>
      <c r="K163" s="4">
        <v>1</v>
      </c>
      <c r="L163" s="4">
        <v>0</v>
      </c>
      <c r="M163" s="4">
        <v>1</v>
      </c>
      <c r="N163" s="18" t="s">
        <v>2691</v>
      </c>
    </row>
    <row r="164" spans="1:14" hidden="1" x14ac:dyDescent="0.35">
      <c r="A164" s="4" t="s">
        <v>1</v>
      </c>
      <c r="B164" s="27">
        <v>43417.379166666666</v>
      </c>
      <c r="C164" s="9">
        <v>43417.640277777777</v>
      </c>
      <c r="D164" s="11" t="str">
        <f>INT(Table1[[#This Row],[Full Restoration ]]-Table1[[#This Row],[Outage Start]])&amp;" days,"&amp;HOUR(Table1[[#This Row],[Full Restoration ]]-Table1[[#This Row],[Outage Start]])&amp;" hrs,"&amp;MINUTE(Table1[[#This Row],[Full Restoration ]]-Table1[[#This Row],[Outage Start]])&amp;" min"</f>
        <v>0 days,6 hrs,16 min</v>
      </c>
      <c r="E164" s="11">
        <f>Table1[[#This Row],[Full Restoration ]]-Table1[[#This Row],[Outage Start]]</f>
        <v>0.26111111111094942</v>
      </c>
      <c r="F164" s="11">
        <f>(Table1[[#This Row],[Full Restoration ]]-Table1[[#This Row],[Outage Start]])*24</f>
        <v>6.2666666666627862</v>
      </c>
      <c r="G164" s="5">
        <v>283</v>
      </c>
      <c r="H164" s="26" t="s">
        <v>3</v>
      </c>
      <c r="I164" s="4">
        <v>453</v>
      </c>
      <c r="J164" s="4">
        <v>341</v>
      </c>
      <c r="K164" s="4">
        <v>112</v>
      </c>
      <c r="L164" s="4">
        <v>24</v>
      </c>
      <c r="M164" s="4">
        <v>0</v>
      </c>
      <c r="N164" s="18"/>
    </row>
    <row r="165" spans="1:14" ht="29" hidden="1" x14ac:dyDescent="0.35">
      <c r="A165" s="4" t="s">
        <v>1034</v>
      </c>
      <c r="B165" s="27">
        <v>44167.84375</v>
      </c>
      <c r="C165" s="9">
        <v>44169.615277777775</v>
      </c>
      <c r="D165" s="11" t="s">
        <v>3280</v>
      </c>
      <c r="E165" s="10">
        <v>1.7715277777751908</v>
      </c>
      <c r="F165" s="11">
        <v>42.516666666604578</v>
      </c>
      <c r="G165" s="5">
        <v>283</v>
      </c>
      <c r="H165" s="26" t="s">
        <v>3</v>
      </c>
      <c r="I165" s="4">
        <v>460</v>
      </c>
      <c r="J165" s="4">
        <v>352</v>
      </c>
      <c r="K165" s="4">
        <v>108</v>
      </c>
      <c r="L165" s="4">
        <v>35</v>
      </c>
      <c r="M165" s="4">
        <v>65</v>
      </c>
      <c r="N165" s="18" t="s">
        <v>2691</v>
      </c>
    </row>
    <row r="166" spans="1:14" ht="29" hidden="1" x14ac:dyDescent="0.35">
      <c r="A166" s="4" t="s">
        <v>1034</v>
      </c>
      <c r="B166" s="27">
        <v>44188.911805555559</v>
      </c>
      <c r="C166" s="9">
        <v>44189.459027777775</v>
      </c>
      <c r="D166" s="11" t="s">
        <v>3265</v>
      </c>
      <c r="E166" s="10">
        <v>0.54722222221607808</v>
      </c>
      <c r="F166" s="11">
        <v>13.133333333185874</v>
      </c>
      <c r="G166" s="5">
        <v>283</v>
      </c>
      <c r="H166" s="26" t="s">
        <v>3</v>
      </c>
      <c r="I166" s="4">
        <v>289</v>
      </c>
      <c r="J166" s="4">
        <v>204</v>
      </c>
      <c r="K166" s="4">
        <v>22</v>
      </c>
      <c r="L166" s="4">
        <v>85</v>
      </c>
      <c r="M166" s="4">
        <v>58</v>
      </c>
      <c r="N166" s="18" t="s">
        <v>2691</v>
      </c>
    </row>
    <row r="167" spans="1:14" ht="29" hidden="1" x14ac:dyDescent="0.35">
      <c r="A167" s="4" t="s">
        <v>1034</v>
      </c>
      <c r="B167" s="27">
        <v>44167.861805555556</v>
      </c>
      <c r="C167" s="9">
        <v>44169.418055555558</v>
      </c>
      <c r="D167" s="11" t="s">
        <v>3397</v>
      </c>
      <c r="E167" s="10">
        <v>1.5562500000014552</v>
      </c>
      <c r="F167" s="11">
        <v>37.350000000034925</v>
      </c>
      <c r="G167" s="5">
        <v>305</v>
      </c>
      <c r="H167" s="26" t="s">
        <v>2690</v>
      </c>
      <c r="I167" s="4">
        <v>724</v>
      </c>
      <c r="J167" s="4">
        <v>576</v>
      </c>
      <c r="K167" s="4">
        <v>148</v>
      </c>
      <c r="L167" s="4">
        <v>26</v>
      </c>
      <c r="M167" s="4">
        <v>10</v>
      </c>
      <c r="N167" s="18" t="s">
        <v>2691</v>
      </c>
    </row>
    <row r="168" spans="1:14" hidden="1" x14ac:dyDescent="0.35">
      <c r="A168" s="4" t="s">
        <v>1</v>
      </c>
      <c r="B168" s="27">
        <v>43417.347222222219</v>
      </c>
      <c r="C168" s="9">
        <v>43417.993055555555</v>
      </c>
      <c r="D168" s="11" t="str">
        <f>INT(Table1[[#This Row],[Full Restoration ]]-Table1[[#This Row],[Outage Start]])&amp;" days,"&amp;HOUR(Table1[[#This Row],[Full Restoration ]]-Table1[[#This Row],[Outage Start]])&amp;" hrs,"&amp;MINUTE(Table1[[#This Row],[Full Restoration ]]-Table1[[#This Row],[Outage Start]])&amp;" min"</f>
        <v>0 days,15 hrs,30 min</v>
      </c>
      <c r="E168" s="11">
        <f>Table1[[#This Row],[Full Restoration ]]-Table1[[#This Row],[Outage Start]]</f>
        <v>0.64583333333575865</v>
      </c>
      <c r="F168" s="11">
        <f>(Table1[[#This Row],[Full Restoration ]]-Table1[[#This Row],[Outage Start]])*24</f>
        <v>15.500000000058208</v>
      </c>
      <c r="G168" s="5">
        <v>306</v>
      </c>
      <c r="H168" s="26" t="s">
        <v>68</v>
      </c>
      <c r="I168" s="4">
        <v>828</v>
      </c>
      <c r="J168" s="4">
        <v>715</v>
      </c>
      <c r="K168" s="4">
        <v>113</v>
      </c>
      <c r="L168" s="4">
        <v>17</v>
      </c>
      <c r="M168" s="4">
        <v>0</v>
      </c>
      <c r="N168" s="18" t="s">
        <v>56</v>
      </c>
    </row>
    <row r="169" spans="1:14" hidden="1" x14ac:dyDescent="0.35">
      <c r="A169" s="4" t="s">
        <v>1</v>
      </c>
      <c r="B169" s="27">
        <v>43417.326388888891</v>
      </c>
      <c r="C169" s="9">
        <v>43417.814583333333</v>
      </c>
      <c r="D169" s="11" t="str">
        <f>INT(Table1[[#This Row],[Full Restoration ]]-Table1[[#This Row],[Outage Start]])&amp;" days,"&amp;HOUR(Table1[[#This Row],[Full Restoration ]]-Table1[[#This Row],[Outage Start]])&amp;" hrs,"&amp;MINUTE(Table1[[#This Row],[Full Restoration ]]-Table1[[#This Row],[Outage Start]])&amp;" min"</f>
        <v>0 days,11 hrs,43 min</v>
      </c>
      <c r="E169" s="11">
        <f>Table1[[#This Row],[Full Restoration ]]-Table1[[#This Row],[Outage Start]]</f>
        <v>0.4881944444423425</v>
      </c>
      <c r="F169" s="11">
        <f>(Table1[[#This Row],[Full Restoration ]]-Table1[[#This Row],[Outage Start]])*24</f>
        <v>11.71666666661622</v>
      </c>
      <c r="G169" s="5">
        <v>307</v>
      </c>
      <c r="H169" s="26" t="s">
        <v>34</v>
      </c>
      <c r="I169" s="4">
        <v>999</v>
      </c>
      <c r="J169" s="4">
        <v>841</v>
      </c>
      <c r="K169" s="4">
        <v>158</v>
      </c>
      <c r="L169" s="4">
        <v>26</v>
      </c>
      <c r="M169" s="4">
        <v>0</v>
      </c>
      <c r="N169" s="18" t="s">
        <v>54</v>
      </c>
    </row>
    <row r="170" spans="1:14" ht="29" hidden="1" x14ac:dyDescent="0.35">
      <c r="A170" s="4" t="s">
        <v>1034</v>
      </c>
      <c r="B170" s="27">
        <v>44167.910416666666</v>
      </c>
      <c r="C170" s="9">
        <v>44168.765972222223</v>
      </c>
      <c r="D170" s="11" t="s">
        <v>4005</v>
      </c>
      <c r="E170" s="10">
        <v>0.8555555555576575</v>
      </c>
      <c r="F170" s="11">
        <v>20.53333333338378</v>
      </c>
      <c r="G170" s="5">
        <v>307</v>
      </c>
      <c r="H170" s="26" t="s">
        <v>34</v>
      </c>
      <c r="I170" s="4">
        <v>857</v>
      </c>
      <c r="J170" s="4">
        <v>767</v>
      </c>
      <c r="K170" s="4">
        <v>90</v>
      </c>
      <c r="L170" s="4">
        <v>29</v>
      </c>
      <c r="M170" s="4">
        <v>9</v>
      </c>
      <c r="N170" s="18" t="s">
        <v>2691</v>
      </c>
    </row>
    <row r="171" spans="1:14" ht="29" hidden="1" x14ac:dyDescent="0.35">
      <c r="A171" s="4" t="s">
        <v>1034</v>
      </c>
      <c r="B171" s="27">
        <v>44168.168749999997</v>
      </c>
      <c r="C171" s="9">
        <v>44169.345833333333</v>
      </c>
      <c r="D171" s="11" t="s">
        <v>4006</v>
      </c>
      <c r="E171" s="10">
        <v>1.1770833333357587</v>
      </c>
      <c r="F171" s="11">
        <v>28.250000000058208</v>
      </c>
      <c r="G171" s="5">
        <v>327</v>
      </c>
      <c r="H171" s="26" t="s">
        <v>3</v>
      </c>
      <c r="I171" s="4">
        <v>4</v>
      </c>
      <c r="J171" s="4">
        <v>0</v>
      </c>
      <c r="K171" s="4">
        <v>4</v>
      </c>
      <c r="L171" s="4">
        <v>0</v>
      </c>
      <c r="M171" s="4">
        <v>3</v>
      </c>
      <c r="N171" s="18" t="s">
        <v>2691</v>
      </c>
    </row>
    <row r="172" spans="1:14" ht="29" hidden="1" x14ac:dyDescent="0.35">
      <c r="A172" s="4" t="s">
        <v>1034</v>
      </c>
      <c r="B172" s="27">
        <v>44167.950694444444</v>
      </c>
      <c r="C172" s="9">
        <v>44169.505555555559</v>
      </c>
      <c r="D172" s="11" t="s">
        <v>4007</v>
      </c>
      <c r="E172" s="10">
        <v>1.554861111115315</v>
      </c>
      <c r="F172" s="11">
        <v>37.31666666676756</v>
      </c>
      <c r="G172" s="5">
        <v>351</v>
      </c>
      <c r="H172" s="26" t="s">
        <v>292</v>
      </c>
      <c r="I172" s="4">
        <v>366</v>
      </c>
      <c r="J172" s="4">
        <v>309</v>
      </c>
      <c r="K172" s="4">
        <v>57</v>
      </c>
      <c r="L172" s="4">
        <v>28</v>
      </c>
      <c r="M172" s="4">
        <v>4</v>
      </c>
      <c r="N172" s="18" t="s">
        <v>2691</v>
      </c>
    </row>
    <row r="173" spans="1:14" ht="29" hidden="1" x14ac:dyDescent="0.35">
      <c r="A173" s="4" t="s">
        <v>1034</v>
      </c>
      <c r="B173" s="27">
        <v>44167.952777777777</v>
      </c>
      <c r="C173" s="9">
        <v>44169.527083333334</v>
      </c>
      <c r="D173" s="11" t="s">
        <v>4008</v>
      </c>
      <c r="E173" s="10">
        <v>1.5743055555576575</v>
      </c>
      <c r="F173" s="11">
        <v>37.78333333338378</v>
      </c>
      <c r="G173" s="5">
        <v>353</v>
      </c>
      <c r="H173" s="26" t="s">
        <v>34</v>
      </c>
      <c r="I173" s="33">
        <v>1507</v>
      </c>
      <c r="J173" s="33">
        <v>1414</v>
      </c>
      <c r="K173" s="4">
        <v>93</v>
      </c>
      <c r="L173" s="4">
        <v>126</v>
      </c>
      <c r="M173" s="4">
        <v>22</v>
      </c>
      <c r="N173" s="18" t="s">
        <v>2691</v>
      </c>
    </row>
    <row r="174" spans="1:14" ht="29" hidden="1" x14ac:dyDescent="0.35">
      <c r="A174" s="4" t="s">
        <v>1034</v>
      </c>
      <c r="B174" s="27">
        <v>44167.875</v>
      </c>
      <c r="C174" s="9">
        <v>44169.64166666667</v>
      </c>
      <c r="D174" s="11" t="s">
        <v>4009</v>
      </c>
      <c r="E174" s="10">
        <v>1.7666666666700621</v>
      </c>
      <c r="F174" s="11">
        <v>42.400000000081491</v>
      </c>
      <c r="G174" s="5">
        <v>355</v>
      </c>
      <c r="H174" s="26" t="s">
        <v>34</v>
      </c>
      <c r="I174" s="33">
        <v>1503</v>
      </c>
      <c r="J174" s="33">
        <v>1389</v>
      </c>
      <c r="K174" s="4">
        <v>114</v>
      </c>
      <c r="L174" s="4">
        <v>112</v>
      </c>
      <c r="M174" s="4">
        <v>12</v>
      </c>
      <c r="N174" s="18" t="s">
        <v>2691</v>
      </c>
    </row>
    <row r="175" spans="1:14" hidden="1" x14ac:dyDescent="0.35">
      <c r="A175" s="4" t="s">
        <v>1</v>
      </c>
      <c r="B175" s="13" t="s">
        <v>132</v>
      </c>
      <c r="C175" s="13" t="s">
        <v>133</v>
      </c>
      <c r="D175" s="11" t="str">
        <f>INT(Table1[[#This Row],[Full Restoration ]]-Table1[[#This Row],[Outage Start]])&amp;" days,"&amp;HOUR(Table1[[#This Row],[Full Restoration ]]-Table1[[#This Row],[Outage Start]])&amp;" hrs,"&amp;MINUTE(Table1[[#This Row],[Full Restoration ]]-Table1[[#This Row],[Outage Start]])&amp;" min"</f>
        <v>1 days,3 hrs,40 min</v>
      </c>
      <c r="E175" s="10">
        <f>Table1[[#This Row],[Full Restoration ]]-Table1[[#This Row],[Outage Start]]</f>
        <v>1.1527777777810115</v>
      </c>
      <c r="F175" s="11">
        <f>(Table1[[#This Row],[Full Restoration ]]-Table1[[#This Row],[Outage Start]])*24</f>
        <v>27.666666666744277</v>
      </c>
      <c r="G175" s="15">
        <v>357</v>
      </c>
      <c r="H175" s="26" t="s">
        <v>70</v>
      </c>
      <c r="I175" s="15">
        <v>306</v>
      </c>
      <c r="J175" s="15">
        <v>284</v>
      </c>
      <c r="K175" s="15">
        <v>22</v>
      </c>
      <c r="L175" s="15">
        <v>17</v>
      </c>
      <c r="M175" s="4">
        <v>0</v>
      </c>
      <c r="N175" s="18"/>
    </row>
    <row r="176" spans="1:14" hidden="1" x14ac:dyDescent="0.35">
      <c r="A176" s="4" t="s">
        <v>9</v>
      </c>
      <c r="B176" s="27">
        <v>45475.054861111108</v>
      </c>
      <c r="C176" s="9">
        <v>45476.584722222222</v>
      </c>
      <c r="D176" s="11" t="str">
        <f>INT(Table1[[#This Row],[Full Restoration ]]-Table1[[#This Row],[Outage Start]])&amp;" days,"&amp;HOUR(Table1[[#This Row],[Full Restoration ]]-Table1[[#This Row],[Outage Start]])&amp;" hrs,"&amp;MINUTE(Table1[[#This Row],[Full Restoration ]]-Table1[[#This Row],[Outage Start]])&amp;" min"</f>
        <v>1 days,12 hrs,43 min</v>
      </c>
      <c r="E176" s="10">
        <f>Table1[[#This Row],[Full Restoration ]]-Table1[[#This Row],[Outage Start]]</f>
        <v>1.5298611111138598</v>
      </c>
      <c r="F176" s="11">
        <f>(Table1[[#This Row],[Full Restoration ]]-Table1[[#This Row],[Outage Start]])*24</f>
        <v>36.716666666732635</v>
      </c>
      <c r="G176" s="5" t="s">
        <v>200</v>
      </c>
      <c r="H176" s="26" t="s">
        <v>2172</v>
      </c>
      <c r="I176" s="4">
        <v>169</v>
      </c>
      <c r="J176" s="4">
        <v>126</v>
      </c>
      <c r="K176" s="4">
        <v>32</v>
      </c>
      <c r="L176" s="4">
        <v>16</v>
      </c>
      <c r="M176" s="4">
        <v>11</v>
      </c>
      <c r="N176" s="18"/>
    </row>
    <row r="177" spans="1:14" hidden="1" x14ac:dyDescent="0.35">
      <c r="A177" s="4" t="s">
        <v>9</v>
      </c>
      <c r="B177" s="27">
        <v>45475.051388888889</v>
      </c>
      <c r="C177" s="9">
        <v>45476.584027777775</v>
      </c>
      <c r="D177" s="11" t="str">
        <f>INT(Table1[[#This Row],[Full Restoration ]]-Table1[[#This Row],[Outage Start]])&amp;" days,"&amp;HOUR(Table1[[#This Row],[Full Restoration ]]-Table1[[#This Row],[Outage Start]])&amp;" hrs,"&amp;MINUTE(Table1[[#This Row],[Full Restoration ]]-Table1[[#This Row],[Outage Start]])&amp;" min"</f>
        <v>1 days,12 hrs,47 min</v>
      </c>
      <c r="E177" s="10">
        <f>Table1[[#This Row],[Full Restoration ]]-Table1[[#This Row],[Outage Start]]</f>
        <v>1.5326388888861402</v>
      </c>
      <c r="F177" s="11">
        <f>(Table1[[#This Row],[Full Restoration ]]-Table1[[#This Row],[Outage Start]])*24</f>
        <v>36.783333333267365</v>
      </c>
      <c r="G177" s="5" t="s">
        <v>2109</v>
      </c>
      <c r="H177" s="26" t="s">
        <v>3</v>
      </c>
      <c r="I177" s="4">
        <v>111</v>
      </c>
      <c r="J177" s="4">
        <v>99</v>
      </c>
      <c r="K177" s="4">
        <v>10</v>
      </c>
      <c r="L177" s="4">
        <v>3</v>
      </c>
      <c r="M177" s="4">
        <v>2</v>
      </c>
      <c r="N177" s="18"/>
    </row>
    <row r="178" spans="1:14" hidden="1" x14ac:dyDescent="0.35">
      <c r="A178" s="4" t="s">
        <v>9</v>
      </c>
      <c r="B178" s="27">
        <v>45475.048611111109</v>
      </c>
      <c r="C178" s="9">
        <v>45476.600694444445</v>
      </c>
      <c r="D178" s="11" t="str">
        <f>INT(Table1[[#This Row],[Full Restoration ]]-Table1[[#This Row],[Outage Start]])&amp;" days,"&amp;HOUR(Table1[[#This Row],[Full Restoration ]]-Table1[[#This Row],[Outage Start]])&amp;" hrs,"&amp;MINUTE(Table1[[#This Row],[Full Restoration ]]-Table1[[#This Row],[Outage Start]])&amp;" min"</f>
        <v>1 days,13 hrs,15 min</v>
      </c>
      <c r="E178" s="10">
        <f>Table1[[#This Row],[Full Restoration ]]-Table1[[#This Row],[Outage Start]]</f>
        <v>1.5520833333357587</v>
      </c>
      <c r="F178" s="11">
        <f>(Table1[[#This Row],[Full Restoration ]]-Table1[[#This Row],[Outage Start]])*24</f>
        <v>37.250000000058208</v>
      </c>
      <c r="G178" s="5" t="s">
        <v>264</v>
      </c>
      <c r="H178" s="26" t="s">
        <v>3</v>
      </c>
      <c r="I178" s="4">
        <v>9</v>
      </c>
      <c r="J178" s="4">
        <v>0</v>
      </c>
      <c r="K178" s="4">
        <v>8</v>
      </c>
      <c r="L178" s="4">
        <v>0</v>
      </c>
      <c r="M178" s="4">
        <v>1</v>
      </c>
      <c r="N178" s="18"/>
    </row>
    <row r="179" spans="1:14" hidden="1" x14ac:dyDescent="0.35">
      <c r="A179" s="4" t="s">
        <v>9</v>
      </c>
      <c r="B179" s="27">
        <v>45475.04791666667</v>
      </c>
      <c r="C179" s="9">
        <v>45476.599305555559</v>
      </c>
      <c r="D179" s="11" t="str">
        <f>INT(Table1[[#This Row],[Full Restoration ]]-Table1[[#This Row],[Outage Start]])&amp;" days,"&amp;HOUR(Table1[[#This Row],[Full Restoration ]]-Table1[[#This Row],[Outage Start]])&amp;" hrs,"&amp;MINUTE(Table1[[#This Row],[Full Restoration ]]-Table1[[#This Row],[Outage Start]])&amp;" min"</f>
        <v>1 days,13 hrs,14 min</v>
      </c>
      <c r="E179" s="10">
        <f>Table1[[#This Row],[Full Restoration ]]-Table1[[#This Row],[Outage Start]]</f>
        <v>1.5513888888890506</v>
      </c>
      <c r="F179" s="11">
        <f>(Table1[[#This Row],[Full Restoration ]]-Table1[[#This Row],[Outage Start]])*24</f>
        <v>37.233333333337214</v>
      </c>
      <c r="G179" s="5" t="s">
        <v>4302</v>
      </c>
      <c r="H179" s="26" t="s">
        <v>2561</v>
      </c>
      <c r="I179" s="4">
        <v>3</v>
      </c>
      <c r="J179" s="4">
        <v>2</v>
      </c>
      <c r="K179" s="4">
        <v>0</v>
      </c>
      <c r="L179" s="4">
        <v>0</v>
      </c>
      <c r="M179" s="4">
        <v>1</v>
      </c>
      <c r="N179" s="18"/>
    </row>
    <row r="180" spans="1:14" hidden="1" x14ac:dyDescent="0.35">
      <c r="A180" s="4" t="s">
        <v>9</v>
      </c>
      <c r="B180" s="27">
        <v>45475.041666666664</v>
      </c>
      <c r="C180" s="9">
        <v>45476.594444444447</v>
      </c>
      <c r="D180" s="11" t="str">
        <f>INT(Table1[[#This Row],[Full Restoration ]]-Table1[[#This Row],[Outage Start]])&amp;" days,"&amp;HOUR(Table1[[#This Row],[Full Restoration ]]-Table1[[#This Row],[Outage Start]])&amp;" hrs,"&amp;MINUTE(Table1[[#This Row],[Full Restoration ]]-Table1[[#This Row],[Outage Start]])&amp;" min"</f>
        <v>1 days,13 hrs,16 min</v>
      </c>
      <c r="E180" s="10">
        <f>Table1[[#This Row],[Full Restoration ]]-Table1[[#This Row],[Outage Start]]</f>
        <v>1.5527777777824667</v>
      </c>
      <c r="F180" s="11">
        <f>(Table1[[#This Row],[Full Restoration ]]-Table1[[#This Row],[Outage Start]])*24</f>
        <v>37.266666666779201</v>
      </c>
      <c r="G180" s="5" t="s">
        <v>4305</v>
      </c>
      <c r="H180" s="26" t="s">
        <v>2172</v>
      </c>
      <c r="I180" s="4">
        <v>73</v>
      </c>
      <c r="J180" s="4">
        <v>45</v>
      </c>
      <c r="K180" s="4">
        <v>19</v>
      </c>
      <c r="L180" s="4">
        <v>1</v>
      </c>
      <c r="M180" s="4">
        <v>9</v>
      </c>
      <c r="N180" s="18"/>
    </row>
    <row r="181" spans="1:14" hidden="1" x14ac:dyDescent="0.35">
      <c r="A181" s="4" t="s">
        <v>9</v>
      </c>
      <c r="B181" s="27">
        <v>45475.040972222225</v>
      </c>
      <c r="C181" s="9">
        <v>45476.597222222219</v>
      </c>
      <c r="D181" s="11" t="str">
        <f>INT(Table1[[#This Row],[Full Restoration ]]-Table1[[#This Row],[Outage Start]])&amp;" days,"&amp;HOUR(Table1[[#This Row],[Full Restoration ]]-Table1[[#This Row],[Outage Start]])&amp;" hrs,"&amp;MINUTE(Table1[[#This Row],[Full Restoration ]]-Table1[[#This Row],[Outage Start]])&amp;" min"</f>
        <v>1 days,13 hrs,21 min</v>
      </c>
      <c r="E181" s="10">
        <f>Table1[[#This Row],[Full Restoration ]]-Table1[[#This Row],[Outage Start]]</f>
        <v>1.5562499999941792</v>
      </c>
      <c r="F181" s="11">
        <f>(Table1[[#This Row],[Full Restoration ]]-Table1[[#This Row],[Outage Start]])*24</f>
        <v>37.349999999860302</v>
      </c>
      <c r="G181" s="5" t="s">
        <v>4303</v>
      </c>
      <c r="H181" s="26" t="s">
        <v>34</v>
      </c>
      <c r="I181" s="4">
        <v>8</v>
      </c>
      <c r="J181" s="4">
        <v>3</v>
      </c>
      <c r="K181" s="4">
        <v>5</v>
      </c>
      <c r="L181" s="4">
        <v>0</v>
      </c>
      <c r="M181" s="4">
        <v>0</v>
      </c>
      <c r="N181" s="18"/>
    </row>
    <row r="182" spans="1:14" hidden="1" x14ac:dyDescent="0.35">
      <c r="A182" s="4" t="s">
        <v>9</v>
      </c>
      <c r="B182" s="27">
        <v>45475.039583333331</v>
      </c>
      <c r="C182" s="9">
        <v>45476.597222222219</v>
      </c>
      <c r="D182" s="11" t="str">
        <f>INT(Table1[[#This Row],[Full Restoration ]]-Table1[[#This Row],[Outage Start]])&amp;" days,"&amp;HOUR(Table1[[#This Row],[Full Restoration ]]-Table1[[#This Row],[Outage Start]])&amp;" hrs,"&amp;MINUTE(Table1[[#This Row],[Full Restoration ]]-Table1[[#This Row],[Outage Start]])&amp;" min"</f>
        <v>1 days,13 hrs,23 min</v>
      </c>
      <c r="E182" s="10">
        <f>Table1[[#This Row],[Full Restoration ]]-Table1[[#This Row],[Outage Start]]</f>
        <v>1.5576388888875954</v>
      </c>
      <c r="F182" s="11">
        <f>(Table1[[#This Row],[Full Restoration ]]-Table1[[#This Row],[Outage Start]])*24</f>
        <v>37.383333333302289</v>
      </c>
      <c r="G182" s="5" t="s">
        <v>4304</v>
      </c>
      <c r="H182" s="26" t="s">
        <v>2172</v>
      </c>
      <c r="I182" s="4">
        <v>13</v>
      </c>
      <c r="J182" s="4">
        <v>9</v>
      </c>
      <c r="K182" s="4">
        <v>3</v>
      </c>
      <c r="L182" s="4">
        <v>0</v>
      </c>
      <c r="M182" s="4">
        <v>1</v>
      </c>
      <c r="N182" s="18"/>
    </row>
    <row r="183" spans="1:14" hidden="1" x14ac:dyDescent="0.35">
      <c r="A183" s="4" t="s">
        <v>9</v>
      </c>
      <c r="B183" s="27">
        <v>45475.020138888889</v>
      </c>
      <c r="C183" s="9">
        <v>45476.702777777777</v>
      </c>
      <c r="D183" s="11" t="str">
        <f>INT(Table1[[#This Row],[Full Restoration ]]-Table1[[#This Row],[Outage Start]])&amp;" days,"&amp;HOUR(Table1[[#This Row],[Full Restoration ]]-Table1[[#This Row],[Outage Start]])&amp;" hrs,"&amp;MINUTE(Table1[[#This Row],[Full Restoration ]]-Table1[[#This Row],[Outage Start]])&amp;" min"</f>
        <v>1 days,16 hrs,23 min</v>
      </c>
      <c r="E183" s="10">
        <f>Table1[[#This Row],[Full Restoration ]]-Table1[[#This Row],[Outage Start]]</f>
        <v>1.6826388888875954</v>
      </c>
      <c r="F183" s="11">
        <f>(Table1[[#This Row],[Full Restoration ]]-Table1[[#This Row],[Outage Start]])*24</f>
        <v>40.383333333302289</v>
      </c>
      <c r="G183" s="5" t="s">
        <v>225</v>
      </c>
      <c r="H183" s="26" t="s">
        <v>2171</v>
      </c>
      <c r="I183" s="4">
        <v>277</v>
      </c>
      <c r="J183" s="4">
        <v>250</v>
      </c>
      <c r="K183" s="4">
        <v>25</v>
      </c>
      <c r="L183" s="4">
        <v>27</v>
      </c>
      <c r="M183" s="4">
        <v>2</v>
      </c>
      <c r="N183" s="18"/>
    </row>
    <row r="184" spans="1:14" hidden="1" x14ac:dyDescent="0.35">
      <c r="A184" s="4" t="s">
        <v>9</v>
      </c>
      <c r="B184" s="27">
        <v>45190.142361111109</v>
      </c>
      <c r="C184" s="9">
        <v>45190.5625</v>
      </c>
      <c r="D184" s="11" t="str">
        <f>INT(Table1[[#This Row],[Full Restoration ]]-Table1[[#This Row],[Outage Start]])&amp;" days,"&amp;HOUR(Table1[[#This Row],[Full Restoration ]]-Table1[[#This Row],[Outage Start]])&amp;" hrs,"&amp;MINUTE(Table1[[#This Row],[Full Restoration ]]-Table1[[#This Row],[Outage Start]])&amp;" min"</f>
        <v>0 days,10 hrs,5 min</v>
      </c>
      <c r="E184" s="10">
        <f>Table1[[#This Row],[Full Restoration ]]-Table1[[#This Row],[Outage Start]]</f>
        <v>0.42013888889050577</v>
      </c>
      <c r="F184" s="11">
        <f>(Table1[[#This Row],[Full Restoration ]]-Table1[[#This Row],[Outage Start]])*24</f>
        <v>10.083333333372138</v>
      </c>
      <c r="G184" s="5" t="s">
        <v>264</v>
      </c>
      <c r="H184" s="26" t="s">
        <v>3</v>
      </c>
      <c r="I184" s="4">
        <v>7</v>
      </c>
      <c r="J184" s="4">
        <v>0</v>
      </c>
      <c r="K184" s="4">
        <v>6</v>
      </c>
      <c r="L184" s="4">
        <v>0</v>
      </c>
      <c r="M184" s="4">
        <v>1</v>
      </c>
      <c r="N184" s="18"/>
    </row>
    <row r="185" spans="1:14" hidden="1" x14ac:dyDescent="0.35">
      <c r="A185" s="4" t="s">
        <v>9</v>
      </c>
      <c r="B185" s="27">
        <v>45190.10833333333</v>
      </c>
      <c r="C185" s="9">
        <v>45190.585416666669</v>
      </c>
      <c r="D185" s="11" t="str">
        <f>INT(Table1[[#This Row],[Full Restoration ]]-Table1[[#This Row],[Outage Start]])&amp;" days,"&amp;HOUR(Table1[[#This Row],[Full Restoration ]]-Table1[[#This Row],[Outage Start]])&amp;" hrs,"&amp;MINUTE(Table1[[#This Row],[Full Restoration ]]-Table1[[#This Row],[Outage Start]])&amp;" min"</f>
        <v>0 days,11 hrs,27 min</v>
      </c>
      <c r="E185" s="10">
        <f>Table1[[#This Row],[Full Restoration ]]-Table1[[#This Row],[Outage Start]]</f>
        <v>0.47708333333866904</v>
      </c>
      <c r="F185" s="11">
        <f>(Table1[[#This Row],[Full Restoration ]]-Table1[[#This Row],[Outage Start]])*24</f>
        <v>11.450000000128057</v>
      </c>
      <c r="G185" s="5" t="s">
        <v>4260</v>
      </c>
      <c r="H185" s="26" t="s">
        <v>2172</v>
      </c>
      <c r="I185" s="4">
        <v>50</v>
      </c>
      <c r="J185" s="4">
        <v>35</v>
      </c>
      <c r="K185" s="4">
        <v>11</v>
      </c>
      <c r="L185" s="4">
        <v>3</v>
      </c>
      <c r="M185" s="4">
        <v>4</v>
      </c>
      <c r="N185" s="18"/>
    </row>
    <row r="186" spans="1:14" hidden="1" x14ac:dyDescent="0.35">
      <c r="A186" s="4" t="s">
        <v>9</v>
      </c>
      <c r="B186" s="27">
        <v>45189.982638888891</v>
      </c>
      <c r="C186" s="9">
        <v>45190.581250000003</v>
      </c>
      <c r="D186" s="11" t="str">
        <f>INT(Table1[[#This Row],[Full Restoration ]]-Table1[[#This Row],[Outage Start]])&amp;" days,"&amp;HOUR(Table1[[#This Row],[Full Restoration ]]-Table1[[#This Row],[Outage Start]])&amp;" hrs,"&amp;MINUTE(Table1[[#This Row],[Full Restoration ]]-Table1[[#This Row],[Outage Start]])&amp;" min"</f>
        <v>0 days,14 hrs,22 min</v>
      </c>
      <c r="E186" s="10">
        <f>Table1[[#This Row],[Full Restoration ]]-Table1[[#This Row],[Outage Start]]</f>
        <v>0.59861111111240461</v>
      </c>
      <c r="F186" s="11">
        <f>(Table1[[#This Row],[Full Restoration ]]-Table1[[#This Row],[Outage Start]])*24</f>
        <v>14.366666666697711</v>
      </c>
      <c r="G186" s="5" t="s">
        <v>4258</v>
      </c>
      <c r="H186" s="26" t="s">
        <v>34</v>
      </c>
      <c r="I186" s="4">
        <v>1</v>
      </c>
      <c r="J186" s="4">
        <v>1</v>
      </c>
      <c r="K186" s="4">
        <v>0</v>
      </c>
      <c r="L186" s="4">
        <v>0</v>
      </c>
      <c r="M186" s="4">
        <v>0</v>
      </c>
      <c r="N186" s="18"/>
    </row>
    <row r="187" spans="1:14" hidden="1" x14ac:dyDescent="0.35">
      <c r="A187" s="4" t="s">
        <v>9</v>
      </c>
      <c r="B187" s="27">
        <v>45189.973611111112</v>
      </c>
      <c r="C187" s="9">
        <v>45190.59375</v>
      </c>
      <c r="D187" s="11" t="str">
        <f>INT(Table1[[#This Row],[Full Restoration ]]-Table1[[#This Row],[Outage Start]])&amp;" days,"&amp;HOUR(Table1[[#This Row],[Full Restoration ]]-Table1[[#This Row],[Outage Start]])&amp;" hrs,"&amp;MINUTE(Table1[[#This Row],[Full Restoration ]]-Table1[[#This Row],[Outage Start]])&amp;" min"</f>
        <v>0 days,14 hrs,53 min</v>
      </c>
      <c r="E187" s="10">
        <f>Table1[[#This Row],[Full Restoration ]]-Table1[[#This Row],[Outage Start]]</f>
        <v>0.62013888888759539</v>
      </c>
      <c r="F187" s="11">
        <f>(Table1[[#This Row],[Full Restoration ]]-Table1[[#This Row],[Outage Start]])*24</f>
        <v>14.883333333302289</v>
      </c>
      <c r="G187" s="5" t="s">
        <v>4259</v>
      </c>
      <c r="H187" s="26" t="s">
        <v>34</v>
      </c>
      <c r="I187" s="4">
        <v>1</v>
      </c>
      <c r="J187" s="4">
        <v>1</v>
      </c>
      <c r="K187" s="4">
        <v>0</v>
      </c>
      <c r="L187" s="4">
        <v>0</v>
      </c>
      <c r="M187" s="4">
        <v>0</v>
      </c>
      <c r="N187" s="18"/>
    </row>
    <row r="188" spans="1:14" hidden="1" x14ac:dyDescent="0.35">
      <c r="A188" s="4" t="s">
        <v>9</v>
      </c>
      <c r="B188" s="27">
        <v>45189.972222222219</v>
      </c>
      <c r="C188" s="9">
        <v>45190.711805555555</v>
      </c>
      <c r="D188" s="11" t="str">
        <f>INT(Table1[[#This Row],[Full Restoration ]]-Table1[[#This Row],[Outage Start]])&amp;" days,"&amp;HOUR(Table1[[#This Row],[Full Restoration ]]-Table1[[#This Row],[Outage Start]])&amp;" hrs,"&amp;MINUTE(Table1[[#This Row],[Full Restoration ]]-Table1[[#This Row],[Outage Start]])&amp;" min"</f>
        <v>0 days,17 hrs,45 min</v>
      </c>
      <c r="E188" s="10">
        <f>Table1[[#This Row],[Full Restoration ]]-Table1[[#This Row],[Outage Start]]</f>
        <v>0.73958333333575865</v>
      </c>
      <c r="F188" s="11">
        <f>(Table1[[#This Row],[Full Restoration ]]-Table1[[#This Row],[Outage Start]])*24</f>
        <v>17.750000000058208</v>
      </c>
      <c r="G188" s="5" t="s">
        <v>4257</v>
      </c>
      <c r="H188" s="26" t="s">
        <v>2172</v>
      </c>
      <c r="I188" s="4">
        <v>287</v>
      </c>
      <c r="J188" s="4">
        <v>228</v>
      </c>
      <c r="K188" s="4">
        <v>51</v>
      </c>
      <c r="L188" s="4">
        <v>19</v>
      </c>
      <c r="M188" s="4">
        <v>8</v>
      </c>
      <c r="N188" s="18"/>
    </row>
    <row r="189" spans="1:14" hidden="1" x14ac:dyDescent="0.35">
      <c r="A189" s="4" t="s">
        <v>9</v>
      </c>
      <c r="B189" s="27">
        <v>45189.97152777778</v>
      </c>
      <c r="C189" s="9">
        <v>45190.656944444447</v>
      </c>
      <c r="D189" s="11" t="str">
        <f>INT(Table1[[#This Row],[Full Restoration ]]-Table1[[#This Row],[Outage Start]])&amp;" days,"&amp;HOUR(Table1[[#This Row],[Full Restoration ]]-Table1[[#This Row],[Outage Start]])&amp;" hrs,"&amp;MINUTE(Table1[[#This Row],[Full Restoration ]]-Table1[[#This Row],[Outage Start]])&amp;" min"</f>
        <v>0 days,16 hrs,27 min</v>
      </c>
      <c r="E189" s="10">
        <f>Table1[[#This Row],[Full Restoration ]]-Table1[[#This Row],[Outage Start]]</f>
        <v>0.68541666666715173</v>
      </c>
      <c r="F189" s="11">
        <f>(Table1[[#This Row],[Full Restoration ]]-Table1[[#This Row],[Outage Start]])*24</f>
        <v>16.450000000011642</v>
      </c>
      <c r="G189" s="5" t="s">
        <v>4256</v>
      </c>
      <c r="H189" s="26" t="s">
        <v>2172</v>
      </c>
      <c r="I189" s="4">
        <v>825</v>
      </c>
      <c r="J189" s="4">
        <v>752</v>
      </c>
      <c r="K189" s="4">
        <v>70</v>
      </c>
      <c r="L189" s="4">
        <v>105</v>
      </c>
      <c r="M189" s="4">
        <v>3</v>
      </c>
      <c r="N189" s="18"/>
    </row>
    <row r="190" spans="1:14" ht="36" hidden="1" customHeight="1" x14ac:dyDescent="0.35">
      <c r="A190" s="4" t="s">
        <v>9</v>
      </c>
      <c r="B190" s="27">
        <v>45168.245833333334</v>
      </c>
      <c r="C190" s="9">
        <v>45168.72152777778</v>
      </c>
      <c r="D190" s="11" t="str">
        <f>INT(Table1[[#This Row],[Full Restoration ]]-Table1[[#This Row],[Outage Start]])&amp;" days,"&amp;HOUR(Table1[[#This Row],[Full Restoration ]]-Table1[[#This Row],[Outage Start]])&amp;" hrs,"&amp;MINUTE(Table1[[#This Row],[Full Restoration ]]-Table1[[#This Row],[Outage Start]])&amp;" min"</f>
        <v>0 days,11 hrs,25 min</v>
      </c>
      <c r="E190" s="10">
        <f>Table1[[#This Row],[Full Restoration ]]-Table1[[#This Row],[Outage Start]]</f>
        <v>0.47569444444525288</v>
      </c>
      <c r="F190" s="11">
        <f>(Table1[[#This Row],[Full Restoration ]]-Table1[[#This Row],[Outage Start]])*24</f>
        <v>11.416666666686069</v>
      </c>
      <c r="G190" s="60" t="s">
        <v>2285</v>
      </c>
      <c r="H190" s="26" t="s">
        <v>2172</v>
      </c>
      <c r="I190" s="4">
        <v>50</v>
      </c>
      <c r="J190" s="4">
        <v>35</v>
      </c>
      <c r="K190" s="4">
        <v>11</v>
      </c>
      <c r="L190" s="4">
        <v>3</v>
      </c>
      <c r="M190" s="4">
        <v>4</v>
      </c>
      <c r="N190" s="18"/>
    </row>
    <row r="191" spans="1:14" ht="36" hidden="1" customHeight="1" x14ac:dyDescent="0.35">
      <c r="A191" s="4" t="s">
        <v>9</v>
      </c>
      <c r="B191" s="27">
        <v>45168.220138888886</v>
      </c>
      <c r="C191" s="9">
        <v>45168.731249999997</v>
      </c>
      <c r="D191" s="11" t="str">
        <f>INT(Table1[[#This Row],[Full Restoration ]]-Table1[[#This Row],[Outage Start]])&amp;" days,"&amp;HOUR(Table1[[#This Row],[Full Restoration ]]-Table1[[#This Row],[Outage Start]])&amp;" hrs,"&amp;MINUTE(Table1[[#This Row],[Full Restoration ]]-Table1[[#This Row],[Outage Start]])&amp;" min"</f>
        <v>0 days,12 hrs,16 min</v>
      </c>
      <c r="E191" s="10">
        <f>Table1[[#This Row],[Full Restoration ]]-Table1[[#This Row],[Outage Start]]</f>
        <v>0.51111111111094942</v>
      </c>
      <c r="F191" s="11">
        <f>(Table1[[#This Row],[Full Restoration ]]-Table1[[#This Row],[Outage Start]])*24</f>
        <v>12.266666666662786</v>
      </c>
      <c r="G191" s="60" t="s">
        <v>4252</v>
      </c>
      <c r="H191" s="26" t="s">
        <v>34</v>
      </c>
      <c r="I191" s="4">
        <v>1</v>
      </c>
      <c r="J191" s="4">
        <v>1</v>
      </c>
      <c r="K191" s="4">
        <v>0</v>
      </c>
      <c r="L191" s="4">
        <v>0</v>
      </c>
      <c r="M191" s="4">
        <v>0</v>
      </c>
      <c r="N191" s="18"/>
    </row>
    <row r="192" spans="1:14" ht="15.5" hidden="1" x14ac:dyDescent="0.35">
      <c r="A192" s="4" t="s">
        <v>9</v>
      </c>
      <c r="B192" s="27">
        <v>45168.211805555555</v>
      </c>
      <c r="C192" s="9">
        <v>45168.743055555555</v>
      </c>
      <c r="D192" s="11" t="str">
        <f>INT(Table1[[#This Row],[Full Restoration ]]-Table1[[#This Row],[Outage Start]])&amp;" days,"&amp;HOUR(Table1[[#This Row],[Full Restoration ]]-Table1[[#This Row],[Outage Start]])&amp;" hrs,"&amp;MINUTE(Table1[[#This Row],[Full Restoration ]]-Table1[[#This Row],[Outage Start]])&amp;" min"</f>
        <v>0 days,12 hrs,45 min</v>
      </c>
      <c r="E192" s="10">
        <f>Table1[[#This Row],[Full Restoration ]]-Table1[[#This Row],[Outage Start]]</f>
        <v>0.53125</v>
      </c>
      <c r="F192" s="11">
        <f>(Table1[[#This Row],[Full Restoration ]]-Table1[[#This Row],[Outage Start]])*24</f>
        <v>12.75</v>
      </c>
      <c r="G192" s="60" t="s">
        <v>4251</v>
      </c>
      <c r="H192" s="26" t="s">
        <v>34</v>
      </c>
      <c r="I192" s="4">
        <v>1</v>
      </c>
      <c r="J192" s="4">
        <v>1</v>
      </c>
      <c r="K192" s="4">
        <v>0</v>
      </c>
      <c r="L192" s="4">
        <v>0</v>
      </c>
      <c r="M192" s="4">
        <v>0</v>
      </c>
      <c r="N192" s="18"/>
    </row>
    <row r="193" spans="1:14" ht="36" hidden="1" customHeight="1" x14ac:dyDescent="0.35">
      <c r="A193" s="4" t="s">
        <v>9</v>
      </c>
      <c r="B193" s="27">
        <v>45168.191666666666</v>
      </c>
      <c r="C193" s="9">
        <v>45168.748611111114</v>
      </c>
      <c r="D193" s="11" t="str">
        <f>INT(Table1[[#This Row],[Full Restoration ]]-Table1[[#This Row],[Outage Start]])&amp;" days,"&amp;HOUR(Table1[[#This Row],[Full Restoration ]]-Table1[[#This Row],[Outage Start]])&amp;" hrs,"&amp;MINUTE(Table1[[#This Row],[Full Restoration ]]-Table1[[#This Row],[Outage Start]])&amp;" min"</f>
        <v>0 days,13 hrs,22 min</v>
      </c>
      <c r="E193" s="10">
        <f>Table1[[#This Row],[Full Restoration ]]-Table1[[#This Row],[Outage Start]]</f>
        <v>0.55694444444816327</v>
      </c>
      <c r="F193" s="11">
        <f>(Table1[[#This Row],[Full Restoration ]]-Table1[[#This Row],[Outage Start]])*24</f>
        <v>13.366666666755918</v>
      </c>
      <c r="G193" s="61" t="s">
        <v>4160</v>
      </c>
      <c r="H193" s="26" t="s">
        <v>2172</v>
      </c>
      <c r="I193" s="4">
        <v>0</v>
      </c>
      <c r="J193" s="4">
        <v>0</v>
      </c>
      <c r="K193" s="4">
        <v>0</v>
      </c>
      <c r="L193" s="4">
        <v>0</v>
      </c>
      <c r="M193" s="4">
        <v>0</v>
      </c>
      <c r="N193" s="18" t="s">
        <v>4116</v>
      </c>
    </row>
    <row r="194" spans="1:14" ht="15.5" hidden="1" x14ac:dyDescent="0.35">
      <c r="A194" s="4" t="s">
        <v>9</v>
      </c>
      <c r="B194" s="27">
        <v>45168.191666666666</v>
      </c>
      <c r="C194" s="9">
        <v>45168.748611111114</v>
      </c>
      <c r="D194" s="11" t="str">
        <f>INT(Table1[[#This Row],[Full Restoration ]]-Table1[[#This Row],[Outage Start]])&amp;" days,"&amp;HOUR(Table1[[#This Row],[Full Restoration ]]-Table1[[#This Row],[Outage Start]])&amp;" hrs,"&amp;MINUTE(Table1[[#This Row],[Full Restoration ]]-Table1[[#This Row],[Outage Start]])&amp;" min"</f>
        <v>0 days,13 hrs,22 min</v>
      </c>
      <c r="E194" s="10">
        <f>Table1[[#This Row],[Full Restoration ]]-Table1[[#This Row],[Outage Start]]</f>
        <v>0.55694444444816327</v>
      </c>
      <c r="F194" s="11">
        <f>(Table1[[#This Row],[Full Restoration ]]-Table1[[#This Row],[Outage Start]])*24</f>
        <v>13.366666666755918</v>
      </c>
      <c r="G194" s="61" t="s">
        <v>4254</v>
      </c>
      <c r="H194" s="26" t="s">
        <v>3</v>
      </c>
      <c r="I194" s="4" t="s">
        <v>4255</v>
      </c>
      <c r="J194" s="4">
        <v>0</v>
      </c>
      <c r="K194" s="4">
        <v>0</v>
      </c>
      <c r="L194" s="4">
        <v>0</v>
      </c>
      <c r="M194" s="4">
        <v>0</v>
      </c>
      <c r="N194" s="18" t="s">
        <v>4116</v>
      </c>
    </row>
    <row r="195" spans="1:14" ht="15.5" hidden="1" x14ac:dyDescent="0.35">
      <c r="A195" s="4" t="s">
        <v>9</v>
      </c>
      <c r="B195" s="27">
        <v>45168.177777777775</v>
      </c>
      <c r="C195" s="9">
        <v>45168.729861111111</v>
      </c>
      <c r="D195" s="11" t="str">
        <f>INT(Table1[[#This Row],[Full Restoration ]]-Table1[[#This Row],[Outage Start]])&amp;" days,"&amp;HOUR(Table1[[#This Row],[Full Restoration ]]-Table1[[#This Row],[Outage Start]])&amp;" hrs,"&amp;MINUTE(Table1[[#This Row],[Full Restoration ]]-Table1[[#This Row],[Outage Start]])&amp;" min"</f>
        <v>0 days,13 hrs,15 min</v>
      </c>
      <c r="E195" s="10">
        <f>Table1[[#This Row],[Full Restoration ]]-Table1[[#This Row],[Outage Start]]</f>
        <v>0.55208333333575865</v>
      </c>
      <c r="F195" s="11">
        <f>(Table1[[#This Row],[Full Restoration ]]-Table1[[#This Row],[Outage Start]])*24</f>
        <v>13.250000000058208</v>
      </c>
      <c r="G195" s="60" t="s">
        <v>2292</v>
      </c>
      <c r="H195" s="26" t="s">
        <v>2172</v>
      </c>
      <c r="I195" s="4">
        <v>20</v>
      </c>
      <c r="J195" s="4">
        <v>9</v>
      </c>
      <c r="K195" s="4">
        <v>11</v>
      </c>
      <c r="L195" s="4">
        <v>1</v>
      </c>
      <c r="M195" s="4">
        <v>0</v>
      </c>
      <c r="N195" s="18"/>
    </row>
    <row r="196" spans="1:14" ht="15.5" hidden="1" x14ac:dyDescent="0.35">
      <c r="A196" s="4" t="s">
        <v>9</v>
      </c>
      <c r="B196" s="27">
        <v>45168.173611111109</v>
      </c>
      <c r="C196" s="9">
        <v>45168.759722222225</v>
      </c>
      <c r="D196" s="11" t="str">
        <f>INT(Table1[[#This Row],[Full Restoration ]]-Table1[[#This Row],[Outage Start]])&amp;" days,"&amp;HOUR(Table1[[#This Row],[Full Restoration ]]-Table1[[#This Row],[Outage Start]])&amp;" hrs,"&amp;MINUTE(Table1[[#This Row],[Full Restoration ]]-Table1[[#This Row],[Outage Start]])&amp;" min"</f>
        <v>0 days,14 hrs,4 min</v>
      </c>
      <c r="E196" s="10">
        <f>Table1[[#This Row],[Full Restoration ]]-Table1[[#This Row],[Outage Start]]</f>
        <v>0.586111111115315</v>
      </c>
      <c r="F196" s="11">
        <f>(Table1[[#This Row],[Full Restoration ]]-Table1[[#This Row],[Outage Start]])*24</f>
        <v>14.06666666676756</v>
      </c>
      <c r="G196" s="60" t="s">
        <v>2415</v>
      </c>
      <c r="H196" s="26" t="s">
        <v>2172</v>
      </c>
      <c r="I196" s="4">
        <v>5</v>
      </c>
      <c r="J196" s="4">
        <v>3</v>
      </c>
      <c r="K196" s="4">
        <v>1</v>
      </c>
      <c r="L196" s="4">
        <v>0</v>
      </c>
      <c r="M196" s="4">
        <v>1</v>
      </c>
      <c r="N196" s="18"/>
    </row>
    <row r="197" spans="1:14" ht="36" hidden="1" customHeight="1" x14ac:dyDescent="0.35">
      <c r="A197" s="4" t="s">
        <v>9</v>
      </c>
      <c r="B197" s="27">
        <v>45168.17291666667</v>
      </c>
      <c r="C197" s="9">
        <v>45169.438194444447</v>
      </c>
      <c r="D197" s="11" t="str">
        <f>INT(Table1[[#This Row],[Full Restoration ]]-Table1[[#This Row],[Outage Start]])&amp;" days,"&amp;HOUR(Table1[[#This Row],[Full Restoration ]]-Table1[[#This Row],[Outage Start]])&amp;" hrs,"&amp;MINUTE(Table1[[#This Row],[Full Restoration ]]-Table1[[#This Row],[Outage Start]])&amp;" min"</f>
        <v>1 days,6 hrs,22 min</v>
      </c>
      <c r="E197" s="10">
        <f>Table1[[#This Row],[Full Restoration ]]-Table1[[#This Row],[Outage Start]]</f>
        <v>1.265277777776646</v>
      </c>
      <c r="F197" s="11">
        <f>(Table1[[#This Row],[Full Restoration ]]-Table1[[#This Row],[Outage Start]])*24</f>
        <v>30.366666666639503</v>
      </c>
      <c r="G197" s="60" t="s">
        <v>2337</v>
      </c>
      <c r="H197" s="26" t="s">
        <v>2172</v>
      </c>
      <c r="I197" s="4">
        <v>839</v>
      </c>
      <c r="J197" s="4">
        <v>683</v>
      </c>
      <c r="K197" s="4">
        <v>128</v>
      </c>
      <c r="L197" s="4">
        <v>56</v>
      </c>
      <c r="M197" s="4">
        <v>28</v>
      </c>
      <c r="N197" s="18"/>
    </row>
    <row r="198" spans="1:14" ht="36" hidden="1" customHeight="1" x14ac:dyDescent="0.35">
      <c r="A198" s="4" t="s">
        <v>9</v>
      </c>
      <c r="B198" s="27">
        <v>45168.17083333333</v>
      </c>
      <c r="C198" s="9">
        <v>45168.802083333336</v>
      </c>
      <c r="D198" s="11" t="str">
        <f>INT(Table1[[#This Row],[Full Restoration ]]-Table1[[#This Row],[Outage Start]])&amp;" days,"&amp;HOUR(Table1[[#This Row],[Full Restoration ]]-Table1[[#This Row],[Outage Start]])&amp;" hrs,"&amp;MINUTE(Table1[[#This Row],[Full Restoration ]]-Table1[[#This Row],[Outage Start]])&amp;" min"</f>
        <v>0 days,15 hrs,9 min</v>
      </c>
      <c r="E198" s="10">
        <f>Table1[[#This Row],[Full Restoration ]]-Table1[[#This Row],[Outage Start]]</f>
        <v>0.63125000000582077</v>
      </c>
      <c r="F198" s="11">
        <f>(Table1[[#This Row],[Full Restoration ]]-Table1[[#This Row],[Outage Start]])*24</f>
        <v>15.150000000139698</v>
      </c>
      <c r="G198" s="60" t="s">
        <v>2390</v>
      </c>
      <c r="H198" s="26" t="s">
        <v>2172</v>
      </c>
      <c r="I198" s="4">
        <v>827</v>
      </c>
      <c r="J198" s="4">
        <v>754</v>
      </c>
      <c r="K198" s="4">
        <v>70</v>
      </c>
      <c r="L198" s="4">
        <v>101</v>
      </c>
      <c r="M198" s="4">
        <v>3</v>
      </c>
      <c r="N198" s="18"/>
    </row>
    <row r="199" spans="1:14" ht="15.5" hidden="1" x14ac:dyDescent="0.35">
      <c r="A199" s="4" t="s">
        <v>9</v>
      </c>
      <c r="B199" s="27">
        <v>45168.17083333333</v>
      </c>
      <c r="C199" s="9">
        <v>45168.745138888888</v>
      </c>
      <c r="D199" s="11" t="str">
        <f>INT(Table1[[#This Row],[Full Restoration ]]-Table1[[#This Row],[Outage Start]])&amp;" days,"&amp;HOUR(Table1[[#This Row],[Full Restoration ]]-Table1[[#This Row],[Outage Start]])&amp;" hrs,"&amp;MINUTE(Table1[[#This Row],[Full Restoration ]]-Table1[[#This Row],[Outage Start]])&amp;" min"</f>
        <v>0 days,13 hrs,47 min</v>
      </c>
      <c r="E199" s="10">
        <f>Table1[[#This Row],[Full Restoration ]]-Table1[[#This Row],[Outage Start]]</f>
        <v>0.5743055555576575</v>
      </c>
      <c r="F199" s="11">
        <f>(Table1[[#This Row],[Full Restoration ]]-Table1[[#This Row],[Outage Start]])*24</f>
        <v>13.78333333338378</v>
      </c>
      <c r="G199" s="60" t="s">
        <v>2444</v>
      </c>
      <c r="H199" s="26" t="s">
        <v>2172</v>
      </c>
      <c r="I199" s="4">
        <v>44</v>
      </c>
      <c r="J199" s="4">
        <v>29</v>
      </c>
      <c r="K199" s="4">
        <v>9</v>
      </c>
      <c r="L199" s="4">
        <v>1</v>
      </c>
      <c r="M199" s="4">
        <v>6</v>
      </c>
      <c r="N199" s="18"/>
    </row>
    <row r="200" spans="1:14" ht="15.5" hidden="1" x14ac:dyDescent="0.35">
      <c r="A200" s="4" t="s">
        <v>9</v>
      </c>
      <c r="B200" s="27">
        <v>45168.170138888891</v>
      </c>
      <c r="C200" s="9">
        <v>45168.840277777781</v>
      </c>
      <c r="D200" s="11" t="str">
        <f>INT(Table1[[#This Row],[Full Restoration ]]-Table1[[#This Row],[Outage Start]])&amp;" days,"&amp;HOUR(Table1[[#This Row],[Full Restoration ]]-Table1[[#This Row],[Outage Start]])&amp;" hrs,"&amp;MINUTE(Table1[[#This Row],[Full Restoration ]]-Table1[[#This Row],[Outage Start]])&amp;" min"</f>
        <v>0 days,16 hrs,5 min</v>
      </c>
      <c r="E200" s="10">
        <f>Table1[[#This Row],[Full Restoration ]]-Table1[[#This Row],[Outage Start]]</f>
        <v>0.67013888889050577</v>
      </c>
      <c r="F200" s="11">
        <f>(Table1[[#This Row],[Full Restoration ]]-Table1[[#This Row],[Outage Start]])*24</f>
        <v>16.083333333372138</v>
      </c>
      <c r="G200" s="60" t="s">
        <v>2333</v>
      </c>
      <c r="H200" s="26" t="s">
        <v>2172</v>
      </c>
      <c r="I200" s="4">
        <v>287</v>
      </c>
      <c r="J200" s="4">
        <v>228</v>
      </c>
      <c r="K200" s="4">
        <v>51</v>
      </c>
      <c r="L200" s="4">
        <v>19</v>
      </c>
      <c r="M200" s="4">
        <v>8</v>
      </c>
      <c r="N200" s="18"/>
    </row>
    <row r="201" spans="1:14" ht="15.5" hidden="1" x14ac:dyDescent="0.35">
      <c r="A201" s="4" t="s">
        <v>9</v>
      </c>
      <c r="B201" s="27">
        <v>45168.169444444444</v>
      </c>
      <c r="C201" s="9">
        <v>45168.713888888888</v>
      </c>
      <c r="D201" s="11" t="str">
        <f>INT(Table1[[#This Row],[Full Restoration ]]-Table1[[#This Row],[Outage Start]])&amp;" days,"&amp;HOUR(Table1[[#This Row],[Full Restoration ]]-Table1[[#This Row],[Outage Start]])&amp;" hrs,"&amp;MINUTE(Table1[[#This Row],[Full Restoration ]]-Table1[[#This Row],[Outage Start]])&amp;" min"</f>
        <v>0 days,13 hrs,4 min</v>
      </c>
      <c r="E201" s="10">
        <f>Table1[[#This Row],[Full Restoration ]]-Table1[[#This Row],[Outage Start]]</f>
        <v>0.54444444444379769</v>
      </c>
      <c r="F201" s="11">
        <f>(Table1[[#This Row],[Full Restoration ]]-Table1[[#This Row],[Outage Start]])*24</f>
        <v>13.066666666651145</v>
      </c>
      <c r="G201" s="60" t="s">
        <v>2439</v>
      </c>
      <c r="H201" s="26" t="s">
        <v>2172</v>
      </c>
      <c r="I201" s="4">
        <v>9</v>
      </c>
      <c r="J201" s="4">
        <v>3</v>
      </c>
      <c r="K201" s="4">
        <v>4</v>
      </c>
      <c r="L201" s="4">
        <v>0</v>
      </c>
      <c r="M201" s="4">
        <v>2</v>
      </c>
      <c r="N201" s="18"/>
    </row>
    <row r="202" spans="1:14" ht="15.5" hidden="1" x14ac:dyDescent="0.35">
      <c r="A202" s="4" t="s">
        <v>9</v>
      </c>
      <c r="B202" s="27">
        <v>45168.148611111108</v>
      </c>
      <c r="C202" s="9">
        <v>45168.740277777775</v>
      </c>
      <c r="D202" s="11" t="str">
        <f>INT(Table1[[#This Row],[Full Restoration ]]-Table1[[#This Row],[Outage Start]])&amp;" days,"&amp;HOUR(Table1[[#This Row],[Full Restoration ]]-Table1[[#This Row],[Outage Start]])&amp;" hrs,"&amp;MINUTE(Table1[[#This Row],[Full Restoration ]]-Table1[[#This Row],[Outage Start]])&amp;" min"</f>
        <v>0 days,14 hrs,12 min</v>
      </c>
      <c r="E202" s="10">
        <f>Table1[[#This Row],[Full Restoration ]]-Table1[[#This Row],[Outage Start]]</f>
        <v>0.59166666666715173</v>
      </c>
      <c r="F202" s="11">
        <f>(Table1[[#This Row],[Full Restoration ]]-Table1[[#This Row],[Outage Start]])*24</f>
        <v>14.200000000011642</v>
      </c>
      <c r="G202" s="61" t="s">
        <v>2209</v>
      </c>
      <c r="H202" s="26" t="s">
        <v>2172</v>
      </c>
      <c r="I202" s="4">
        <v>0</v>
      </c>
      <c r="J202" s="4">
        <v>0</v>
      </c>
      <c r="K202" s="4">
        <v>0</v>
      </c>
      <c r="L202" s="4">
        <v>0</v>
      </c>
      <c r="M202" s="4">
        <v>0</v>
      </c>
      <c r="N202" s="18" t="s">
        <v>4116</v>
      </c>
    </row>
    <row r="203" spans="1:14" ht="15.5" hidden="1" x14ac:dyDescent="0.35">
      <c r="A203" s="4" t="s">
        <v>9</v>
      </c>
      <c r="B203" s="27">
        <v>45168.103472222225</v>
      </c>
      <c r="C203" s="9">
        <v>45168.777083333334</v>
      </c>
      <c r="D203" s="11" t="str">
        <f>INT(Table1[[#This Row],[Full Restoration ]]-Table1[[#This Row],[Outage Start]])&amp;" days,"&amp;HOUR(Table1[[#This Row],[Full Restoration ]]-Table1[[#This Row],[Outage Start]])&amp;" hrs,"&amp;MINUTE(Table1[[#This Row],[Full Restoration ]]-Table1[[#This Row],[Outage Start]])&amp;" min"</f>
        <v>0 days,16 hrs,10 min</v>
      </c>
      <c r="E203" s="10">
        <f>Table1[[#This Row],[Full Restoration ]]-Table1[[#This Row],[Outage Start]]</f>
        <v>0.67361111110949423</v>
      </c>
      <c r="F203" s="11">
        <f>(Table1[[#This Row],[Full Restoration ]]-Table1[[#This Row],[Outage Start]])*24</f>
        <v>16.166666666627862</v>
      </c>
      <c r="G203" s="60" t="s">
        <v>2335</v>
      </c>
      <c r="H203" s="26" t="s">
        <v>2172</v>
      </c>
      <c r="I203" s="4">
        <v>65</v>
      </c>
      <c r="J203" s="4">
        <v>57</v>
      </c>
      <c r="K203" s="4">
        <v>5</v>
      </c>
      <c r="L203" s="4">
        <v>7</v>
      </c>
      <c r="M203" s="4">
        <v>3</v>
      </c>
      <c r="N203" s="18"/>
    </row>
    <row r="204" spans="1:14" ht="15.5" hidden="1" x14ac:dyDescent="0.35">
      <c r="A204" s="4" t="s">
        <v>9</v>
      </c>
      <c r="B204" s="27">
        <v>45168.085416666669</v>
      </c>
      <c r="C204" s="9">
        <v>45168.799305555556</v>
      </c>
      <c r="D204" s="11" t="str">
        <f>INT(Table1[[#This Row],[Full Restoration ]]-Table1[[#This Row],[Outage Start]])&amp;" days,"&amp;HOUR(Table1[[#This Row],[Full Restoration ]]-Table1[[#This Row],[Outage Start]])&amp;" hrs,"&amp;MINUTE(Table1[[#This Row],[Full Restoration ]]-Table1[[#This Row],[Outage Start]])&amp;" min"</f>
        <v>0 days,17 hrs,8 min</v>
      </c>
      <c r="E204" s="10">
        <f>Table1[[#This Row],[Full Restoration ]]-Table1[[#This Row],[Outage Start]]</f>
        <v>0.71388888888759539</v>
      </c>
      <c r="F204" s="11">
        <f>(Table1[[#This Row],[Full Restoration ]]-Table1[[#This Row],[Outage Start]])*24</f>
        <v>17.133333333302289</v>
      </c>
      <c r="G204" s="60" t="s">
        <v>2340</v>
      </c>
      <c r="H204" s="26" t="s">
        <v>34</v>
      </c>
      <c r="I204" s="4">
        <v>137</v>
      </c>
      <c r="J204" s="4">
        <v>133</v>
      </c>
      <c r="K204" s="4">
        <v>3</v>
      </c>
      <c r="L204" s="4">
        <v>13</v>
      </c>
      <c r="M204" s="4">
        <v>1</v>
      </c>
      <c r="N204" s="18"/>
    </row>
    <row r="205" spans="1:14" hidden="1" x14ac:dyDescent="0.35">
      <c r="A205" s="20" t="s">
        <v>62</v>
      </c>
      <c r="B205" s="34">
        <v>45228.495138888888</v>
      </c>
      <c r="C205" s="21">
        <v>45229.765972222223</v>
      </c>
      <c r="D205" s="22" t="str">
        <f>INT(Table1[[#This Row],[Full Restoration ]]-Table1[[#This Row],[Outage Start]])&amp;" days,"&amp;HOUR(Table1[[#This Row],[Full Restoration ]]-Table1[[#This Row],[Outage Start]])&amp;" hrs,"&amp;MINUTE(Table1[[#This Row],[Full Restoration ]]-Table1[[#This Row],[Outage Start]])&amp;" min"</f>
        <v>1 days,6 hrs,30 min</v>
      </c>
      <c r="E205" s="23">
        <f>Table1[[#This Row],[Full Restoration ]]-Table1[[#This Row],[Outage Start]]</f>
        <v>1.2708333333357587</v>
      </c>
      <c r="F205" s="22">
        <f>(Table1[[#This Row],[Full Restoration ]]-Table1[[#This Row],[Outage Start]])*24</f>
        <v>30.500000000058208</v>
      </c>
      <c r="G205" s="24" t="s">
        <v>4265</v>
      </c>
      <c r="H205" s="26" t="s">
        <v>2604</v>
      </c>
      <c r="I205" s="20">
        <v>61</v>
      </c>
      <c r="J205" s="20">
        <v>47</v>
      </c>
      <c r="K205" s="20">
        <v>14</v>
      </c>
      <c r="L205" s="20">
        <v>0</v>
      </c>
      <c r="M205" s="20">
        <v>0</v>
      </c>
      <c r="N205" s="25"/>
    </row>
    <row r="206" spans="1:14" hidden="1" x14ac:dyDescent="0.35">
      <c r="A206" s="20" t="s">
        <v>62</v>
      </c>
      <c r="B206" s="34">
        <v>44525.0625</v>
      </c>
      <c r="C206" s="21">
        <v>44525.645833333336</v>
      </c>
      <c r="D206" s="22" t="str">
        <f>INT(Table1[[#This Row],[Full Restoration ]]-Table1[[#This Row],[Outage Start]])&amp;" days,"&amp;HOUR(Table1[[#This Row],[Full Restoration ]]-Table1[[#This Row],[Outage Start]])&amp;" hrs,"&amp;MINUTE(Table1[[#This Row],[Full Restoration ]]-Table1[[#This Row],[Outage Start]])&amp;" min"</f>
        <v>0 days,14 hrs,0 min</v>
      </c>
      <c r="E206" s="23">
        <f>Table1[[#This Row],[Full Restoration ]]-Table1[[#This Row],[Outage Start]]</f>
        <v>0.58333333333575865</v>
      </c>
      <c r="F206" s="22">
        <f>(Table1[[#This Row],[Full Restoration ]]-Table1[[#This Row],[Outage Start]])*24</f>
        <v>14.000000000058208</v>
      </c>
      <c r="G206" s="24" t="s">
        <v>4193</v>
      </c>
      <c r="H206" s="26" t="s">
        <v>4233</v>
      </c>
      <c r="I206" s="20">
        <v>286</v>
      </c>
      <c r="J206" s="20">
        <v>276</v>
      </c>
      <c r="K206" s="20">
        <v>10</v>
      </c>
      <c r="L206" s="20">
        <v>14</v>
      </c>
      <c r="M206" s="20">
        <v>0</v>
      </c>
      <c r="N206" s="25"/>
    </row>
    <row r="207" spans="1:14" ht="15.5" hidden="1" x14ac:dyDescent="0.35">
      <c r="A207" s="4" t="s">
        <v>9</v>
      </c>
      <c r="B207" s="27">
        <v>45168.084027777775</v>
      </c>
      <c r="C207" s="9">
        <v>45169.48541666667</v>
      </c>
      <c r="D207" s="11" t="str">
        <f>INT(Table1[[#This Row],[Full Restoration ]]-Table1[[#This Row],[Outage Start]])&amp;" days,"&amp;HOUR(Table1[[#This Row],[Full Restoration ]]-Table1[[#This Row],[Outage Start]])&amp;" hrs,"&amp;MINUTE(Table1[[#This Row],[Full Restoration ]]-Table1[[#This Row],[Outage Start]])&amp;" min"</f>
        <v>1 days,9 hrs,38 min</v>
      </c>
      <c r="E207" s="10">
        <f>Table1[[#This Row],[Full Restoration ]]-Table1[[#This Row],[Outage Start]]</f>
        <v>1.4013888888948713</v>
      </c>
      <c r="F207" s="11">
        <f>(Table1[[#This Row],[Full Restoration ]]-Table1[[#This Row],[Outage Start]])*24</f>
        <v>33.633333333476912</v>
      </c>
      <c r="G207" s="60" t="s">
        <v>4113</v>
      </c>
      <c r="H207" s="26" t="s">
        <v>2170</v>
      </c>
      <c r="I207" s="4">
        <v>264</v>
      </c>
      <c r="J207" s="4">
        <v>236</v>
      </c>
      <c r="K207" s="4">
        <v>24</v>
      </c>
      <c r="L207" s="4">
        <v>22</v>
      </c>
      <c r="M207" s="4">
        <v>4</v>
      </c>
      <c r="N207" s="18"/>
    </row>
    <row r="208" spans="1:14" ht="15.5" hidden="1" x14ac:dyDescent="0.35">
      <c r="A208" s="4" t="s">
        <v>9</v>
      </c>
      <c r="B208" s="27">
        <v>45168.083333333336</v>
      </c>
      <c r="C208" s="9">
        <v>45169.472916666666</v>
      </c>
      <c r="D208" s="11" t="str">
        <f>INT(Table1[[#This Row],[Full Restoration ]]-Table1[[#This Row],[Outage Start]])&amp;" days,"&amp;HOUR(Table1[[#This Row],[Full Restoration ]]-Table1[[#This Row],[Outage Start]])&amp;" hrs,"&amp;MINUTE(Table1[[#This Row],[Full Restoration ]]-Table1[[#This Row],[Outage Start]])&amp;" min"</f>
        <v>1 days,9 hrs,21 min</v>
      </c>
      <c r="E208" s="10">
        <f>Table1[[#This Row],[Full Restoration ]]-Table1[[#This Row],[Outage Start]]</f>
        <v>1.3895833333299379</v>
      </c>
      <c r="F208" s="11">
        <f>(Table1[[#This Row],[Full Restoration ]]-Table1[[#This Row],[Outage Start]])*24</f>
        <v>33.349999999918509</v>
      </c>
      <c r="G208" s="60" t="s">
        <v>4250</v>
      </c>
      <c r="H208" s="26" t="s">
        <v>2170</v>
      </c>
      <c r="I208" s="4">
        <v>697</v>
      </c>
      <c r="J208" s="4">
        <v>624</v>
      </c>
      <c r="K208" s="4">
        <v>68</v>
      </c>
      <c r="L208" s="4">
        <v>59</v>
      </c>
      <c r="M208" s="4">
        <v>5</v>
      </c>
      <c r="N208" s="18"/>
    </row>
    <row r="209" spans="1:14" ht="15.5" hidden="1" x14ac:dyDescent="0.35">
      <c r="A209" s="4" t="s">
        <v>9</v>
      </c>
      <c r="B209" s="27">
        <v>45168.083333333336</v>
      </c>
      <c r="C209" s="9">
        <v>45168.783333333333</v>
      </c>
      <c r="D209" s="11" t="str">
        <f>INT(Table1[[#This Row],[Full Restoration ]]-Table1[[#This Row],[Outage Start]])&amp;" days,"&amp;HOUR(Table1[[#This Row],[Full Restoration ]]-Table1[[#This Row],[Outage Start]])&amp;" hrs,"&amp;MINUTE(Table1[[#This Row],[Full Restoration ]]-Table1[[#This Row],[Outage Start]])&amp;" min"</f>
        <v>0 days,16 hrs,48 min</v>
      </c>
      <c r="E209" s="10">
        <f>Table1[[#This Row],[Full Restoration ]]-Table1[[#This Row],[Outage Start]]</f>
        <v>0.69999999999708962</v>
      </c>
      <c r="F209" s="11">
        <f>(Table1[[#This Row],[Full Restoration ]]-Table1[[#This Row],[Outage Start]])*24</f>
        <v>16.799999999930151</v>
      </c>
      <c r="G209" s="60" t="s">
        <v>4133</v>
      </c>
      <c r="H209" s="26" t="s">
        <v>2170</v>
      </c>
      <c r="I209" s="4">
        <v>332</v>
      </c>
      <c r="J209" s="4">
        <v>287</v>
      </c>
      <c r="K209" s="4">
        <v>40</v>
      </c>
      <c r="L209" s="4">
        <v>19</v>
      </c>
      <c r="M209" s="4">
        <v>5</v>
      </c>
      <c r="N209" s="18"/>
    </row>
    <row r="210" spans="1:14" ht="15.5" hidden="1" x14ac:dyDescent="0.35">
      <c r="A210" s="4" t="s">
        <v>9</v>
      </c>
      <c r="B210" s="27">
        <v>45168.070833333331</v>
      </c>
      <c r="C210" s="9">
        <v>45168.773611111108</v>
      </c>
      <c r="D210" s="11" t="str">
        <f>INT(Table1[[#This Row],[Full Restoration ]]-Table1[[#This Row],[Outage Start]])&amp;" days,"&amp;HOUR(Table1[[#This Row],[Full Restoration ]]-Table1[[#This Row],[Outage Start]])&amp;" hrs,"&amp;MINUTE(Table1[[#This Row],[Full Restoration ]]-Table1[[#This Row],[Outage Start]])&amp;" min"</f>
        <v>0 days,16 hrs,52 min</v>
      </c>
      <c r="E210" s="10">
        <f>Table1[[#This Row],[Full Restoration ]]-Table1[[#This Row],[Outage Start]]</f>
        <v>0.70277777777664596</v>
      </c>
      <c r="F210" s="11">
        <f>(Table1[[#This Row],[Full Restoration ]]-Table1[[#This Row],[Outage Start]])*24</f>
        <v>16.866666666639503</v>
      </c>
      <c r="G210" s="60" t="s">
        <v>4249</v>
      </c>
      <c r="H210" s="26" t="s">
        <v>2171</v>
      </c>
      <c r="I210" s="4">
        <v>198</v>
      </c>
      <c r="J210" s="4">
        <v>176</v>
      </c>
      <c r="K210" s="4">
        <v>20</v>
      </c>
      <c r="L210" s="4">
        <v>12</v>
      </c>
      <c r="M210" s="4">
        <v>2</v>
      </c>
      <c r="N210" s="18"/>
    </row>
    <row r="211" spans="1:14" ht="15.5" hidden="1" x14ac:dyDescent="0.35">
      <c r="A211" s="4" t="s">
        <v>9</v>
      </c>
      <c r="B211" s="27">
        <v>45168.069444444445</v>
      </c>
      <c r="C211" s="9">
        <v>45168.736805555556</v>
      </c>
      <c r="D211" s="11" t="str">
        <f>INT(Table1[[#This Row],[Full Restoration ]]-Table1[[#This Row],[Outage Start]])&amp;" days,"&amp;HOUR(Table1[[#This Row],[Full Restoration ]]-Table1[[#This Row],[Outage Start]])&amp;" hrs,"&amp;MINUTE(Table1[[#This Row],[Full Restoration ]]-Table1[[#This Row],[Outage Start]])&amp;" min"</f>
        <v>0 days,16 hrs,1 min</v>
      </c>
      <c r="E211" s="10">
        <f>Table1[[#This Row],[Full Restoration ]]-Table1[[#This Row],[Outage Start]]</f>
        <v>0.66736111111094942</v>
      </c>
      <c r="F211" s="11">
        <f>(Table1[[#This Row],[Full Restoration ]]-Table1[[#This Row],[Outage Start]])*24</f>
        <v>16.016666666662786</v>
      </c>
      <c r="G211" s="60" t="s">
        <v>2241</v>
      </c>
      <c r="H211" s="26" t="s">
        <v>2173</v>
      </c>
      <c r="I211" s="4">
        <v>151</v>
      </c>
      <c r="J211" s="4">
        <v>136</v>
      </c>
      <c r="K211" s="4">
        <v>12</v>
      </c>
      <c r="L211" s="4">
        <v>11</v>
      </c>
      <c r="M211" s="4">
        <v>3</v>
      </c>
      <c r="N211" s="18"/>
    </row>
    <row r="212" spans="1:14" ht="15.5" hidden="1" x14ac:dyDescent="0.35">
      <c r="A212" s="4" t="s">
        <v>9</v>
      </c>
      <c r="B212" s="27">
        <v>45167.586805555555</v>
      </c>
      <c r="C212" s="9">
        <v>45168.807638888888</v>
      </c>
      <c r="D212" s="11" t="str">
        <f>INT(Table1[[#This Row],[Full Restoration ]]-Table1[[#This Row],[Outage Start]])&amp;" days,"&amp;HOUR(Table1[[#This Row],[Full Restoration ]]-Table1[[#This Row],[Outage Start]])&amp;" hrs,"&amp;MINUTE(Table1[[#This Row],[Full Restoration ]]-Table1[[#This Row],[Outage Start]])&amp;" min"</f>
        <v>1 days,5 hrs,18 min</v>
      </c>
      <c r="E212" s="10">
        <f>Table1[[#This Row],[Full Restoration ]]-Table1[[#This Row],[Outage Start]]</f>
        <v>1.2208333333328483</v>
      </c>
      <c r="F212" s="11">
        <f>(Table1[[#This Row],[Full Restoration ]]-Table1[[#This Row],[Outage Start]])*24</f>
        <v>29.299999999988358</v>
      </c>
      <c r="G212" s="60" t="s">
        <v>4253</v>
      </c>
      <c r="H212" s="26" t="s">
        <v>2561</v>
      </c>
      <c r="I212" s="4">
        <v>0</v>
      </c>
      <c r="J212" s="4">
        <v>0</v>
      </c>
      <c r="K212" s="4">
        <v>0</v>
      </c>
      <c r="L212" s="4">
        <v>0</v>
      </c>
      <c r="M212" s="4">
        <v>0</v>
      </c>
      <c r="N212" s="18"/>
    </row>
    <row r="213" spans="1:14" hidden="1" x14ac:dyDescent="0.35">
      <c r="A213" s="4" t="s">
        <v>9</v>
      </c>
      <c r="B213" s="27">
        <v>44484.052777777775</v>
      </c>
      <c r="C213" s="9">
        <v>44484.601388888892</v>
      </c>
      <c r="D213" s="11" t="str">
        <f>INT(Table1[[#This Row],[Full Restoration ]]-Table1[[#This Row],[Outage Start]])&amp;" days,"&amp;HOUR(Table1[[#This Row],[Full Restoration ]]-Table1[[#This Row],[Outage Start]])&amp;" hrs,"&amp;MINUTE(Table1[[#This Row],[Full Restoration ]]-Table1[[#This Row],[Outage Start]])&amp;" min"</f>
        <v>0 days,13 hrs,10 min</v>
      </c>
      <c r="E213" s="10">
        <f>Table1[[#This Row],[Full Restoration ]]-Table1[[#This Row],[Outage Start]]</f>
        <v>0.54861111111677019</v>
      </c>
      <c r="F213" s="11">
        <f>(Table1[[#This Row],[Full Restoration ]]-Table1[[#This Row],[Outage Start]])*24</f>
        <v>13.166666666802485</v>
      </c>
      <c r="G213" s="5" t="s">
        <v>4163</v>
      </c>
      <c r="H213" s="26" t="s">
        <v>34</v>
      </c>
      <c r="I213" s="4">
        <v>3</v>
      </c>
      <c r="J213" s="4">
        <v>2</v>
      </c>
      <c r="K213" s="4">
        <v>1</v>
      </c>
      <c r="L213" s="4">
        <v>0</v>
      </c>
      <c r="M213" s="4">
        <v>0</v>
      </c>
      <c r="N213" s="18"/>
    </row>
    <row r="214" spans="1:14" hidden="1" x14ac:dyDescent="0.35">
      <c r="A214" s="4" t="s">
        <v>9</v>
      </c>
      <c r="B214" s="27">
        <v>44484.04791666667</v>
      </c>
      <c r="C214" s="9">
        <v>44484.631944444445</v>
      </c>
      <c r="D214" s="11" t="str">
        <f>INT(Table1[[#This Row],[Full Restoration ]]-Table1[[#This Row],[Outage Start]])&amp;" days,"&amp;HOUR(Table1[[#This Row],[Full Restoration ]]-Table1[[#This Row],[Outage Start]])&amp;" hrs,"&amp;MINUTE(Table1[[#This Row],[Full Restoration ]]-Table1[[#This Row],[Outage Start]])&amp;" min"</f>
        <v>0 days,14 hrs,1 min</v>
      </c>
      <c r="E214" s="10">
        <f>Table1[[#This Row],[Full Restoration ]]-Table1[[#This Row],[Outage Start]]</f>
        <v>0.58402777777519077</v>
      </c>
      <c r="F214" s="11">
        <f>(Table1[[#This Row],[Full Restoration ]]-Table1[[#This Row],[Outage Start]])*24</f>
        <v>14.016666666604578</v>
      </c>
      <c r="G214" s="5" t="s">
        <v>4140</v>
      </c>
      <c r="H214" s="26" t="s">
        <v>34</v>
      </c>
      <c r="I214" s="4">
        <v>2</v>
      </c>
      <c r="J214" s="4">
        <v>0</v>
      </c>
      <c r="K214" s="4">
        <v>1</v>
      </c>
      <c r="L214" s="4">
        <v>0</v>
      </c>
      <c r="M214" s="4">
        <v>1</v>
      </c>
      <c r="N214" s="18"/>
    </row>
    <row r="215" spans="1:14" hidden="1" x14ac:dyDescent="0.35">
      <c r="A215" s="4" t="s">
        <v>9</v>
      </c>
      <c r="B215" s="27">
        <v>44484.046527777777</v>
      </c>
      <c r="C215" s="9">
        <v>44485.688888888886</v>
      </c>
      <c r="D215" s="11" t="str">
        <f>INT(Table1[[#This Row],[Full Restoration ]]-Table1[[#This Row],[Outage Start]])&amp;" days,"&amp;HOUR(Table1[[#This Row],[Full Restoration ]]-Table1[[#This Row],[Outage Start]])&amp;" hrs,"&amp;MINUTE(Table1[[#This Row],[Full Restoration ]]-Table1[[#This Row],[Outage Start]])&amp;" min"</f>
        <v>1 days,15 hrs,25 min</v>
      </c>
      <c r="E215" s="10">
        <f>Table1[[#This Row],[Full Restoration ]]-Table1[[#This Row],[Outage Start]]</f>
        <v>1.6423611111094942</v>
      </c>
      <c r="F215" s="11">
        <f>(Table1[[#This Row],[Full Restoration ]]-Table1[[#This Row],[Outage Start]])*24</f>
        <v>39.416666666627862</v>
      </c>
      <c r="G215" s="5" t="s">
        <v>2696</v>
      </c>
      <c r="H215" s="26" t="s">
        <v>2172</v>
      </c>
      <c r="I215" s="4">
        <v>595</v>
      </c>
      <c r="J215" s="4">
        <v>479</v>
      </c>
      <c r="K215" s="4">
        <v>103</v>
      </c>
      <c r="L215" s="4">
        <v>34</v>
      </c>
      <c r="M215" s="4">
        <v>13</v>
      </c>
      <c r="N215" s="18"/>
    </row>
    <row r="216" spans="1:14" hidden="1" x14ac:dyDescent="0.35">
      <c r="A216" s="4" t="s">
        <v>9</v>
      </c>
      <c r="B216" s="27">
        <v>44484.045138888891</v>
      </c>
      <c r="C216" s="9">
        <v>44484.633333333331</v>
      </c>
      <c r="D216" s="11" t="str">
        <f>INT(Table1[[#This Row],[Full Restoration ]]-Table1[[#This Row],[Outage Start]])&amp;" days,"&amp;HOUR(Table1[[#This Row],[Full Restoration ]]-Table1[[#This Row],[Outage Start]])&amp;" hrs,"&amp;MINUTE(Table1[[#This Row],[Full Restoration ]]-Table1[[#This Row],[Outage Start]])&amp;" min"</f>
        <v>0 days,14 hrs,7 min</v>
      </c>
      <c r="E216" s="10">
        <f>Table1[[#This Row],[Full Restoration ]]-Table1[[#This Row],[Outage Start]]</f>
        <v>0.58819444444088731</v>
      </c>
      <c r="F216" s="11">
        <f>(Table1[[#This Row],[Full Restoration ]]-Table1[[#This Row],[Outage Start]])*24</f>
        <v>14.116666666581295</v>
      </c>
      <c r="G216" s="5" t="s">
        <v>4143</v>
      </c>
      <c r="H216" s="26" t="s">
        <v>2172</v>
      </c>
      <c r="I216" s="4">
        <v>38</v>
      </c>
      <c r="J216" s="4">
        <v>20</v>
      </c>
      <c r="K216" s="4">
        <v>9</v>
      </c>
      <c r="L216" s="4">
        <v>0</v>
      </c>
      <c r="M216" s="4">
        <v>9</v>
      </c>
      <c r="N216" s="18"/>
    </row>
    <row r="217" spans="1:14" ht="25.5" hidden="1" customHeight="1" x14ac:dyDescent="0.35">
      <c r="A217" s="4" t="s">
        <v>9</v>
      </c>
      <c r="B217" s="27">
        <v>44484.041666666664</v>
      </c>
      <c r="C217" s="9">
        <v>44484.651388888888</v>
      </c>
      <c r="D217" s="11" t="str">
        <f>INT(Table1[[#This Row],[Full Restoration ]]-Table1[[#This Row],[Outage Start]])&amp;" days,"&amp;HOUR(Table1[[#This Row],[Full Restoration ]]-Table1[[#This Row],[Outage Start]])&amp;" hrs,"&amp;MINUTE(Table1[[#This Row],[Full Restoration ]]-Table1[[#This Row],[Outage Start]])&amp;" min"</f>
        <v>0 days,14 hrs,38 min</v>
      </c>
      <c r="E217" s="10">
        <f>Table1[[#This Row],[Full Restoration ]]-Table1[[#This Row],[Outage Start]]</f>
        <v>0.60972222222335404</v>
      </c>
      <c r="F217" s="11">
        <f>(Table1[[#This Row],[Full Restoration ]]-Table1[[#This Row],[Outage Start]])*24</f>
        <v>14.633333333360497</v>
      </c>
      <c r="G217" s="5" t="s">
        <v>2693</v>
      </c>
      <c r="H217" s="26" t="s">
        <v>2172</v>
      </c>
      <c r="I217" s="4">
        <v>13</v>
      </c>
      <c r="J217" s="4">
        <v>0</v>
      </c>
      <c r="K217" s="4">
        <v>10</v>
      </c>
      <c r="L217" s="4">
        <v>0</v>
      </c>
      <c r="M217" s="4">
        <v>3</v>
      </c>
      <c r="N217" s="18"/>
    </row>
    <row r="218" spans="1:14" hidden="1" x14ac:dyDescent="0.35">
      <c r="A218" s="4" t="s">
        <v>9</v>
      </c>
      <c r="B218" s="27">
        <v>44484.041666666664</v>
      </c>
      <c r="C218" s="9">
        <v>44484.615277777775</v>
      </c>
      <c r="D218" s="11" t="str">
        <f>INT(Table1[[#This Row],[Full Restoration ]]-Table1[[#This Row],[Outage Start]])&amp;" days,"&amp;HOUR(Table1[[#This Row],[Full Restoration ]]-Table1[[#This Row],[Outage Start]])&amp;" hrs,"&amp;MINUTE(Table1[[#This Row],[Full Restoration ]]-Table1[[#This Row],[Outage Start]])&amp;" min"</f>
        <v>0 days,13 hrs,46 min</v>
      </c>
      <c r="E218" s="10">
        <f>Table1[[#This Row],[Full Restoration ]]-Table1[[#This Row],[Outage Start]]</f>
        <v>0.57361111111094942</v>
      </c>
      <c r="F218" s="11">
        <f>(Table1[[#This Row],[Full Restoration ]]-Table1[[#This Row],[Outage Start]])*24</f>
        <v>13.766666666662786</v>
      </c>
      <c r="G218" s="5" t="s">
        <v>2697</v>
      </c>
      <c r="H218" s="26" t="s">
        <v>2172</v>
      </c>
      <c r="I218" s="4">
        <v>15</v>
      </c>
      <c r="J218" s="4">
        <v>4</v>
      </c>
      <c r="K218" s="4">
        <v>10</v>
      </c>
      <c r="L218" s="4">
        <v>0</v>
      </c>
      <c r="M218" s="4">
        <v>1</v>
      </c>
      <c r="N218" s="18"/>
    </row>
    <row r="219" spans="1:14" hidden="1" x14ac:dyDescent="0.35">
      <c r="A219" s="4" t="s">
        <v>9</v>
      </c>
      <c r="B219" s="27">
        <v>44480.75277777778</v>
      </c>
      <c r="C219" s="9">
        <v>44481.567361111112</v>
      </c>
      <c r="D219" s="11" t="str">
        <f>INT(Table1[[#This Row],[Full Restoration ]]-Table1[[#This Row],[Outage Start]])&amp;" days,"&amp;HOUR(Table1[[#This Row],[Full Restoration ]]-Table1[[#This Row],[Outage Start]])&amp;" hrs,"&amp;MINUTE(Table1[[#This Row],[Full Restoration ]]-Table1[[#This Row],[Outage Start]])&amp;" min"</f>
        <v>0 days,19 hrs,33 min</v>
      </c>
      <c r="E219" s="10">
        <f>Table1[[#This Row],[Full Restoration ]]-Table1[[#This Row],[Outage Start]]</f>
        <v>0.81458333333284827</v>
      </c>
      <c r="F219" s="11">
        <f>(Table1[[#This Row],[Full Restoration ]]-Table1[[#This Row],[Outage Start]])*24</f>
        <v>19.549999999988358</v>
      </c>
      <c r="G219" s="5" t="s">
        <v>4151</v>
      </c>
      <c r="H219" s="26" t="s">
        <v>3</v>
      </c>
      <c r="I219" s="4">
        <v>10</v>
      </c>
      <c r="J219" s="4">
        <v>6</v>
      </c>
      <c r="K219" s="4">
        <v>3</v>
      </c>
      <c r="L219" s="4">
        <v>2</v>
      </c>
      <c r="M219" s="4">
        <v>1</v>
      </c>
      <c r="N219" s="18"/>
    </row>
    <row r="220" spans="1:14" ht="29.25" hidden="1" customHeight="1" x14ac:dyDescent="0.35">
      <c r="A220" s="4" t="s">
        <v>9</v>
      </c>
      <c r="B220" s="27">
        <v>44480.75</v>
      </c>
      <c r="C220" s="9">
        <v>44481.595833333333</v>
      </c>
      <c r="D220" s="11" t="str">
        <f>INT(Table1[[#This Row],[Full Restoration ]]-Table1[[#This Row],[Outage Start]])&amp;" days,"&amp;HOUR(Table1[[#This Row],[Full Restoration ]]-Table1[[#This Row],[Outage Start]])&amp;" hrs,"&amp;MINUTE(Table1[[#This Row],[Full Restoration ]]-Table1[[#This Row],[Outage Start]])&amp;" min"</f>
        <v>0 days,20 hrs,18 min</v>
      </c>
      <c r="E220" s="10">
        <f>Table1[[#This Row],[Full Restoration ]]-Table1[[#This Row],[Outage Start]]</f>
        <v>0.84583333333284827</v>
      </c>
      <c r="F220" s="11">
        <f>(Table1[[#This Row],[Full Restoration ]]-Table1[[#This Row],[Outage Start]])*24</f>
        <v>20.299999999988358</v>
      </c>
      <c r="G220" s="5" t="s">
        <v>4157</v>
      </c>
      <c r="H220" s="26" t="s">
        <v>3</v>
      </c>
      <c r="I220" s="4">
        <v>19</v>
      </c>
      <c r="J220" s="4">
        <v>14</v>
      </c>
      <c r="K220" s="4">
        <v>5</v>
      </c>
      <c r="L220" s="4">
        <v>1</v>
      </c>
      <c r="M220" s="4">
        <v>0</v>
      </c>
      <c r="N220" s="18"/>
    </row>
    <row r="221" spans="1:14" hidden="1" x14ac:dyDescent="0.35">
      <c r="A221" s="4" t="s">
        <v>9</v>
      </c>
      <c r="B221" s="27">
        <v>44480.673611111109</v>
      </c>
      <c r="C221" s="9">
        <v>44481.441666666666</v>
      </c>
      <c r="D221" s="11" t="str">
        <f>INT(Table1[[#This Row],[Full Restoration ]]-Table1[[#This Row],[Outage Start]])&amp;" days,"&amp;HOUR(Table1[[#This Row],[Full Restoration ]]-Table1[[#This Row],[Outage Start]])&amp;" hrs,"&amp;MINUTE(Table1[[#This Row],[Full Restoration ]]-Table1[[#This Row],[Outage Start]])&amp;" min"</f>
        <v>0 days,18 hrs,26 min</v>
      </c>
      <c r="E221" s="10">
        <f>Table1[[#This Row],[Full Restoration ]]-Table1[[#This Row],[Outage Start]]</f>
        <v>0.76805555555620231</v>
      </c>
      <c r="F221" s="11">
        <f>(Table1[[#This Row],[Full Restoration ]]-Table1[[#This Row],[Outage Start]])*24</f>
        <v>18.433333333348855</v>
      </c>
      <c r="G221" s="5" t="s">
        <v>4153</v>
      </c>
      <c r="H221" s="26" t="s">
        <v>2171</v>
      </c>
      <c r="I221" s="4">
        <v>37</v>
      </c>
      <c r="J221" s="4">
        <v>24</v>
      </c>
      <c r="K221" s="4">
        <v>7</v>
      </c>
      <c r="L221" s="4">
        <v>1</v>
      </c>
      <c r="M221" s="4">
        <v>6</v>
      </c>
      <c r="N221" s="18"/>
    </row>
    <row r="222" spans="1:14" hidden="1" x14ac:dyDescent="0.35">
      <c r="A222" s="4" t="s">
        <v>9</v>
      </c>
      <c r="B222" s="27">
        <v>44480.52847222222</v>
      </c>
      <c r="C222" s="9">
        <v>44482.072916666664</v>
      </c>
      <c r="D222" s="11" t="str">
        <f>INT(Table1[[#This Row],[Full Restoration ]]-Table1[[#This Row],[Outage Start]])&amp;" days,"&amp;HOUR(Table1[[#This Row],[Full Restoration ]]-Table1[[#This Row],[Outage Start]])&amp;" hrs,"&amp;MINUTE(Table1[[#This Row],[Full Restoration ]]-Table1[[#This Row],[Outage Start]])&amp;" min"</f>
        <v>1 days,13 hrs,4 min</v>
      </c>
      <c r="E222" s="10">
        <f>Table1[[#This Row],[Full Restoration ]]-Table1[[#This Row],[Outage Start]]</f>
        <v>1.5444444444437977</v>
      </c>
      <c r="F222" s="11">
        <f>(Table1[[#This Row],[Full Restoration ]]-Table1[[#This Row],[Outage Start]])*24</f>
        <v>37.066666666651145</v>
      </c>
      <c r="G222" s="5" t="s">
        <v>2696</v>
      </c>
      <c r="H222" s="26" t="s">
        <v>2172</v>
      </c>
      <c r="I222" s="4">
        <v>595</v>
      </c>
      <c r="J222" s="4">
        <v>479</v>
      </c>
      <c r="K222" s="4">
        <v>103</v>
      </c>
      <c r="L222" s="4">
        <v>34</v>
      </c>
      <c r="M222" s="4">
        <v>13</v>
      </c>
      <c r="N222" s="18"/>
    </row>
    <row r="223" spans="1:14" ht="27" hidden="1" customHeight="1" x14ac:dyDescent="0.35">
      <c r="A223" s="4" t="s">
        <v>9</v>
      </c>
      <c r="B223" s="27">
        <v>44480.527777777781</v>
      </c>
      <c r="C223" s="9">
        <v>44481.611805555556</v>
      </c>
      <c r="D223" s="11" t="str">
        <f>INT(Table1[[#This Row],[Full Restoration ]]-Table1[[#This Row],[Outage Start]])&amp;" days,"&amp;HOUR(Table1[[#This Row],[Full Restoration ]]-Table1[[#This Row],[Outage Start]])&amp;" hrs,"&amp;MINUTE(Table1[[#This Row],[Full Restoration ]]-Table1[[#This Row],[Outage Start]])&amp;" min"</f>
        <v>1 days,2 hrs,1 min</v>
      </c>
      <c r="E223" s="10">
        <f>Table1[[#This Row],[Full Restoration ]]-Table1[[#This Row],[Outage Start]]</f>
        <v>1.0840277777751908</v>
      </c>
      <c r="F223" s="11">
        <f>(Table1[[#This Row],[Full Restoration ]]-Table1[[#This Row],[Outage Start]])*24</f>
        <v>26.016666666604578</v>
      </c>
      <c r="G223" s="5" t="s">
        <v>4126</v>
      </c>
      <c r="H223" s="26" t="s">
        <v>2172</v>
      </c>
      <c r="I223" s="4">
        <v>28</v>
      </c>
      <c r="J223" s="4">
        <v>23</v>
      </c>
      <c r="K223" s="4">
        <v>5</v>
      </c>
      <c r="L223" s="4">
        <v>0</v>
      </c>
      <c r="M223" s="4">
        <v>0</v>
      </c>
      <c r="N223" s="18"/>
    </row>
    <row r="224" spans="1:14" hidden="1" x14ac:dyDescent="0.35">
      <c r="A224" s="4" t="s">
        <v>9</v>
      </c>
      <c r="B224" s="27">
        <v>44480.521527777775</v>
      </c>
      <c r="C224" s="9">
        <v>44481.451388888891</v>
      </c>
      <c r="D224" s="11" t="str">
        <f>INT(Table1[[#This Row],[Full Restoration ]]-Table1[[#This Row],[Outage Start]])&amp;" days,"&amp;HOUR(Table1[[#This Row],[Full Restoration ]]-Table1[[#This Row],[Outage Start]])&amp;" hrs,"&amp;MINUTE(Table1[[#This Row],[Full Restoration ]]-Table1[[#This Row],[Outage Start]])&amp;" min"</f>
        <v>0 days,22 hrs,19 min</v>
      </c>
      <c r="E224" s="10">
        <f>Table1[[#This Row],[Full Restoration ]]-Table1[[#This Row],[Outage Start]]</f>
        <v>0.929861111115315</v>
      </c>
      <c r="F224" s="11">
        <f>(Table1[[#This Row],[Full Restoration ]]-Table1[[#This Row],[Outage Start]])*24</f>
        <v>22.31666666676756</v>
      </c>
      <c r="G224" s="5" t="s">
        <v>2697</v>
      </c>
      <c r="H224" s="26" t="s">
        <v>2172</v>
      </c>
      <c r="I224" s="4">
        <v>15</v>
      </c>
      <c r="J224" s="4">
        <v>4</v>
      </c>
      <c r="K224" s="4">
        <v>10</v>
      </c>
      <c r="L224" s="4">
        <v>0</v>
      </c>
      <c r="M224" s="4">
        <v>1</v>
      </c>
      <c r="N224" s="18"/>
    </row>
    <row r="225" spans="1:14" ht="25.5" hidden="1" customHeight="1" x14ac:dyDescent="0.35">
      <c r="A225" s="4" t="s">
        <v>9</v>
      </c>
      <c r="B225" s="27">
        <v>44480.513888888891</v>
      </c>
      <c r="C225" s="9">
        <v>44481.456944444442</v>
      </c>
      <c r="D225" s="11" t="str">
        <f>INT(Table1[[#This Row],[Full Restoration ]]-Table1[[#This Row],[Outage Start]])&amp;" days,"&amp;HOUR(Table1[[#This Row],[Full Restoration ]]-Table1[[#This Row],[Outage Start]])&amp;" hrs,"&amp;MINUTE(Table1[[#This Row],[Full Restoration ]]-Table1[[#This Row],[Outage Start]])&amp;" min"</f>
        <v>0 days,22 hrs,38 min</v>
      </c>
      <c r="E225" s="10">
        <f>Table1[[#This Row],[Full Restoration ]]-Table1[[#This Row],[Outage Start]]</f>
        <v>0.94305555555183673</v>
      </c>
      <c r="F225" s="11">
        <f>(Table1[[#This Row],[Full Restoration ]]-Table1[[#This Row],[Outage Start]])*24</f>
        <v>22.633333333244082</v>
      </c>
      <c r="G225" s="5" t="s">
        <v>2694</v>
      </c>
      <c r="H225" s="26" t="s">
        <v>34</v>
      </c>
      <c r="I225" s="4">
        <v>5</v>
      </c>
      <c r="J225" s="4">
        <v>0</v>
      </c>
      <c r="K225" s="4">
        <v>5</v>
      </c>
      <c r="L225" s="4">
        <v>0</v>
      </c>
      <c r="M225" s="4">
        <v>0</v>
      </c>
      <c r="N225" s="18"/>
    </row>
    <row r="226" spans="1:14" ht="24.75" hidden="1" customHeight="1" x14ac:dyDescent="0.35">
      <c r="A226" s="4" t="s">
        <v>9</v>
      </c>
      <c r="B226" s="27">
        <v>44480.513888888891</v>
      </c>
      <c r="C226" s="9">
        <v>44481.503472222219</v>
      </c>
      <c r="D226" s="11" t="str">
        <f>INT(Table1[[#This Row],[Full Restoration ]]-Table1[[#This Row],[Outage Start]])&amp;" days,"&amp;HOUR(Table1[[#This Row],[Full Restoration ]]-Table1[[#This Row],[Outage Start]])&amp;" hrs,"&amp;MINUTE(Table1[[#This Row],[Full Restoration ]]-Table1[[#This Row],[Outage Start]])&amp;" min"</f>
        <v>0 days,23 hrs,45 min</v>
      </c>
      <c r="E226" s="10">
        <f>Table1[[#This Row],[Full Restoration ]]-Table1[[#This Row],[Outage Start]]</f>
        <v>0.98958333332848269</v>
      </c>
      <c r="F226" s="11">
        <f>(Table1[[#This Row],[Full Restoration ]]-Table1[[#This Row],[Outage Start]])*24</f>
        <v>23.749999999883585</v>
      </c>
      <c r="G226" s="5" t="s">
        <v>4145</v>
      </c>
      <c r="H226" s="26" t="s">
        <v>2172</v>
      </c>
      <c r="I226" s="4">
        <v>177</v>
      </c>
      <c r="J226" s="4">
        <v>132</v>
      </c>
      <c r="K226" s="4">
        <v>42</v>
      </c>
      <c r="L226" s="4">
        <v>9</v>
      </c>
      <c r="M226" s="4">
        <v>3</v>
      </c>
      <c r="N226" s="18"/>
    </row>
    <row r="227" spans="1:14" hidden="1" x14ac:dyDescent="0.35">
      <c r="A227" s="4" t="s">
        <v>9</v>
      </c>
      <c r="B227" s="27">
        <v>44480.509027777778</v>
      </c>
      <c r="C227" s="9">
        <v>44481.459027777775</v>
      </c>
      <c r="D227" s="11" t="str">
        <f>INT(Table1[[#This Row],[Full Restoration ]]-Table1[[#This Row],[Outage Start]])&amp;" days,"&amp;HOUR(Table1[[#This Row],[Full Restoration ]]-Table1[[#This Row],[Outage Start]])&amp;" hrs,"&amp;MINUTE(Table1[[#This Row],[Full Restoration ]]-Table1[[#This Row],[Outage Start]])&amp;" min"</f>
        <v>0 days,22 hrs,48 min</v>
      </c>
      <c r="E227" s="10">
        <f>Table1[[#This Row],[Full Restoration ]]-Table1[[#This Row],[Outage Start]]</f>
        <v>0.94999999999708962</v>
      </c>
      <c r="F227" s="11">
        <f>(Table1[[#This Row],[Full Restoration ]]-Table1[[#This Row],[Outage Start]])*24</f>
        <v>22.799999999930151</v>
      </c>
      <c r="G227" s="5" t="s">
        <v>4143</v>
      </c>
      <c r="H227" s="26" t="s">
        <v>2172</v>
      </c>
      <c r="I227" s="4">
        <v>11</v>
      </c>
      <c r="J227" s="4">
        <v>8</v>
      </c>
      <c r="K227" s="4">
        <v>1</v>
      </c>
      <c r="L227" s="4">
        <v>0</v>
      </c>
      <c r="M227" s="4">
        <v>2</v>
      </c>
      <c r="N227" s="18"/>
    </row>
    <row r="228" spans="1:14" hidden="1" x14ac:dyDescent="0.35">
      <c r="A228" s="4" t="s">
        <v>9</v>
      </c>
      <c r="B228" s="27">
        <v>44480.504861111112</v>
      </c>
      <c r="C228" s="9">
        <v>44481.456250000003</v>
      </c>
      <c r="D228" s="11" t="str">
        <f>INT(Table1[[#This Row],[Full Restoration ]]-Table1[[#This Row],[Outage Start]])&amp;" days,"&amp;HOUR(Table1[[#This Row],[Full Restoration ]]-Table1[[#This Row],[Outage Start]])&amp;" hrs,"&amp;MINUTE(Table1[[#This Row],[Full Restoration ]]-Table1[[#This Row],[Outage Start]])&amp;" min"</f>
        <v>0 days,22 hrs,50 min</v>
      </c>
      <c r="E228" s="10">
        <f>Table1[[#This Row],[Full Restoration ]]-Table1[[#This Row],[Outage Start]]</f>
        <v>0.95138888889050577</v>
      </c>
      <c r="F228" s="11">
        <f>(Table1[[#This Row],[Full Restoration ]]-Table1[[#This Row],[Outage Start]])*24</f>
        <v>22.833333333372138</v>
      </c>
      <c r="G228" s="5" t="s">
        <v>4140</v>
      </c>
      <c r="H228" s="26" t="s">
        <v>34</v>
      </c>
      <c r="I228" s="4">
        <v>2</v>
      </c>
      <c r="J228" s="4">
        <v>0</v>
      </c>
      <c r="K228" s="4">
        <v>1</v>
      </c>
      <c r="L228" s="4">
        <v>0</v>
      </c>
      <c r="M228" s="4">
        <v>1</v>
      </c>
      <c r="N228" s="18"/>
    </row>
    <row r="229" spans="1:14" hidden="1" x14ac:dyDescent="0.35">
      <c r="A229" s="4" t="s">
        <v>9</v>
      </c>
      <c r="B229" s="27">
        <v>44480.491666666669</v>
      </c>
      <c r="C229" s="9">
        <v>44481.518750000003</v>
      </c>
      <c r="D229" s="11" t="str">
        <f>INT(Table1[[#This Row],[Full Restoration ]]-Table1[[#This Row],[Outage Start]])&amp;" days,"&amp;HOUR(Table1[[#This Row],[Full Restoration ]]-Table1[[#This Row],[Outage Start]])&amp;" hrs,"&amp;MINUTE(Table1[[#This Row],[Full Restoration ]]-Table1[[#This Row],[Outage Start]])&amp;" min"</f>
        <v>1 days,0 hrs,39 min</v>
      </c>
      <c r="E229" s="10">
        <f>Table1[[#This Row],[Full Restoration ]]-Table1[[#This Row],[Outage Start]]</f>
        <v>1.0270833333343035</v>
      </c>
      <c r="F229" s="11">
        <f>(Table1[[#This Row],[Full Restoration ]]-Table1[[#This Row],[Outage Start]])*24</f>
        <v>24.650000000023283</v>
      </c>
      <c r="G229" s="5" t="s">
        <v>4147</v>
      </c>
      <c r="H229" s="26" t="s">
        <v>2170</v>
      </c>
      <c r="I229" s="4">
        <v>58</v>
      </c>
      <c r="J229" s="4">
        <v>43</v>
      </c>
      <c r="K229" s="4">
        <v>13</v>
      </c>
      <c r="L229" s="4">
        <v>0</v>
      </c>
      <c r="M229" s="4">
        <v>2</v>
      </c>
      <c r="N229" s="18"/>
    </row>
    <row r="230" spans="1:14" hidden="1" x14ac:dyDescent="0.35">
      <c r="A230" s="4" t="s">
        <v>9</v>
      </c>
      <c r="B230" s="27">
        <v>44480.488888888889</v>
      </c>
      <c r="C230" s="9">
        <v>44481.606249999997</v>
      </c>
      <c r="D230" s="11" t="str">
        <f>INT(Table1[[#This Row],[Full Restoration ]]-Table1[[#This Row],[Outage Start]])&amp;" days,"&amp;HOUR(Table1[[#This Row],[Full Restoration ]]-Table1[[#This Row],[Outage Start]])&amp;" hrs,"&amp;MINUTE(Table1[[#This Row],[Full Restoration ]]-Table1[[#This Row],[Outage Start]])&amp;" min"</f>
        <v>1 days,2 hrs,49 min</v>
      </c>
      <c r="E230" s="10">
        <f>Table1[[#This Row],[Full Restoration ]]-Table1[[#This Row],[Outage Start]]</f>
        <v>1.117361111108039</v>
      </c>
      <c r="F230" s="11">
        <f>(Table1[[#This Row],[Full Restoration ]]-Table1[[#This Row],[Outage Start]])*24</f>
        <v>26.816666666592937</v>
      </c>
      <c r="G230" s="5" t="s">
        <v>4152</v>
      </c>
      <c r="H230" s="26" t="s">
        <v>2170</v>
      </c>
      <c r="I230" s="4">
        <v>39</v>
      </c>
      <c r="J230" s="4">
        <v>28</v>
      </c>
      <c r="K230" s="4">
        <v>5</v>
      </c>
      <c r="L230" s="4">
        <v>0</v>
      </c>
      <c r="M230" s="4">
        <v>6</v>
      </c>
      <c r="N230" s="18"/>
    </row>
    <row r="231" spans="1:14" hidden="1" x14ac:dyDescent="0.35">
      <c r="A231" s="4" t="s">
        <v>9</v>
      </c>
      <c r="B231" s="27">
        <v>44480.486805555556</v>
      </c>
      <c r="C231" s="9">
        <v>44481.495833333334</v>
      </c>
      <c r="D231" s="11" t="str">
        <f>INT(Table1[[#This Row],[Full Restoration ]]-Table1[[#This Row],[Outage Start]])&amp;" days,"&amp;HOUR(Table1[[#This Row],[Full Restoration ]]-Table1[[#This Row],[Outage Start]])&amp;" hrs,"&amp;MINUTE(Table1[[#This Row],[Full Restoration ]]-Table1[[#This Row],[Outage Start]])&amp;" min"</f>
        <v>1 days,0 hrs,13 min</v>
      </c>
      <c r="E231" s="10">
        <f>Table1[[#This Row],[Full Restoration ]]-Table1[[#This Row],[Outage Start]]</f>
        <v>1.0090277777781012</v>
      </c>
      <c r="F231" s="11">
        <f>(Table1[[#This Row],[Full Restoration ]]-Table1[[#This Row],[Outage Start]])*24</f>
        <v>24.216666666674428</v>
      </c>
      <c r="G231" s="5" t="s">
        <v>4136</v>
      </c>
      <c r="H231" s="26" t="s">
        <v>2172</v>
      </c>
      <c r="I231" s="4">
        <v>18</v>
      </c>
      <c r="J231" s="4">
        <v>0</v>
      </c>
      <c r="K231" s="4">
        <v>18</v>
      </c>
      <c r="L231" s="4">
        <v>0</v>
      </c>
      <c r="M231" s="4">
        <v>0</v>
      </c>
      <c r="N231" s="18"/>
    </row>
    <row r="232" spans="1:14" hidden="1" x14ac:dyDescent="0.35">
      <c r="A232" s="4" t="s">
        <v>9</v>
      </c>
      <c r="B232" s="27">
        <v>44480.482638888891</v>
      </c>
      <c r="C232" s="9">
        <v>44481.688888888886</v>
      </c>
      <c r="D232" s="11" t="str">
        <f>INT(Table1[[#This Row],[Full Restoration ]]-Table1[[#This Row],[Outage Start]])&amp;" days,"&amp;HOUR(Table1[[#This Row],[Full Restoration ]]-Table1[[#This Row],[Outage Start]])&amp;" hrs,"&amp;MINUTE(Table1[[#This Row],[Full Restoration ]]-Table1[[#This Row],[Outage Start]])&amp;" min"</f>
        <v>1 days,4 hrs,57 min</v>
      </c>
      <c r="E232" s="10">
        <f>Table1[[#This Row],[Full Restoration ]]-Table1[[#This Row],[Outage Start]]</f>
        <v>1.2062499999956344</v>
      </c>
      <c r="F232" s="11">
        <f>(Table1[[#This Row],[Full Restoration ]]-Table1[[#This Row],[Outage Start]])*24</f>
        <v>28.949999999895226</v>
      </c>
      <c r="G232" s="5" t="s">
        <v>4135</v>
      </c>
      <c r="H232" s="26" t="s">
        <v>2172</v>
      </c>
      <c r="I232" s="4">
        <v>583</v>
      </c>
      <c r="J232" s="4">
        <v>418</v>
      </c>
      <c r="K232" s="4">
        <v>108</v>
      </c>
      <c r="L232" s="4">
        <v>22</v>
      </c>
      <c r="M232" s="4">
        <v>57</v>
      </c>
      <c r="N232" s="18"/>
    </row>
    <row r="233" spans="1:14" hidden="1" x14ac:dyDescent="0.35">
      <c r="A233" s="4" t="s">
        <v>9</v>
      </c>
      <c r="B233" s="27">
        <v>44480.482638888891</v>
      </c>
      <c r="C233" s="9">
        <v>44481.556250000001</v>
      </c>
      <c r="D233" s="11" t="str">
        <f>INT(Table1[[#This Row],[Full Restoration ]]-Table1[[#This Row],[Outage Start]])&amp;" days,"&amp;HOUR(Table1[[#This Row],[Full Restoration ]]-Table1[[#This Row],[Outage Start]])&amp;" hrs,"&amp;MINUTE(Table1[[#This Row],[Full Restoration ]]-Table1[[#This Row],[Outage Start]])&amp;" min"</f>
        <v>1 days,1 hrs,46 min</v>
      </c>
      <c r="E233" s="10">
        <f>Table1[[#This Row],[Full Restoration ]]-Table1[[#This Row],[Outage Start]]</f>
        <v>1.0736111111109494</v>
      </c>
      <c r="F233" s="11">
        <f>(Table1[[#This Row],[Full Restoration ]]-Table1[[#This Row],[Outage Start]])*24</f>
        <v>25.766666666662786</v>
      </c>
      <c r="G233" s="5" t="s">
        <v>4149</v>
      </c>
      <c r="H233" s="26" t="s">
        <v>2172</v>
      </c>
      <c r="I233" s="4">
        <v>56</v>
      </c>
      <c r="J233" s="4">
        <v>28</v>
      </c>
      <c r="K233" s="4">
        <v>10</v>
      </c>
      <c r="L233" s="4">
        <v>1</v>
      </c>
      <c r="M233" s="4">
        <v>18</v>
      </c>
      <c r="N233" s="18"/>
    </row>
    <row r="234" spans="1:14" hidden="1" x14ac:dyDescent="0.35">
      <c r="A234" s="4" t="s">
        <v>9</v>
      </c>
      <c r="B234" s="27">
        <v>44480.388194444444</v>
      </c>
      <c r="C234" s="9">
        <v>44481.701388888891</v>
      </c>
      <c r="D234" s="11" t="str">
        <f>INT(Table1[[#This Row],[Full Restoration ]]-Table1[[#This Row],[Outage Start]])&amp;" days,"&amp;HOUR(Table1[[#This Row],[Full Restoration ]]-Table1[[#This Row],[Outage Start]])&amp;" hrs,"&amp;MINUTE(Table1[[#This Row],[Full Restoration ]]-Table1[[#This Row],[Outage Start]])&amp;" min"</f>
        <v>1 days,7 hrs,31 min</v>
      </c>
      <c r="E234" s="10">
        <f>Table1[[#This Row],[Full Restoration ]]-Table1[[#This Row],[Outage Start]]</f>
        <v>1.3131944444467081</v>
      </c>
      <c r="F234" s="11">
        <f>(Table1[[#This Row],[Full Restoration ]]-Table1[[#This Row],[Outage Start]])*24</f>
        <v>31.516666666720994</v>
      </c>
      <c r="G234" s="5" t="s">
        <v>2524</v>
      </c>
      <c r="H234" s="26" t="s">
        <v>2172</v>
      </c>
      <c r="I234" s="4">
        <v>134</v>
      </c>
      <c r="J234" s="4">
        <v>90</v>
      </c>
      <c r="K234" s="4">
        <v>39</v>
      </c>
      <c r="L234" s="4">
        <v>10</v>
      </c>
      <c r="M234" s="4">
        <v>5</v>
      </c>
      <c r="N234" s="18"/>
    </row>
    <row r="235" spans="1:14" hidden="1" x14ac:dyDescent="0.35">
      <c r="A235" s="4" t="s">
        <v>9</v>
      </c>
      <c r="B235" s="27">
        <v>44480.382638888892</v>
      </c>
      <c r="C235" s="9">
        <v>44481.726388888892</v>
      </c>
      <c r="D235" s="11" t="str">
        <f>INT(Table1[[#This Row],[Full Restoration ]]-Table1[[#This Row],[Outage Start]])&amp;" days,"&amp;HOUR(Table1[[#This Row],[Full Restoration ]]-Table1[[#This Row],[Outage Start]])&amp;" hrs,"&amp;MINUTE(Table1[[#This Row],[Full Restoration ]]-Table1[[#This Row],[Outage Start]])&amp;" min"</f>
        <v>1 days,8 hrs,15 min</v>
      </c>
      <c r="E235" s="10">
        <f>Table1[[#This Row],[Full Restoration ]]-Table1[[#This Row],[Outage Start]]</f>
        <v>1.34375</v>
      </c>
      <c r="F235" s="11">
        <f>(Table1[[#This Row],[Full Restoration ]]-Table1[[#This Row],[Outage Start]])*24</f>
        <v>32.25</v>
      </c>
      <c r="G235" s="5" t="s">
        <v>2373</v>
      </c>
      <c r="H235" s="26" t="s">
        <v>2172</v>
      </c>
      <c r="I235" s="4">
        <v>73</v>
      </c>
      <c r="J235" s="4">
        <v>34</v>
      </c>
      <c r="K235" s="4">
        <v>32</v>
      </c>
      <c r="L235" s="4">
        <v>3</v>
      </c>
      <c r="M235" s="4">
        <v>7</v>
      </c>
      <c r="N235" s="18"/>
    </row>
    <row r="236" spans="1:14" hidden="1" x14ac:dyDescent="0.35">
      <c r="A236" s="4" t="s">
        <v>9</v>
      </c>
      <c r="B236" s="27">
        <v>44480.373611111114</v>
      </c>
      <c r="C236" s="9">
        <v>44481.660416666666</v>
      </c>
      <c r="D236" s="11" t="str">
        <f>INT(Table1[[#This Row],[Full Restoration ]]-Table1[[#This Row],[Outage Start]])&amp;" days,"&amp;HOUR(Table1[[#This Row],[Full Restoration ]]-Table1[[#This Row],[Outage Start]])&amp;" hrs,"&amp;MINUTE(Table1[[#This Row],[Full Restoration ]]-Table1[[#This Row],[Outage Start]])&amp;" min"</f>
        <v>1 days,6 hrs,53 min</v>
      </c>
      <c r="E236" s="10">
        <f>Table1[[#This Row],[Full Restoration ]]-Table1[[#This Row],[Outage Start]]</f>
        <v>1.2868055555518367</v>
      </c>
      <c r="F236" s="11">
        <f>(Table1[[#This Row],[Full Restoration ]]-Table1[[#This Row],[Outage Start]])*24</f>
        <v>30.883333333244082</v>
      </c>
      <c r="G236" s="5" t="s">
        <v>2274</v>
      </c>
      <c r="H236" s="26" t="s">
        <v>2170</v>
      </c>
      <c r="I236" s="4">
        <v>522</v>
      </c>
      <c r="J236" s="4">
        <v>433</v>
      </c>
      <c r="K236" s="4">
        <v>84</v>
      </c>
      <c r="L236" s="4">
        <v>53</v>
      </c>
      <c r="M236" s="4">
        <v>5</v>
      </c>
      <c r="N236" s="18"/>
    </row>
    <row r="237" spans="1:14" hidden="1" x14ac:dyDescent="0.35">
      <c r="A237" s="4" t="s">
        <v>9</v>
      </c>
      <c r="B237" s="27">
        <v>44480.367361111108</v>
      </c>
      <c r="C237" s="9">
        <v>44481.635416666664</v>
      </c>
      <c r="D237" s="11" t="str">
        <f>INT(Table1[[#This Row],[Full Restoration ]]-Table1[[#This Row],[Outage Start]])&amp;" days,"&amp;HOUR(Table1[[#This Row],[Full Restoration ]]-Table1[[#This Row],[Outage Start]])&amp;" hrs,"&amp;MINUTE(Table1[[#This Row],[Full Restoration ]]-Table1[[#This Row],[Outage Start]])&amp;" min"</f>
        <v>1 days,6 hrs,26 min</v>
      </c>
      <c r="E237" s="10">
        <f>Table1[[#This Row],[Full Restoration ]]-Table1[[#This Row],[Outage Start]]</f>
        <v>1.2680555555562023</v>
      </c>
      <c r="F237" s="11">
        <f>(Table1[[#This Row],[Full Restoration ]]-Table1[[#This Row],[Outage Start]])*24</f>
        <v>30.433333333348855</v>
      </c>
      <c r="G237" s="5" t="s">
        <v>2325</v>
      </c>
      <c r="H237" s="26" t="s">
        <v>3</v>
      </c>
      <c r="I237" s="4">
        <v>25</v>
      </c>
      <c r="J237" s="4">
        <v>13</v>
      </c>
      <c r="K237" s="4">
        <v>12</v>
      </c>
      <c r="L237" s="4">
        <v>1</v>
      </c>
      <c r="M237" s="4">
        <v>0</v>
      </c>
      <c r="N237" s="18"/>
    </row>
    <row r="238" spans="1:14" hidden="1" x14ac:dyDescent="0.35">
      <c r="A238" s="4" t="s">
        <v>9</v>
      </c>
      <c r="B238" s="27">
        <v>44480.366666666669</v>
      </c>
      <c r="C238" s="9">
        <v>44481.580555555556</v>
      </c>
      <c r="D238" s="11" t="str">
        <f>INT(Table1[[#This Row],[Full Restoration ]]-Table1[[#This Row],[Outage Start]])&amp;" days,"&amp;HOUR(Table1[[#This Row],[Full Restoration ]]-Table1[[#This Row],[Outage Start]])&amp;" hrs,"&amp;MINUTE(Table1[[#This Row],[Full Restoration ]]-Table1[[#This Row],[Outage Start]])&amp;" min"</f>
        <v>1 days,5 hrs,8 min</v>
      </c>
      <c r="E238" s="10">
        <f>Table1[[#This Row],[Full Restoration ]]-Table1[[#This Row],[Outage Start]]</f>
        <v>1.2138888888875954</v>
      </c>
      <c r="F238" s="11">
        <f>(Table1[[#This Row],[Full Restoration ]]-Table1[[#This Row],[Outage Start]])*24</f>
        <v>29.133333333302289</v>
      </c>
      <c r="G238" s="5" t="s">
        <v>4093</v>
      </c>
      <c r="H238" s="26" t="s">
        <v>34</v>
      </c>
      <c r="I238" s="4">
        <v>1</v>
      </c>
      <c r="J238" s="4">
        <v>0</v>
      </c>
      <c r="K238" s="4">
        <v>1</v>
      </c>
      <c r="L238" s="4">
        <v>0</v>
      </c>
      <c r="M238" s="4">
        <v>0</v>
      </c>
      <c r="N238" s="18"/>
    </row>
    <row r="239" spans="1:14" hidden="1" x14ac:dyDescent="0.35">
      <c r="A239" s="4" t="s">
        <v>9</v>
      </c>
      <c r="B239" s="27">
        <v>44480.365277777775</v>
      </c>
      <c r="C239" s="9">
        <v>44481.621527777781</v>
      </c>
      <c r="D239" s="11" t="str">
        <f>INT(Table1[[#This Row],[Full Restoration ]]-Table1[[#This Row],[Outage Start]])&amp;" days,"&amp;HOUR(Table1[[#This Row],[Full Restoration ]]-Table1[[#This Row],[Outage Start]])&amp;" hrs,"&amp;MINUTE(Table1[[#This Row],[Full Restoration ]]-Table1[[#This Row],[Outage Start]])&amp;" min"</f>
        <v>1 days,6 hrs,9 min</v>
      </c>
      <c r="E239" s="10">
        <f>Table1[[#This Row],[Full Restoration ]]-Table1[[#This Row],[Outage Start]]</f>
        <v>1.2562500000058208</v>
      </c>
      <c r="F239" s="11">
        <f>(Table1[[#This Row],[Full Restoration ]]-Table1[[#This Row],[Outage Start]])*24</f>
        <v>30.150000000139698</v>
      </c>
      <c r="G239" s="5" t="s">
        <v>2381</v>
      </c>
      <c r="H239" s="26" t="s">
        <v>2561</v>
      </c>
      <c r="I239" s="4">
        <v>2</v>
      </c>
      <c r="J239" s="4">
        <v>0</v>
      </c>
      <c r="K239" s="4">
        <v>1</v>
      </c>
      <c r="L239" s="4">
        <v>0</v>
      </c>
      <c r="M239" s="4">
        <v>1</v>
      </c>
      <c r="N239" s="18"/>
    </row>
    <row r="240" spans="1:14" hidden="1" x14ac:dyDescent="0.35">
      <c r="A240" s="4" t="s">
        <v>9</v>
      </c>
      <c r="B240" s="27">
        <v>44480.362500000003</v>
      </c>
      <c r="C240" s="9">
        <v>44481.609027777777</v>
      </c>
      <c r="D240" s="11" t="str">
        <f>INT(Table1[[#This Row],[Full Restoration ]]-Table1[[#This Row],[Outage Start]])&amp;" days,"&amp;HOUR(Table1[[#This Row],[Full Restoration ]]-Table1[[#This Row],[Outage Start]])&amp;" hrs,"&amp;MINUTE(Table1[[#This Row],[Full Restoration ]]-Table1[[#This Row],[Outage Start]])&amp;" min"</f>
        <v>1 days,5 hrs,55 min</v>
      </c>
      <c r="E240" s="10">
        <f>Table1[[#This Row],[Full Restoration ]]-Table1[[#This Row],[Outage Start]]</f>
        <v>1.2465277777737356</v>
      </c>
      <c r="F240" s="11">
        <f>(Table1[[#This Row],[Full Restoration ]]-Table1[[#This Row],[Outage Start]])*24</f>
        <v>29.916666666569654</v>
      </c>
      <c r="G240" s="5" t="s">
        <v>2529</v>
      </c>
      <c r="H240" s="26" t="s">
        <v>2172</v>
      </c>
      <c r="I240" s="4">
        <v>30</v>
      </c>
      <c r="J240" s="4">
        <v>4</v>
      </c>
      <c r="K240" s="4">
        <v>24</v>
      </c>
      <c r="L240" s="4">
        <v>0</v>
      </c>
      <c r="M240" s="4">
        <v>2</v>
      </c>
      <c r="N240" s="18"/>
    </row>
    <row r="241" spans="1:14" hidden="1" x14ac:dyDescent="0.35">
      <c r="A241" s="4" t="s">
        <v>9</v>
      </c>
      <c r="B241" s="27">
        <v>44480.359722222223</v>
      </c>
      <c r="C241" s="9">
        <v>44481.606944444444</v>
      </c>
      <c r="D241" s="11" t="str">
        <f>INT(Table1[[#This Row],[Full Restoration ]]-Table1[[#This Row],[Outage Start]])&amp;" days,"&amp;HOUR(Table1[[#This Row],[Full Restoration ]]-Table1[[#This Row],[Outage Start]])&amp;" hrs,"&amp;MINUTE(Table1[[#This Row],[Full Restoration ]]-Table1[[#This Row],[Outage Start]])&amp;" min"</f>
        <v>1 days,5 hrs,56 min</v>
      </c>
      <c r="E241" s="10">
        <f>Table1[[#This Row],[Full Restoration ]]-Table1[[#This Row],[Outage Start]]</f>
        <v>1.2472222222204437</v>
      </c>
      <c r="F241" s="11">
        <f>(Table1[[#This Row],[Full Restoration ]]-Table1[[#This Row],[Outage Start]])*24</f>
        <v>29.933333333290648</v>
      </c>
      <c r="G241" s="5" t="s">
        <v>2324</v>
      </c>
      <c r="H241" s="26" t="s">
        <v>2171</v>
      </c>
      <c r="I241" s="4">
        <v>13</v>
      </c>
      <c r="J241" s="4">
        <v>10</v>
      </c>
      <c r="K241" s="4">
        <v>3</v>
      </c>
      <c r="L241" s="4">
        <v>0</v>
      </c>
      <c r="M241" s="4">
        <v>0</v>
      </c>
      <c r="N241" s="18"/>
    </row>
    <row r="242" spans="1:14" hidden="1" x14ac:dyDescent="0.35">
      <c r="A242" s="4" t="s">
        <v>9</v>
      </c>
      <c r="B242" s="27">
        <v>44480.356944444444</v>
      </c>
      <c r="C242" s="9">
        <v>44481.663888888892</v>
      </c>
      <c r="D242" s="11" t="str">
        <f>INT(Table1[[#This Row],[Full Restoration ]]-Table1[[#This Row],[Outage Start]])&amp;" days,"&amp;HOUR(Table1[[#This Row],[Full Restoration ]]-Table1[[#This Row],[Outage Start]])&amp;" hrs,"&amp;MINUTE(Table1[[#This Row],[Full Restoration ]]-Table1[[#This Row],[Outage Start]])&amp;" min"</f>
        <v>1 days,7 hrs,22 min</v>
      </c>
      <c r="E242" s="10">
        <f>Table1[[#This Row],[Full Restoration ]]-Table1[[#This Row],[Outage Start]]</f>
        <v>1.3069444444481633</v>
      </c>
      <c r="F242" s="11">
        <f>(Table1[[#This Row],[Full Restoration ]]-Table1[[#This Row],[Outage Start]])*24</f>
        <v>31.366666666755918</v>
      </c>
      <c r="G242" s="5" t="s">
        <v>2440</v>
      </c>
      <c r="H242" s="26" t="s">
        <v>2172</v>
      </c>
      <c r="I242" s="4">
        <v>44</v>
      </c>
      <c r="J242" s="4">
        <v>33</v>
      </c>
      <c r="K242" s="4">
        <v>9</v>
      </c>
      <c r="L242" s="4">
        <v>1</v>
      </c>
      <c r="M242" s="4">
        <v>2</v>
      </c>
      <c r="N242" s="18"/>
    </row>
    <row r="243" spans="1:14" hidden="1" x14ac:dyDescent="0.35">
      <c r="A243" s="4" t="s">
        <v>9</v>
      </c>
      <c r="B243" s="27">
        <v>44480.356944444444</v>
      </c>
      <c r="C243" s="9">
        <v>44481.550694444442</v>
      </c>
      <c r="D243" s="11" t="str">
        <f>INT(Table1[[#This Row],[Full Restoration ]]-Table1[[#This Row],[Outage Start]])&amp;" days,"&amp;HOUR(Table1[[#This Row],[Full Restoration ]]-Table1[[#This Row],[Outage Start]])&amp;" hrs,"&amp;MINUTE(Table1[[#This Row],[Full Restoration ]]-Table1[[#This Row],[Outage Start]])&amp;" min"</f>
        <v>1 days,4 hrs,39 min</v>
      </c>
      <c r="E243" s="10">
        <f>Table1[[#This Row],[Full Restoration ]]-Table1[[#This Row],[Outage Start]]</f>
        <v>1.1937499999985448</v>
      </c>
      <c r="F243" s="11">
        <f>(Table1[[#This Row],[Full Restoration ]]-Table1[[#This Row],[Outage Start]])*24</f>
        <v>28.649999999965075</v>
      </c>
      <c r="G243" s="5" t="s">
        <v>4150</v>
      </c>
      <c r="H243" s="26" t="s">
        <v>2561</v>
      </c>
      <c r="I243" s="4">
        <v>3</v>
      </c>
      <c r="J243" s="4">
        <v>0</v>
      </c>
      <c r="K243" s="4">
        <v>1</v>
      </c>
      <c r="L243" s="4">
        <v>0</v>
      </c>
      <c r="M243" s="4">
        <v>2</v>
      </c>
      <c r="N243" s="18"/>
    </row>
    <row r="244" spans="1:14" hidden="1" x14ac:dyDescent="0.35">
      <c r="A244" s="4" t="s">
        <v>9</v>
      </c>
      <c r="B244" s="27">
        <v>44480.352083333331</v>
      </c>
      <c r="C244" s="9">
        <v>44481.549305555556</v>
      </c>
      <c r="D244" s="11" t="str">
        <f>INT(Table1[[#This Row],[Full Restoration ]]-Table1[[#This Row],[Outage Start]])&amp;" days,"&amp;HOUR(Table1[[#This Row],[Full Restoration ]]-Table1[[#This Row],[Outage Start]])&amp;" hrs,"&amp;MINUTE(Table1[[#This Row],[Full Restoration ]]-Table1[[#This Row],[Outage Start]])&amp;" min"</f>
        <v>1 days,4 hrs,44 min</v>
      </c>
      <c r="E244" s="10">
        <f>Table1[[#This Row],[Full Restoration ]]-Table1[[#This Row],[Outage Start]]</f>
        <v>1.1972222222248092</v>
      </c>
      <c r="F244" s="11">
        <f>(Table1[[#This Row],[Full Restoration ]]-Table1[[#This Row],[Outage Start]])*24</f>
        <v>28.733333333395422</v>
      </c>
      <c r="G244" s="5" t="s">
        <v>4134</v>
      </c>
      <c r="H244" s="26" t="s">
        <v>2561</v>
      </c>
      <c r="I244" s="4">
        <v>11</v>
      </c>
      <c r="J244" s="4">
        <v>4</v>
      </c>
      <c r="K244" s="4">
        <v>4</v>
      </c>
      <c r="L244" s="4">
        <v>0</v>
      </c>
      <c r="M244" s="4">
        <v>3</v>
      </c>
      <c r="N244" s="18"/>
    </row>
    <row r="245" spans="1:14" hidden="1" x14ac:dyDescent="0.35">
      <c r="A245" s="4" t="s">
        <v>9</v>
      </c>
      <c r="B245" s="27">
        <v>44480.347222222219</v>
      </c>
      <c r="C245" s="9">
        <v>44481.741666666669</v>
      </c>
      <c r="D245" s="11" t="str">
        <f>INT(Table1[[#This Row],[Full Restoration ]]-Table1[[#This Row],[Outage Start]])&amp;" days,"&amp;HOUR(Table1[[#This Row],[Full Restoration ]]-Table1[[#This Row],[Outage Start]])&amp;" hrs,"&amp;MINUTE(Table1[[#This Row],[Full Restoration ]]-Table1[[#This Row],[Outage Start]])&amp;" min"</f>
        <v>1 days,9 hrs,28 min</v>
      </c>
      <c r="E245" s="10">
        <f>Table1[[#This Row],[Full Restoration ]]-Table1[[#This Row],[Outage Start]]</f>
        <v>1.3944444444496185</v>
      </c>
      <c r="F245" s="11">
        <f>(Table1[[#This Row],[Full Restoration ]]-Table1[[#This Row],[Outage Start]])*24</f>
        <v>33.466666666790843</v>
      </c>
      <c r="G245" s="5" t="s">
        <v>4138</v>
      </c>
      <c r="H245" s="26" t="s">
        <v>2561</v>
      </c>
      <c r="I245" s="4">
        <v>23</v>
      </c>
      <c r="J245" s="4">
        <v>19</v>
      </c>
      <c r="K245" s="4">
        <v>4</v>
      </c>
      <c r="L245" s="4">
        <v>0</v>
      </c>
      <c r="M245" s="4">
        <v>0</v>
      </c>
      <c r="N245" s="18"/>
    </row>
    <row r="246" spans="1:14" hidden="1" x14ac:dyDescent="0.35">
      <c r="A246" s="4" t="s">
        <v>9</v>
      </c>
      <c r="B246" s="27">
        <v>44480.334027777775</v>
      </c>
      <c r="C246" s="9">
        <v>44483.640277777777</v>
      </c>
      <c r="D246" s="11" t="str">
        <f>INT(Table1[[#This Row],[Full Restoration ]]-Table1[[#This Row],[Outage Start]])&amp;" days,"&amp;HOUR(Table1[[#This Row],[Full Restoration ]]-Table1[[#This Row],[Outage Start]])&amp;" hrs,"&amp;MINUTE(Table1[[#This Row],[Full Restoration ]]-Table1[[#This Row],[Outage Start]])&amp;" min"</f>
        <v>3 days,7 hrs,21 min</v>
      </c>
      <c r="E246" s="10">
        <f>Table1[[#This Row],[Full Restoration ]]-Table1[[#This Row],[Outage Start]]</f>
        <v>3.3062500000014552</v>
      </c>
      <c r="F246" s="11">
        <f>(Table1[[#This Row],[Full Restoration ]]-Table1[[#This Row],[Outage Start]])*24</f>
        <v>79.350000000034925</v>
      </c>
      <c r="G246" s="5" t="s">
        <v>4091</v>
      </c>
      <c r="H246" s="26" t="s">
        <v>2170</v>
      </c>
      <c r="I246" s="4">
        <v>15</v>
      </c>
      <c r="J246" s="4">
        <v>2</v>
      </c>
      <c r="K246" s="4">
        <v>13</v>
      </c>
      <c r="L246" s="4">
        <v>0</v>
      </c>
      <c r="M246" s="4">
        <v>0</v>
      </c>
      <c r="N246" s="18"/>
    </row>
    <row r="247" spans="1:14" hidden="1" x14ac:dyDescent="0.35">
      <c r="A247" s="4" t="s">
        <v>9</v>
      </c>
      <c r="B247" s="27">
        <v>44480.334027777775</v>
      </c>
      <c r="C247" s="9">
        <v>44483.640277777777</v>
      </c>
      <c r="D247" s="11" t="str">
        <f>INT(Table1[[#This Row],[Full Restoration ]]-Table1[[#This Row],[Outage Start]])&amp;" days,"&amp;HOUR(Table1[[#This Row],[Full Restoration ]]-Table1[[#This Row],[Outage Start]])&amp;" hrs,"&amp;MINUTE(Table1[[#This Row],[Full Restoration ]]-Table1[[#This Row],[Outage Start]])&amp;" min"</f>
        <v>3 days,7 hrs,21 min</v>
      </c>
      <c r="E247" s="10">
        <f>Table1[[#This Row],[Full Restoration ]]-Table1[[#This Row],[Outage Start]]</f>
        <v>3.3062500000014552</v>
      </c>
      <c r="F247" s="11">
        <f>(Table1[[#This Row],[Full Restoration ]]-Table1[[#This Row],[Outage Start]])*24</f>
        <v>79.350000000034925</v>
      </c>
      <c r="G247" s="5" t="s">
        <v>4092</v>
      </c>
      <c r="H247" s="26" t="s">
        <v>2561</v>
      </c>
      <c r="I247" s="4">
        <v>0</v>
      </c>
      <c r="J247" s="4">
        <v>0</v>
      </c>
      <c r="K247" s="4">
        <v>0</v>
      </c>
      <c r="L247" s="4">
        <v>0</v>
      </c>
      <c r="M247" s="4">
        <v>0</v>
      </c>
      <c r="N247" s="18"/>
    </row>
    <row r="248" spans="1:14" hidden="1" x14ac:dyDescent="0.35">
      <c r="A248" s="4" t="s">
        <v>9</v>
      </c>
      <c r="B248" s="27">
        <v>44480.324999999997</v>
      </c>
      <c r="C248" s="9">
        <v>44481.771527777775</v>
      </c>
      <c r="D248" s="11" t="str">
        <f>INT(Table1[[#This Row],[Full Restoration ]]-Table1[[#This Row],[Outage Start]])&amp;" days,"&amp;HOUR(Table1[[#This Row],[Full Restoration ]]-Table1[[#This Row],[Outage Start]])&amp;" hrs,"&amp;MINUTE(Table1[[#This Row],[Full Restoration ]]-Table1[[#This Row],[Outage Start]])&amp;" min"</f>
        <v>1 days,10 hrs,43 min</v>
      </c>
      <c r="E248" s="10">
        <f>Table1[[#This Row],[Full Restoration ]]-Table1[[#This Row],[Outage Start]]</f>
        <v>1.4465277777781012</v>
      </c>
      <c r="F248" s="11">
        <f>(Table1[[#This Row],[Full Restoration ]]-Table1[[#This Row],[Outage Start]])*24</f>
        <v>34.716666666674428</v>
      </c>
      <c r="G248" s="5" t="s">
        <v>4129</v>
      </c>
      <c r="H248" s="26" t="s">
        <v>2561</v>
      </c>
      <c r="I248" s="4">
        <v>77</v>
      </c>
      <c r="J248" s="4">
        <v>53</v>
      </c>
      <c r="K248" s="4">
        <v>18</v>
      </c>
      <c r="L248" s="4">
        <v>3</v>
      </c>
      <c r="M248" s="4">
        <v>6</v>
      </c>
      <c r="N248" s="18"/>
    </row>
    <row r="249" spans="1:14" hidden="1" x14ac:dyDescent="0.35">
      <c r="A249" s="4" t="s">
        <v>9</v>
      </c>
      <c r="B249" s="27">
        <v>44480.323611111111</v>
      </c>
      <c r="C249" s="9">
        <v>44481.604166666664</v>
      </c>
      <c r="D249" s="11" t="str">
        <f>INT(Table1[[#This Row],[Full Restoration ]]-Table1[[#This Row],[Outage Start]])&amp;" days,"&amp;HOUR(Table1[[#This Row],[Full Restoration ]]-Table1[[#This Row],[Outage Start]])&amp;" hrs,"&amp;MINUTE(Table1[[#This Row],[Full Restoration ]]-Table1[[#This Row],[Outage Start]])&amp;" min"</f>
        <v>1 days,6 hrs,44 min</v>
      </c>
      <c r="E249" s="10">
        <f>Table1[[#This Row],[Full Restoration ]]-Table1[[#This Row],[Outage Start]]</f>
        <v>1.2805555555532919</v>
      </c>
      <c r="F249" s="11">
        <f>(Table1[[#This Row],[Full Restoration ]]-Table1[[#This Row],[Outage Start]])*24</f>
        <v>30.733333333279006</v>
      </c>
      <c r="G249" s="5" t="s">
        <v>4146</v>
      </c>
      <c r="H249" s="26" t="s">
        <v>2172</v>
      </c>
      <c r="I249" s="4">
        <v>31</v>
      </c>
      <c r="J249" s="4">
        <v>8</v>
      </c>
      <c r="K249" s="4">
        <v>21</v>
      </c>
      <c r="L249" s="4">
        <v>0</v>
      </c>
      <c r="M249" s="4">
        <v>2</v>
      </c>
      <c r="N249" s="18"/>
    </row>
    <row r="250" spans="1:14" hidden="1" x14ac:dyDescent="0.35">
      <c r="A250" s="4" t="s">
        <v>9</v>
      </c>
      <c r="B250" s="27">
        <v>44480.318749999999</v>
      </c>
      <c r="C250" s="9">
        <v>44481.774305555555</v>
      </c>
      <c r="D250" s="11" t="str">
        <f>INT(Table1[[#This Row],[Full Restoration ]]-Table1[[#This Row],[Outage Start]])&amp;" days,"&amp;HOUR(Table1[[#This Row],[Full Restoration ]]-Table1[[#This Row],[Outage Start]])&amp;" hrs,"&amp;MINUTE(Table1[[#This Row],[Full Restoration ]]-Table1[[#This Row],[Outage Start]])&amp;" min"</f>
        <v>1 days,10 hrs,56 min</v>
      </c>
      <c r="E250" s="10">
        <f>Table1[[#This Row],[Full Restoration ]]-Table1[[#This Row],[Outage Start]]</f>
        <v>1.4555555555562023</v>
      </c>
      <c r="F250" s="11">
        <f>(Table1[[#This Row],[Full Restoration ]]-Table1[[#This Row],[Outage Start]])*24</f>
        <v>34.933333333348855</v>
      </c>
      <c r="G250" s="5" t="s">
        <v>2483</v>
      </c>
      <c r="H250" s="26" t="s">
        <v>2172</v>
      </c>
      <c r="I250" s="4">
        <v>272</v>
      </c>
      <c r="J250" s="4">
        <v>185</v>
      </c>
      <c r="K250" s="4">
        <v>55</v>
      </c>
      <c r="L250" s="4">
        <v>9</v>
      </c>
      <c r="M250" s="4">
        <v>32</v>
      </c>
      <c r="N250" s="18"/>
    </row>
    <row r="251" spans="1:14" hidden="1" x14ac:dyDescent="0.35">
      <c r="A251" s="4" t="s">
        <v>9</v>
      </c>
      <c r="B251" s="27">
        <v>44480.315972222219</v>
      </c>
      <c r="C251" s="9">
        <v>44481.740277777775</v>
      </c>
      <c r="D251" s="11" t="str">
        <f>INT(Table1[[#This Row],[Full Restoration ]]-Table1[[#This Row],[Outage Start]])&amp;" days,"&amp;HOUR(Table1[[#This Row],[Full Restoration ]]-Table1[[#This Row],[Outage Start]])&amp;" hrs,"&amp;MINUTE(Table1[[#This Row],[Full Restoration ]]-Table1[[#This Row],[Outage Start]])&amp;" min"</f>
        <v>1 days,10 hrs,11 min</v>
      </c>
      <c r="E251" s="10">
        <f>Table1[[#This Row],[Full Restoration ]]-Table1[[#This Row],[Outage Start]]</f>
        <v>1.4243055555562023</v>
      </c>
      <c r="F251" s="11">
        <f>(Table1[[#This Row],[Full Restoration ]]-Table1[[#This Row],[Outage Start]])*24</f>
        <v>34.183333333348855</v>
      </c>
      <c r="G251" s="5" t="s">
        <v>4125</v>
      </c>
      <c r="H251" s="26" t="s">
        <v>2561</v>
      </c>
      <c r="I251" s="4">
        <v>4</v>
      </c>
      <c r="J251" s="4">
        <v>0</v>
      </c>
      <c r="K251" s="4">
        <v>4</v>
      </c>
      <c r="L251" s="4">
        <v>0</v>
      </c>
      <c r="M251" s="4">
        <v>0</v>
      </c>
      <c r="N251" s="18"/>
    </row>
    <row r="252" spans="1:14" hidden="1" x14ac:dyDescent="0.35">
      <c r="A252" s="4" t="s">
        <v>9</v>
      </c>
      <c r="B252" s="27">
        <v>44480.31527777778</v>
      </c>
      <c r="C252" s="9">
        <v>44481.689583333333</v>
      </c>
      <c r="D252" s="11" t="str">
        <f>INT(Table1[[#This Row],[Full Restoration ]]-Table1[[#This Row],[Outage Start]])&amp;" days,"&amp;HOUR(Table1[[#This Row],[Full Restoration ]]-Table1[[#This Row],[Outage Start]])&amp;" hrs,"&amp;MINUTE(Table1[[#This Row],[Full Restoration ]]-Table1[[#This Row],[Outage Start]])&amp;" min"</f>
        <v>1 days,8 hrs,59 min</v>
      </c>
      <c r="E252" s="10">
        <f>Table1[[#This Row],[Full Restoration ]]-Table1[[#This Row],[Outage Start]]</f>
        <v>1.3743055555532919</v>
      </c>
      <c r="F252" s="11">
        <f>(Table1[[#This Row],[Full Restoration ]]-Table1[[#This Row],[Outage Start]])*24</f>
        <v>32.983333333279006</v>
      </c>
      <c r="G252" s="5" t="s">
        <v>4148</v>
      </c>
      <c r="H252" s="26" t="s">
        <v>2561</v>
      </c>
      <c r="I252" s="4">
        <v>24</v>
      </c>
      <c r="J252" s="4">
        <v>13</v>
      </c>
      <c r="K252" s="4">
        <v>10</v>
      </c>
      <c r="L252" s="4">
        <v>0</v>
      </c>
      <c r="M252" s="4">
        <v>1</v>
      </c>
      <c r="N252" s="18"/>
    </row>
    <row r="253" spans="1:14" hidden="1" x14ac:dyDescent="0.35">
      <c r="A253" s="4" t="s">
        <v>9</v>
      </c>
      <c r="B253" s="27">
        <v>44480.314583333333</v>
      </c>
      <c r="C253" s="9">
        <v>44481.604861111111</v>
      </c>
      <c r="D253" s="11" t="str">
        <f>INT(Table1[[#This Row],[Full Restoration ]]-Table1[[#This Row],[Outage Start]])&amp;" days,"&amp;HOUR(Table1[[#This Row],[Full Restoration ]]-Table1[[#This Row],[Outage Start]])&amp;" hrs,"&amp;MINUTE(Table1[[#This Row],[Full Restoration ]]-Table1[[#This Row],[Outage Start]])&amp;" min"</f>
        <v>1 days,6 hrs,58 min</v>
      </c>
      <c r="E253" s="10">
        <f>Table1[[#This Row],[Full Restoration ]]-Table1[[#This Row],[Outage Start]]</f>
        <v>1.2902777777781012</v>
      </c>
      <c r="F253" s="11">
        <f>(Table1[[#This Row],[Full Restoration ]]-Table1[[#This Row],[Outage Start]])*24</f>
        <v>30.966666666674428</v>
      </c>
      <c r="G253" s="5" t="s">
        <v>2520</v>
      </c>
      <c r="H253" s="26" t="s">
        <v>2172</v>
      </c>
      <c r="I253" s="4">
        <v>61</v>
      </c>
      <c r="J253" s="4">
        <v>54</v>
      </c>
      <c r="K253" s="4">
        <v>3</v>
      </c>
      <c r="L253" s="4">
        <v>6</v>
      </c>
      <c r="M253" s="4">
        <v>4</v>
      </c>
      <c r="N253" s="18"/>
    </row>
    <row r="254" spans="1:14" hidden="1" x14ac:dyDescent="0.35">
      <c r="A254" s="4" t="s">
        <v>9</v>
      </c>
      <c r="B254" s="27">
        <v>44480.313194444447</v>
      </c>
      <c r="C254" s="9">
        <v>44481.776388888888</v>
      </c>
      <c r="D254" s="11" t="str">
        <f>INT(Table1[[#This Row],[Full Restoration ]]-Table1[[#This Row],[Outage Start]])&amp;" days,"&amp;HOUR(Table1[[#This Row],[Full Restoration ]]-Table1[[#This Row],[Outage Start]])&amp;" hrs,"&amp;MINUTE(Table1[[#This Row],[Full Restoration ]]-Table1[[#This Row],[Outage Start]])&amp;" min"</f>
        <v>1 days,11 hrs,7 min</v>
      </c>
      <c r="E254" s="10">
        <f>Table1[[#This Row],[Full Restoration ]]-Table1[[#This Row],[Outage Start]]</f>
        <v>1.4631944444408873</v>
      </c>
      <c r="F254" s="11">
        <f>(Table1[[#This Row],[Full Restoration ]]-Table1[[#This Row],[Outage Start]])*24</f>
        <v>35.116666666581295</v>
      </c>
      <c r="G254" s="5" t="s">
        <v>4132</v>
      </c>
      <c r="H254" s="26" t="s">
        <v>2561</v>
      </c>
      <c r="I254" s="4">
        <v>6</v>
      </c>
      <c r="J254" s="4">
        <v>1</v>
      </c>
      <c r="K254" s="4">
        <v>5</v>
      </c>
      <c r="L254" s="4">
        <v>0</v>
      </c>
      <c r="M254" s="4">
        <v>0</v>
      </c>
      <c r="N254" s="18"/>
    </row>
    <row r="255" spans="1:14" hidden="1" x14ac:dyDescent="0.35">
      <c r="A255" s="4" t="s">
        <v>9</v>
      </c>
      <c r="B255" s="27">
        <v>44480.311805555553</v>
      </c>
      <c r="C255" s="9">
        <v>44481.838888888888</v>
      </c>
      <c r="D255" s="11" t="str">
        <f>INT(Table1[[#This Row],[Full Restoration ]]-Table1[[#This Row],[Outage Start]])&amp;" days,"&amp;HOUR(Table1[[#This Row],[Full Restoration ]]-Table1[[#This Row],[Outage Start]])&amp;" hrs,"&amp;MINUTE(Table1[[#This Row],[Full Restoration ]]-Table1[[#This Row],[Outage Start]])&amp;" min"</f>
        <v>1 days,12 hrs,39 min</v>
      </c>
      <c r="E255" s="10">
        <f>Table1[[#This Row],[Full Restoration ]]-Table1[[#This Row],[Outage Start]]</f>
        <v>1.5270833333343035</v>
      </c>
      <c r="F255" s="11">
        <f>(Table1[[#This Row],[Full Restoration ]]-Table1[[#This Row],[Outage Start]])*24</f>
        <v>36.650000000023283</v>
      </c>
      <c r="G255" s="5" t="s">
        <v>4130</v>
      </c>
      <c r="H255" s="26" t="s">
        <v>2561</v>
      </c>
      <c r="I255" s="4">
        <v>6</v>
      </c>
      <c r="J255" s="4">
        <v>0</v>
      </c>
      <c r="K255" s="4">
        <v>5</v>
      </c>
      <c r="L255" s="4">
        <v>0</v>
      </c>
      <c r="M255" s="4">
        <v>1</v>
      </c>
      <c r="N255" s="18"/>
    </row>
    <row r="256" spans="1:14" hidden="1" x14ac:dyDescent="0.35">
      <c r="A256" s="4" t="s">
        <v>9</v>
      </c>
      <c r="B256" s="27">
        <v>44480.311111111114</v>
      </c>
      <c r="C256" s="9">
        <v>44481.719444444447</v>
      </c>
      <c r="D256" s="11" t="str">
        <f>INT(Table1[[#This Row],[Full Restoration ]]-Table1[[#This Row],[Outage Start]])&amp;" days,"&amp;HOUR(Table1[[#This Row],[Full Restoration ]]-Table1[[#This Row],[Outage Start]])&amp;" hrs,"&amp;MINUTE(Table1[[#This Row],[Full Restoration ]]-Table1[[#This Row],[Outage Start]])&amp;" min"</f>
        <v>1 days,9 hrs,48 min</v>
      </c>
      <c r="E256" s="10">
        <f>Table1[[#This Row],[Full Restoration ]]-Table1[[#This Row],[Outage Start]]</f>
        <v>1.4083333333328483</v>
      </c>
      <c r="F256" s="11">
        <f>(Table1[[#This Row],[Full Restoration ]]-Table1[[#This Row],[Outage Start]])*24</f>
        <v>33.799999999988358</v>
      </c>
      <c r="G256" s="5" t="s">
        <v>4127</v>
      </c>
      <c r="H256" s="26" t="s">
        <v>2561</v>
      </c>
      <c r="I256" s="4">
        <v>2</v>
      </c>
      <c r="J256" s="4">
        <v>0</v>
      </c>
      <c r="K256" s="4">
        <v>2</v>
      </c>
      <c r="L256" s="4">
        <v>0</v>
      </c>
      <c r="M256" s="4">
        <v>0</v>
      </c>
      <c r="N256" s="18"/>
    </row>
    <row r="257" spans="1:14" hidden="1" x14ac:dyDescent="0.35">
      <c r="A257" s="4" t="s">
        <v>9</v>
      </c>
      <c r="B257" s="27">
        <v>44480.311111111114</v>
      </c>
      <c r="C257" s="9">
        <v>44481.73333333333</v>
      </c>
      <c r="D257" s="11" t="str">
        <f>INT(Table1[[#This Row],[Full Restoration ]]-Table1[[#This Row],[Outage Start]])&amp;" days,"&amp;HOUR(Table1[[#This Row],[Full Restoration ]]-Table1[[#This Row],[Outage Start]])&amp;" hrs,"&amp;MINUTE(Table1[[#This Row],[Full Restoration ]]-Table1[[#This Row],[Outage Start]])&amp;" min"</f>
        <v>1 days,10 hrs,8 min</v>
      </c>
      <c r="E257" s="10">
        <f>Table1[[#This Row],[Full Restoration ]]-Table1[[#This Row],[Outage Start]]</f>
        <v>1.4222222222160781</v>
      </c>
      <c r="F257" s="11">
        <f>(Table1[[#This Row],[Full Restoration ]]-Table1[[#This Row],[Outage Start]])*24</f>
        <v>34.133333333185874</v>
      </c>
      <c r="G257" s="5" t="s">
        <v>4142</v>
      </c>
      <c r="H257" s="26" t="s">
        <v>2172</v>
      </c>
      <c r="I257" s="4">
        <v>116</v>
      </c>
      <c r="J257" s="4">
        <v>66</v>
      </c>
      <c r="K257" s="4">
        <v>31</v>
      </c>
      <c r="L257" s="4">
        <v>3</v>
      </c>
      <c r="M257" s="4">
        <v>19</v>
      </c>
      <c r="N257" s="18"/>
    </row>
    <row r="258" spans="1:14" hidden="1" x14ac:dyDescent="0.35">
      <c r="A258" s="4" t="s">
        <v>9</v>
      </c>
      <c r="B258" s="27">
        <v>44480.310416666667</v>
      </c>
      <c r="C258" s="9">
        <v>44481.53402777778</v>
      </c>
      <c r="D258" s="11" t="str">
        <f>INT(Table1[[#This Row],[Full Restoration ]]-Table1[[#This Row],[Outage Start]])&amp;" days,"&amp;HOUR(Table1[[#This Row],[Full Restoration ]]-Table1[[#This Row],[Outage Start]])&amp;" hrs,"&amp;MINUTE(Table1[[#This Row],[Full Restoration ]]-Table1[[#This Row],[Outage Start]])&amp;" min"</f>
        <v>1 days,5 hrs,22 min</v>
      </c>
      <c r="E258" s="10">
        <f>Table1[[#This Row],[Full Restoration ]]-Table1[[#This Row],[Outage Start]]</f>
        <v>1.2236111111124046</v>
      </c>
      <c r="F258" s="11">
        <f>(Table1[[#This Row],[Full Restoration ]]-Table1[[#This Row],[Outage Start]])*24</f>
        <v>29.366666666697711</v>
      </c>
      <c r="G258" s="5" t="s">
        <v>4128</v>
      </c>
      <c r="H258" s="26" t="s">
        <v>2172</v>
      </c>
      <c r="I258" s="4">
        <v>33</v>
      </c>
      <c r="J258" s="4">
        <v>16</v>
      </c>
      <c r="K258" s="4">
        <v>15</v>
      </c>
      <c r="L258" s="4">
        <v>1</v>
      </c>
      <c r="M258" s="4">
        <v>2</v>
      </c>
      <c r="N258" s="18"/>
    </row>
    <row r="259" spans="1:14" hidden="1" x14ac:dyDescent="0.35">
      <c r="A259" s="4" t="s">
        <v>9</v>
      </c>
      <c r="B259" s="27">
        <v>44480.309027777781</v>
      </c>
      <c r="C259" s="9">
        <v>44481.638888888891</v>
      </c>
      <c r="D259" s="11" t="str">
        <f>INT(Table1[[#This Row],[Full Restoration ]]-Table1[[#This Row],[Outage Start]])&amp;" days,"&amp;HOUR(Table1[[#This Row],[Full Restoration ]]-Table1[[#This Row],[Outage Start]])&amp;" hrs,"&amp;MINUTE(Table1[[#This Row],[Full Restoration ]]-Table1[[#This Row],[Outage Start]])&amp;" min"</f>
        <v>1 days,7 hrs,55 min</v>
      </c>
      <c r="E259" s="10">
        <f>Table1[[#This Row],[Full Restoration ]]-Table1[[#This Row],[Outage Start]]</f>
        <v>1.3298611111094942</v>
      </c>
      <c r="F259" s="11">
        <f>(Table1[[#This Row],[Full Restoration ]]-Table1[[#This Row],[Outage Start]])*24</f>
        <v>31.916666666627862</v>
      </c>
      <c r="G259" s="5" t="s">
        <v>4137</v>
      </c>
      <c r="H259" s="26" t="s">
        <v>2561</v>
      </c>
      <c r="I259" s="4">
        <v>1</v>
      </c>
      <c r="J259" s="4">
        <v>0</v>
      </c>
      <c r="K259" s="4">
        <v>1</v>
      </c>
      <c r="L259" s="4">
        <v>0</v>
      </c>
      <c r="M259" s="4">
        <v>0</v>
      </c>
      <c r="N259" s="18"/>
    </row>
    <row r="260" spans="1:14" hidden="1" x14ac:dyDescent="0.35">
      <c r="A260" s="4" t="s">
        <v>9</v>
      </c>
      <c r="B260" s="27">
        <v>44480.306944444441</v>
      </c>
      <c r="C260" s="9">
        <v>44481.51666666667</v>
      </c>
      <c r="D260" s="11" t="str">
        <f>INT(Table1[[#This Row],[Full Restoration ]]-Table1[[#This Row],[Outage Start]])&amp;" days,"&amp;HOUR(Table1[[#This Row],[Full Restoration ]]-Table1[[#This Row],[Outage Start]])&amp;" hrs,"&amp;MINUTE(Table1[[#This Row],[Full Restoration ]]-Table1[[#This Row],[Outage Start]])&amp;" min"</f>
        <v>1 days,5 hrs,2 min</v>
      </c>
      <c r="E260" s="10">
        <f>Table1[[#This Row],[Full Restoration ]]-Table1[[#This Row],[Outage Start]]</f>
        <v>1.2097222222291748</v>
      </c>
      <c r="F260" s="11">
        <f>(Table1[[#This Row],[Full Restoration ]]-Table1[[#This Row],[Outage Start]])*24</f>
        <v>29.033333333500195</v>
      </c>
      <c r="G260" s="5" t="s">
        <v>4124</v>
      </c>
      <c r="H260" s="26" t="s">
        <v>2172</v>
      </c>
      <c r="I260" s="4">
        <v>7</v>
      </c>
      <c r="J260" s="4">
        <v>1</v>
      </c>
      <c r="K260" s="4">
        <v>6</v>
      </c>
      <c r="L260" s="4">
        <v>0</v>
      </c>
      <c r="M260" s="4">
        <v>0</v>
      </c>
      <c r="N260" s="18"/>
    </row>
    <row r="261" spans="1:14" hidden="1" x14ac:dyDescent="0.35">
      <c r="A261" s="4" t="s">
        <v>9</v>
      </c>
      <c r="B261" s="27">
        <v>44480.306944444441</v>
      </c>
      <c r="C261" s="9">
        <v>44481.665277777778</v>
      </c>
      <c r="D261" s="11" t="str">
        <f>INT(Table1[[#This Row],[Full Restoration ]]-Table1[[#This Row],[Outage Start]])&amp;" days,"&amp;HOUR(Table1[[#This Row],[Full Restoration ]]-Table1[[#This Row],[Outage Start]])&amp;" hrs,"&amp;MINUTE(Table1[[#This Row],[Full Restoration ]]-Table1[[#This Row],[Outage Start]])&amp;" min"</f>
        <v>1 days,8 hrs,36 min</v>
      </c>
      <c r="E261" s="10">
        <f>Table1[[#This Row],[Full Restoration ]]-Table1[[#This Row],[Outage Start]]</f>
        <v>1.3583333333372138</v>
      </c>
      <c r="F261" s="11">
        <f>(Table1[[#This Row],[Full Restoration ]]-Table1[[#This Row],[Outage Start]])*24</f>
        <v>32.600000000093132</v>
      </c>
      <c r="G261" s="5" t="s">
        <v>4131</v>
      </c>
      <c r="H261" s="26" t="s">
        <v>2561</v>
      </c>
      <c r="I261" s="4">
        <v>87</v>
      </c>
      <c r="J261" s="4">
        <v>60</v>
      </c>
      <c r="K261" s="4">
        <v>19</v>
      </c>
      <c r="L261" s="4">
        <v>3</v>
      </c>
      <c r="M261" s="4">
        <v>8</v>
      </c>
      <c r="N261" s="18"/>
    </row>
    <row r="262" spans="1:14" hidden="1" x14ac:dyDescent="0.35">
      <c r="A262" s="4" t="s">
        <v>9</v>
      </c>
      <c r="B262" s="27">
        <v>44480.305555555555</v>
      </c>
      <c r="C262" s="9">
        <v>44481.800694444442</v>
      </c>
      <c r="D262" s="11" t="str">
        <f>INT(Table1[[#This Row],[Full Restoration ]]-Table1[[#This Row],[Outage Start]])&amp;" days,"&amp;HOUR(Table1[[#This Row],[Full Restoration ]]-Table1[[#This Row],[Outage Start]])&amp;" hrs,"&amp;MINUTE(Table1[[#This Row],[Full Restoration ]]-Table1[[#This Row],[Outage Start]])&amp;" min"</f>
        <v>1 days,11 hrs,53 min</v>
      </c>
      <c r="E262" s="10">
        <f>Table1[[#This Row],[Full Restoration ]]-Table1[[#This Row],[Outage Start]]</f>
        <v>1.4951388888875954</v>
      </c>
      <c r="F262" s="11">
        <f>(Table1[[#This Row],[Full Restoration ]]-Table1[[#This Row],[Outage Start]])*24</f>
        <v>35.883333333302289</v>
      </c>
      <c r="G262" s="5" t="s">
        <v>2314</v>
      </c>
      <c r="H262" s="26" t="s">
        <v>2170</v>
      </c>
      <c r="I262" s="4">
        <v>774</v>
      </c>
      <c r="J262" s="4">
        <v>583</v>
      </c>
      <c r="K262" s="4">
        <v>101</v>
      </c>
      <c r="L262" s="4">
        <v>33</v>
      </c>
      <c r="M262" s="4">
        <v>90</v>
      </c>
      <c r="N262" s="18"/>
    </row>
    <row r="263" spans="1:14" hidden="1" x14ac:dyDescent="0.35">
      <c r="A263" s="4" t="s">
        <v>9</v>
      </c>
      <c r="B263" s="27">
        <v>44480.299305555556</v>
      </c>
      <c r="C263" s="9">
        <v>44481.663888888892</v>
      </c>
      <c r="D263" s="11" t="str">
        <f>INT(Table1[[#This Row],[Full Restoration ]]-Table1[[#This Row],[Outage Start]])&amp;" days,"&amp;HOUR(Table1[[#This Row],[Full Restoration ]]-Table1[[#This Row],[Outage Start]])&amp;" hrs,"&amp;MINUTE(Table1[[#This Row],[Full Restoration ]]-Table1[[#This Row],[Outage Start]])&amp;" min"</f>
        <v>1 days,8 hrs,45 min</v>
      </c>
      <c r="E263" s="10">
        <f>Table1[[#This Row],[Full Restoration ]]-Table1[[#This Row],[Outage Start]]</f>
        <v>1.3645833333357587</v>
      </c>
      <c r="F263" s="11">
        <f>(Table1[[#This Row],[Full Restoration ]]-Table1[[#This Row],[Outage Start]])*24</f>
        <v>32.750000000058208</v>
      </c>
      <c r="G263" s="5" t="s">
        <v>2240</v>
      </c>
      <c r="H263" s="26" t="s">
        <v>2171</v>
      </c>
      <c r="I263" s="4">
        <v>88</v>
      </c>
      <c r="J263" s="4">
        <v>62</v>
      </c>
      <c r="K263" s="4">
        <v>22</v>
      </c>
      <c r="L263" s="4">
        <v>0</v>
      </c>
      <c r="M263" s="4">
        <v>4</v>
      </c>
      <c r="N263" s="18"/>
    </row>
    <row r="264" spans="1:14" hidden="1" x14ac:dyDescent="0.35">
      <c r="A264" s="4" t="s">
        <v>9</v>
      </c>
      <c r="B264" s="27">
        <v>44480.299305555556</v>
      </c>
      <c r="C264" s="9">
        <v>44481.73333333333</v>
      </c>
      <c r="D264" s="11" t="str">
        <f>INT(Table1[[#This Row],[Full Restoration ]]-Table1[[#This Row],[Outage Start]])&amp;" days,"&amp;HOUR(Table1[[#This Row],[Full Restoration ]]-Table1[[#This Row],[Outage Start]])&amp;" hrs,"&amp;MINUTE(Table1[[#This Row],[Full Restoration ]]-Table1[[#This Row],[Outage Start]])&amp;" min"</f>
        <v>1 days,10 hrs,25 min</v>
      </c>
      <c r="E264" s="10">
        <f>Table1[[#This Row],[Full Restoration ]]-Table1[[#This Row],[Outage Start]]</f>
        <v>1.4340277777737356</v>
      </c>
      <c r="F264" s="11">
        <f>(Table1[[#This Row],[Full Restoration ]]-Table1[[#This Row],[Outage Start]])*24</f>
        <v>34.416666666569654</v>
      </c>
      <c r="G264" s="5" t="s">
        <v>4108</v>
      </c>
      <c r="H264" s="26" t="s">
        <v>2172</v>
      </c>
      <c r="I264" s="4">
        <v>57</v>
      </c>
      <c r="J264" s="4">
        <v>50</v>
      </c>
      <c r="K264" s="4">
        <v>3</v>
      </c>
      <c r="L264" s="4">
        <v>3</v>
      </c>
      <c r="M264" s="4">
        <v>4</v>
      </c>
      <c r="N264" s="18"/>
    </row>
    <row r="265" spans="1:14" hidden="1" x14ac:dyDescent="0.35">
      <c r="A265" s="4" t="s">
        <v>9</v>
      </c>
      <c r="B265" s="27">
        <v>44480.29791666667</v>
      </c>
      <c r="C265" s="9">
        <v>44481.561805555553</v>
      </c>
      <c r="D265" s="11" t="str">
        <f>INT(Table1[[#This Row],[Full Restoration ]]-Table1[[#This Row],[Outage Start]])&amp;" days,"&amp;HOUR(Table1[[#This Row],[Full Restoration ]]-Table1[[#This Row],[Outage Start]])&amp;" hrs,"&amp;MINUTE(Table1[[#This Row],[Full Restoration ]]-Table1[[#This Row],[Outage Start]])&amp;" min"</f>
        <v>1 days,6 hrs,20 min</v>
      </c>
      <c r="E265" s="10">
        <f>Table1[[#This Row],[Full Restoration ]]-Table1[[#This Row],[Outage Start]]</f>
        <v>1.2638888888832298</v>
      </c>
      <c r="F265" s="11">
        <f>(Table1[[#This Row],[Full Restoration ]]-Table1[[#This Row],[Outage Start]])*24</f>
        <v>30.333333333197515</v>
      </c>
      <c r="G265" s="5" t="s">
        <v>2309</v>
      </c>
      <c r="H265" s="26" t="s">
        <v>2172</v>
      </c>
      <c r="I265" s="4">
        <v>117</v>
      </c>
      <c r="J265" s="4">
        <v>71</v>
      </c>
      <c r="K265" s="4">
        <v>27</v>
      </c>
      <c r="L265" s="4">
        <v>4</v>
      </c>
      <c r="M265" s="4">
        <v>19</v>
      </c>
      <c r="N265" s="18"/>
    </row>
    <row r="266" spans="1:14" hidden="1" x14ac:dyDescent="0.35">
      <c r="A266" s="4" t="s">
        <v>9</v>
      </c>
      <c r="B266" s="27">
        <v>44480.297222222223</v>
      </c>
      <c r="C266" s="9">
        <v>44481.729166666664</v>
      </c>
      <c r="D266" s="11" t="str">
        <f>INT(Table1[[#This Row],[Full Restoration ]]-Table1[[#This Row],[Outage Start]])&amp;" days,"&amp;HOUR(Table1[[#This Row],[Full Restoration ]]-Table1[[#This Row],[Outage Start]])&amp;" hrs,"&amp;MINUTE(Table1[[#This Row],[Full Restoration ]]-Table1[[#This Row],[Outage Start]])&amp;" min"</f>
        <v>1 days,10 hrs,22 min</v>
      </c>
      <c r="E266" s="10">
        <f>Table1[[#This Row],[Full Restoration ]]-Table1[[#This Row],[Outage Start]]</f>
        <v>1.4319444444408873</v>
      </c>
      <c r="F266" s="11">
        <f>(Table1[[#This Row],[Full Restoration ]]-Table1[[#This Row],[Outage Start]])*24</f>
        <v>34.366666666581295</v>
      </c>
      <c r="G266" s="5" t="s">
        <v>2292</v>
      </c>
      <c r="H266" s="26" t="s">
        <v>2172</v>
      </c>
      <c r="I266" s="4">
        <v>242</v>
      </c>
      <c r="J266" s="4">
        <v>155</v>
      </c>
      <c r="K266" s="4">
        <v>37</v>
      </c>
      <c r="L266" s="4">
        <v>5</v>
      </c>
      <c r="M266" s="4">
        <v>50</v>
      </c>
      <c r="N266" s="18"/>
    </row>
    <row r="267" spans="1:14" hidden="1" x14ac:dyDescent="0.35">
      <c r="A267" s="4" t="s">
        <v>9</v>
      </c>
      <c r="B267" s="27">
        <v>44480.295138888891</v>
      </c>
      <c r="C267" s="9">
        <v>44481.709027777775</v>
      </c>
      <c r="D267" s="11" t="str">
        <f>INT(Table1[[#This Row],[Full Restoration ]]-Table1[[#This Row],[Outage Start]])&amp;" days,"&amp;HOUR(Table1[[#This Row],[Full Restoration ]]-Table1[[#This Row],[Outage Start]])&amp;" hrs,"&amp;MINUTE(Table1[[#This Row],[Full Restoration ]]-Table1[[#This Row],[Outage Start]])&amp;" min"</f>
        <v>1 days,9 hrs,56 min</v>
      </c>
      <c r="E267" s="10">
        <f>Table1[[#This Row],[Full Restoration ]]-Table1[[#This Row],[Outage Start]]</f>
        <v>1.413888888884685</v>
      </c>
      <c r="F267" s="11">
        <f>(Table1[[#This Row],[Full Restoration ]]-Table1[[#This Row],[Outage Start]])*24</f>
        <v>33.93333333323244</v>
      </c>
      <c r="G267" s="5" t="s">
        <v>2522</v>
      </c>
      <c r="H267" s="26" t="s">
        <v>2172</v>
      </c>
      <c r="I267" s="4">
        <v>374</v>
      </c>
      <c r="J267" s="4">
        <v>284</v>
      </c>
      <c r="K267" s="4">
        <v>70</v>
      </c>
      <c r="L267" s="4">
        <v>25</v>
      </c>
      <c r="M267" s="4">
        <v>20</v>
      </c>
      <c r="N267" s="18"/>
    </row>
    <row r="268" spans="1:14" hidden="1" x14ac:dyDescent="0.35">
      <c r="A268" s="4" t="s">
        <v>9</v>
      </c>
      <c r="B268" s="27">
        <v>44480.292361111111</v>
      </c>
      <c r="C268" s="9">
        <v>44481.652777777781</v>
      </c>
      <c r="D268" s="11" t="str">
        <f>INT(Table1[[#This Row],[Full Restoration ]]-Table1[[#This Row],[Outage Start]])&amp;" days,"&amp;HOUR(Table1[[#This Row],[Full Restoration ]]-Table1[[#This Row],[Outage Start]])&amp;" hrs,"&amp;MINUTE(Table1[[#This Row],[Full Restoration ]]-Table1[[#This Row],[Outage Start]])&amp;" min"</f>
        <v>1 days,8 hrs,39 min</v>
      </c>
      <c r="E268" s="10">
        <f>Table1[[#This Row],[Full Restoration ]]-Table1[[#This Row],[Outage Start]]</f>
        <v>1.3604166666700621</v>
      </c>
      <c r="F268" s="11">
        <f>(Table1[[#This Row],[Full Restoration ]]-Table1[[#This Row],[Outage Start]])*24</f>
        <v>32.650000000081491</v>
      </c>
      <c r="G268" s="5" t="s">
        <v>2359</v>
      </c>
      <c r="H268" s="26" t="s">
        <v>2172</v>
      </c>
      <c r="I268" s="4">
        <v>12</v>
      </c>
      <c r="J268" s="4">
        <v>8</v>
      </c>
      <c r="K268" s="4">
        <v>3</v>
      </c>
      <c r="L268" s="4">
        <v>0</v>
      </c>
      <c r="M268" s="4">
        <v>1</v>
      </c>
      <c r="N268" s="18"/>
    </row>
    <row r="269" spans="1:14" hidden="1" x14ac:dyDescent="0.35">
      <c r="A269" s="4" t="s">
        <v>9</v>
      </c>
      <c r="B269" s="27">
        <v>44480.292361111111</v>
      </c>
      <c r="C269" s="9">
        <v>44481.623611111114</v>
      </c>
      <c r="D269" s="11" t="str">
        <f>INT(Table1[[#This Row],[Full Restoration ]]-Table1[[#This Row],[Outage Start]])&amp;" days,"&amp;HOUR(Table1[[#This Row],[Full Restoration ]]-Table1[[#This Row],[Outage Start]])&amp;" hrs,"&amp;MINUTE(Table1[[#This Row],[Full Restoration ]]-Table1[[#This Row],[Outage Start]])&amp;" min"</f>
        <v>1 days,7 hrs,57 min</v>
      </c>
      <c r="E269" s="10">
        <f>Table1[[#This Row],[Full Restoration ]]-Table1[[#This Row],[Outage Start]]</f>
        <v>1.3312500000029104</v>
      </c>
      <c r="F269" s="11">
        <f>(Table1[[#This Row],[Full Restoration ]]-Table1[[#This Row],[Outage Start]])*24</f>
        <v>31.950000000069849</v>
      </c>
      <c r="G269" s="5" t="s">
        <v>4154</v>
      </c>
      <c r="H269" s="26" t="s">
        <v>34</v>
      </c>
      <c r="I269" s="4">
        <v>6</v>
      </c>
      <c r="J269" s="4">
        <v>4</v>
      </c>
      <c r="K269" s="4">
        <v>2</v>
      </c>
      <c r="L269" s="4">
        <v>0</v>
      </c>
      <c r="M269" s="4">
        <v>0</v>
      </c>
      <c r="N269" s="18"/>
    </row>
    <row r="270" spans="1:14" hidden="1" x14ac:dyDescent="0.35">
      <c r="A270" s="4" t="s">
        <v>9</v>
      </c>
      <c r="B270" s="27">
        <v>44480.290277777778</v>
      </c>
      <c r="C270" s="9">
        <v>44481.65902777778</v>
      </c>
      <c r="D270" s="11" t="str">
        <f>INT(Table1[[#This Row],[Full Restoration ]]-Table1[[#This Row],[Outage Start]])&amp;" days,"&amp;HOUR(Table1[[#This Row],[Full Restoration ]]-Table1[[#This Row],[Outage Start]])&amp;" hrs,"&amp;MINUTE(Table1[[#This Row],[Full Restoration ]]-Table1[[#This Row],[Outage Start]])&amp;" min"</f>
        <v>1 days,8 hrs,51 min</v>
      </c>
      <c r="E270" s="10">
        <f>Table1[[#This Row],[Full Restoration ]]-Table1[[#This Row],[Outage Start]]</f>
        <v>1.3687500000014552</v>
      </c>
      <c r="F270" s="11">
        <f>(Table1[[#This Row],[Full Restoration ]]-Table1[[#This Row],[Outage Start]])*24</f>
        <v>32.850000000034925</v>
      </c>
      <c r="G270" s="5" t="s">
        <v>2521</v>
      </c>
      <c r="H270" s="26" t="s">
        <v>2172</v>
      </c>
      <c r="I270" s="4">
        <v>302</v>
      </c>
      <c r="J270" s="4">
        <v>250</v>
      </c>
      <c r="K270" s="4">
        <v>41</v>
      </c>
      <c r="L270" s="4">
        <v>22</v>
      </c>
      <c r="M270" s="4">
        <v>11</v>
      </c>
      <c r="N270" s="18"/>
    </row>
    <row r="271" spans="1:14" hidden="1" x14ac:dyDescent="0.35">
      <c r="A271" s="4" t="s">
        <v>9</v>
      </c>
      <c r="B271" s="27">
        <v>44480.290277777778</v>
      </c>
      <c r="C271" s="9">
        <v>44481.636111111111</v>
      </c>
      <c r="D271" s="11" t="str">
        <f>INT(Table1[[#This Row],[Full Restoration ]]-Table1[[#This Row],[Outage Start]])&amp;" days,"&amp;HOUR(Table1[[#This Row],[Full Restoration ]]-Table1[[#This Row],[Outage Start]])&amp;" hrs,"&amp;MINUTE(Table1[[#This Row],[Full Restoration ]]-Table1[[#This Row],[Outage Start]])&amp;" min"</f>
        <v>1 days,8 hrs,18 min</v>
      </c>
      <c r="E271" s="10">
        <f>Table1[[#This Row],[Full Restoration ]]-Table1[[#This Row],[Outage Start]]</f>
        <v>1.3458333333328483</v>
      </c>
      <c r="F271" s="11">
        <f>(Table1[[#This Row],[Full Restoration ]]-Table1[[#This Row],[Outage Start]])*24</f>
        <v>32.299999999988358</v>
      </c>
      <c r="G271" s="5" t="s">
        <v>4158</v>
      </c>
      <c r="H271" s="26" t="s">
        <v>2170</v>
      </c>
      <c r="I271" s="4">
        <v>0</v>
      </c>
      <c r="J271" s="4">
        <v>0</v>
      </c>
      <c r="K271" s="4">
        <v>0</v>
      </c>
      <c r="L271" s="4">
        <v>0</v>
      </c>
      <c r="M271" s="4">
        <v>0</v>
      </c>
      <c r="N271" s="18" t="s">
        <v>4116</v>
      </c>
    </row>
    <row r="272" spans="1:14" hidden="1" x14ac:dyDescent="0.35">
      <c r="A272" s="4" t="s">
        <v>9</v>
      </c>
      <c r="B272" s="27">
        <v>44480.289583333331</v>
      </c>
      <c r="C272" s="9">
        <v>44481.617361111108</v>
      </c>
      <c r="D272" s="11" t="str">
        <f>INT(Table1[[#This Row],[Full Restoration ]]-Table1[[#This Row],[Outage Start]])&amp;" days,"&amp;HOUR(Table1[[#This Row],[Full Restoration ]]-Table1[[#This Row],[Outage Start]])&amp;" hrs,"&amp;MINUTE(Table1[[#This Row],[Full Restoration ]]-Table1[[#This Row],[Outage Start]])&amp;" min"</f>
        <v>1 days,7 hrs,52 min</v>
      </c>
      <c r="E272" s="10">
        <f>Table1[[#This Row],[Full Restoration ]]-Table1[[#This Row],[Outage Start]]</f>
        <v>1.327777777776646</v>
      </c>
      <c r="F272" s="11">
        <f>(Table1[[#This Row],[Full Restoration ]]-Table1[[#This Row],[Outage Start]])*24</f>
        <v>31.866666666639503</v>
      </c>
      <c r="G272" s="5" t="s">
        <v>2391</v>
      </c>
      <c r="H272" s="26" t="s">
        <v>34</v>
      </c>
      <c r="I272" s="4">
        <v>8</v>
      </c>
      <c r="J272" s="4">
        <v>4</v>
      </c>
      <c r="K272" s="4">
        <v>4</v>
      </c>
      <c r="L272" s="4">
        <v>1</v>
      </c>
      <c r="M272" s="4">
        <v>0</v>
      </c>
      <c r="N272" s="18"/>
    </row>
    <row r="273" spans="1:14" hidden="1" x14ac:dyDescent="0.35">
      <c r="A273" s="4" t="s">
        <v>9</v>
      </c>
      <c r="B273" s="27">
        <v>44480.289583333331</v>
      </c>
      <c r="C273" s="9">
        <v>44481.384027777778</v>
      </c>
      <c r="D273" s="11" t="str">
        <f>INT(Table1[[#This Row],[Full Restoration ]]-Table1[[#This Row],[Outage Start]])&amp;" days,"&amp;HOUR(Table1[[#This Row],[Full Restoration ]]-Table1[[#This Row],[Outage Start]])&amp;" hrs,"&amp;MINUTE(Table1[[#This Row],[Full Restoration ]]-Table1[[#This Row],[Outage Start]])&amp;" min"</f>
        <v>1 days,2 hrs,16 min</v>
      </c>
      <c r="E273" s="10">
        <f>Table1[[#This Row],[Full Restoration ]]-Table1[[#This Row],[Outage Start]]</f>
        <v>1.0944444444467081</v>
      </c>
      <c r="F273" s="11">
        <f>(Table1[[#This Row],[Full Restoration ]]-Table1[[#This Row],[Outage Start]])*24</f>
        <v>26.266666666720994</v>
      </c>
      <c r="G273" s="5" t="s">
        <v>4160</v>
      </c>
      <c r="H273" s="26" t="s">
        <v>2172</v>
      </c>
      <c r="I273" s="29">
        <v>0</v>
      </c>
      <c r="J273" s="4">
        <v>0</v>
      </c>
      <c r="K273" s="4">
        <v>0</v>
      </c>
      <c r="L273" s="4">
        <v>0</v>
      </c>
      <c r="M273" s="4">
        <v>0</v>
      </c>
      <c r="N273" s="18" t="s">
        <v>4116</v>
      </c>
    </row>
    <row r="274" spans="1:14" hidden="1" x14ac:dyDescent="0.35">
      <c r="A274" s="4" t="s">
        <v>9</v>
      </c>
      <c r="B274" s="27">
        <v>44480.288888888892</v>
      </c>
      <c r="C274" s="9">
        <v>44481.45208333333</v>
      </c>
      <c r="D274" s="11" t="str">
        <f>INT(Table1[[#This Row],[Full Restoration ]]-Table1[[#This Row],[Outage Start]])&amp;" days,"&amp;HOUR(Table1[[#This Row],[Full Restoration ]]-Table1[[#This Row],[Outage Start]])&amp;" hrs,"&amp;MINUTE(Table1[[#This Row],[Full Restoration ]]-Table1[[#This Row],[Outage Start]])&amp;" min"</f>
        <v>1 days,3 hrs,55 min</v>
      </c>
      <c r="E274" s="10">
        <f>Table1[[#This Row],[Full Restoration ]]-Table1[[#This Row],[Outage Start]]</f>
        <v>1.1631944444379769</v>
      </c>
      <c r="F274" s="11">
        <f>(Table1[[#This Row],[Full Restoration ]]-Table1[[#This Row],[Outage Start]])*24</f>
        <v>27.916666666511446</v>
      </c>
      <c r="G274" s="5" t="s">
        <v>2347</v>
      </c>
      <c r="H274" s="26" t="s">
        <v>2172</v>
      </c>
      <c r="I274" s="29">
        <v>791</v>
      </c>
      <c r="J274" s="4">
        <v>777</v>
      </c>
      <c r="K274" s="4">
        <v>14</v>
      </c>
      <c r="L274" s="4">
        <v>95</v>
      </c>
      <c r="M274" s="4">
        <v>0</v>
      </c>
      <c r="N274" s="18"/>
    </row>
    <row r="275" spans="1:14" hidden="1" x14ac:dyDescent="0.35">
      <c r="A275" s="4" t="s">
        <v>9</v>
      </c>
      <c r="B275" s="27">
        <v>44480.288194444445</v>
      </c>
      <c r="C275" s="9">
        <v>44481.713194444441</v>
      </c>
      <c r="D275" s="11" t="str">
        <f>INT(Table1[[#This Row],[Full Restoration ]]-Table1[[#This Row],[Outage Start]])&amp;" days,"&amp;HOUR(Table1[[#This Row],[Full Restoration ]]-Table1[[#This Row],[Outage Start]])&amp;" hrs,"&amp;MINUTE(Table1[[#This Row],[Full Restoration ]]-Table1[[#This Row],[Outage Start]])&amp;" min"</f>
        <v>1 days,10 hrs,12 min</v>
      </c>
      <c r="E275" s="10">
        <f>Table1[[#This Row],[Full Restoration ]]-Table1[[#This Row],[Outage Start]]</f>
        <v>1.4249999999956344</v>
      </c>
      <c r="F275" s="11">
        <f>(Table1[[#This Row],[Full Restoration ]]-Table1[[#This Row],[Outage Start]])*24</f>
        <v>34.199999999895226</v>
      </c>
      <c r="G275" s="5" t="s">
        <v>2523</v>
      </c>
      <c r="H275" s="26" t="s">
        <v>2172</v>
      </c>
      <c r="I275" s="29">
        <v>1951</v>
      </c>
      <c r="J275" s="4">
        <v>1869</v>
      </c>
      <c r="K275" s="4">
        <v>77</v>
      </c>
      <c r="L275" s="4">
        <v>215</v>
      </c>
      <c r="M275" s="4">
        <v>5</v>
      </c>
      <c r="N275" s="18"/>
    </row>
    <row r="276" spans="1:14" hidden="1" x14ac:dyDescent="0.35">
      <c r="A276" s="4" t="s">
        <v>9</v>
      </c>
      <c r="B276" s="27">
        <v>44480.287499999999</v>
      </c>
      <c r="C276" s="9">
        <v>44480.786805555559</v>
      </c>
      <c r="D276" s="11" t="str">
        <f>INT(Table1[[#This Row],[Full Restoration ]]-Table1[[#This Row],[Outage Start]])&amp;" days,"&amp;HOUR(Table1[[#This Row],[Full Restoration ]]-Table1[[#This Row],[Outage Start]])&amp;" hrs,"&amp;MINUTE(Table1[[#This Row],[Full Restoration ]]-Table1[[#This Row],[Outage Start]])&amp;" min"</f>
        <v>0 days,11 hrs,59 min</v>
      </c>
      <c r="E276" s="10">
        <f>Table1[[#This Row],[Full Restoration ]]-Table1[[#This Row],[Outage Start]]</f>
        <v>0.49930555556056788</v>
      </c>
      <c r="F276" s="11">
        <f>(Table1[[#This Row],[Full Restoration ]]-Table1[[#This Row],[Outage Start]])*24</f>
        <v>11.983333333453629</v>
      </c>
      <c r="G276" s="5" t="s">
        <v>2341</v>
      </c>
      <c r="H276" s="26" t="s">
        <v>2172</v>
      </c>
      <c r="I276" s="29">
        <v>199</v>
      </c>
      <c r="J276" s="4">
        <v>191</v>
      </c>
      <c r="K276" s="4">
        <v>7</v>
      </c>
      <c r="L276" s="4">
        <v>12</v>
      </c>
      <c r="M276" s="4">
        <v>1</v>
      </c>
      <c r="N276" s="18"/>
    </row>
    <row r="277" spans="1:14" hidden="1" x14ac:dyDescent="0.35">
      <c r="A277" s="4" t="s">
        <v>9</v>
      </c>
      <c r="B277" s="27">
        <v>44480.287499999999</v>
      </c>
      <c r="C277" s="9">
        <v>44481.427777777775</v>
      </c>
      <c r="D277" s="11" t="str">
        <f>INT(Table1[[#This Row],[Full Restoration ]]-Table1[[#This Row],[Outage Start]])&amp;" days,"&amp;HOUR(Table1[[#This Row],[Full Restoration ]]-Table1[[#This Row],[Outage Start]])&amp;" hrs,"&amp;MINUTE(Table1[[#This Row],[Full Restoration ]]-Table1[[#This Row],[Outage Start]])&amp;" min"</f>
        <v>1 days,3 hrs,22 min</v>
      </c>
      <c r="E277" s="10">
        <f>Table1[[#This Row],[Full Restoration ]]-Table1[[#This Row],[Outage Start]]</f>
        <v>1.140277777776646</v>
      </c>
      <c r="F277" s="11">
        <f>(Table1[[#This Row],[Full Restoration ]]-Table1[[#This Row],[Outage Start]])*24</f>
        <v>27.366666666639503</v>
      </c>
      <c r="G277" s="5" t="s">
        <v>4159</v>
      </c>
      <c r="H277" s="26" t="s">
        <v>2171</v>
      </c>
      <c r="I277" s="29">
        <v>0</v>
      </c>
      <c r="J277" s="4">
        <v>0</v>
      </c>
      <c r="K277" s="4">
        <v>0</v>
      </c>
      <c r="L277" s="4">
        <v>0</v>
      </c>
      <c r="M277" s="4">
        <v>0</v>
      </c>
      <c r="N277" s="18" t="s">
        <v>4116</v>
      </c>
    </row>
    <row r="278" spans="1:14" hidden="1" x14ac:dyDescent="0.35">
      <c r="A278" s="4" t="s">
        <v>9</v>
      </c>
      <c r="B278" s="27">
        <v>44480.286805555559</v>
      </c>
      <c r="C278" s="9">
        <v>44481.602777777778</v>
      </c>
      <c r="D278" s="11" t="str">
        <f>INT(Table1[[#This Row],[Full Restoration ]]-Table1[[#This Row],[Outage Start]])&amp;" days,"&amp;HOUR(Table1[[#This Row],[Full Restoration ]]-Table1[[#This Row],[Outage Start]])&amp;" hrs,"&amp;MINUTE(Table1[[#This Row],[Full Restoration ]]-Table1[[#This Row],[Outage Start]])&amp;" min"</f>
        <v>1 days,7 hrs,35 min</v>
      </c>
      <c r="E278" s="10">
        <f>Table1[[#This Row],[Full Restoration ]]-Table1[[#This Row],[Outage Start]]</f>
        <v>1.3159722222189885</v>
      </c>
      <c r="F278" s="11">
        <f>(Table1[[#This Row],[Full Restoration ]]-Table1[[#This Row],[Outage Start]])*24</f>
        <v>31.583333333255723</v>
      </c>
      <c r="G278" s="5" t="s">
        <v>4155</v>
      </c>
      <c r="H278" s="26" t="s">
        <v>2172</v>
      </c>
      <c r="I278" s="29">
        <v>316</v>
      </c>
      <c r="J278" s="4">
        <v>315</v>
      </c>
      <c r="K278" s="4">
        <v>1</v>
      </c>
      <c r="L278" s="4">
        <v>20</v>
      </c>
      <c r="M278" s="4">
        <v>0</v>
      </c>
      <c r="N278" s="18"/>
    </row>
    <row r="279" spans="1:14" hidden="1" x14ac:dyDescent="0.35">
      <c r="A279" s="4" t="s">
        <v>9</v>
      </c>
      <c r="B279" s="27">
        <v>44480.285416666666</v>
      </c>
      <c r="C279" s="9">
        <v>44481.629166666666</v>
      </c>
      <c r="D279" s="11" t="str">
        <f>INT(Table1[[#This Row],[Full Restoration ]]-Table1[[#This Row],[Outage Start]])&amp;" days,"&amp;HOUR(Table1[[#This Row],[Full Restoration ]]-Table1[[#This Row],[Outage Start]])&amp;" hrs,"&amp;MINUTE(Table1[[#This Row],[Full Restoration ]]-Table1[[#This Row],[Outage Start]])&amp;" min"</f>
        <v>1 days,8 hrs,15 min</v>
      </c>
      <c r="E279" s="10">
        <f>Table1[[#This Row],[Full Restoration ]]-Table1[[#This Row],[Outage Start]]</f>
        <v>1.34375</v>
      </c>
      <c r="F279" s="11">
        <f>(Table1[[#This Row],[Full Restoration ]]-Table1[[#This Row],[Outage Start]])*24</f>
        <v>32.25</v>
      </c>
      <c r="G279" s="5" t="s">
        <v>2358</v>
      </c>
      <c r="H279" s="26" t="s">
        <v>2561</v>
      </c>
      <c r="I279" s="29">
        <v>3</v>
      </c>
      <c r="J279" s="4">
        <v>2</v>
      </c>
      <c r="K279" s="4">
        <v>0</v>
      </c>
      <c r="L279" s="4">
        <v>0</v>
      </c>
      <c r="M279" s="4">
        <v>1</v>
      </c>
      <c r="N279" s="18"/>
    </row>
    <row r="280" spans="1:14" hidden="1" x14ac:dyDescent="0.35">
      <c r="A280" s="4" t="s">
        <v>9</v>
      </c>
      <c r="B280" s="27">
        <v>44480.282638888886</v>
      </c>
      <c r="C280" s="9">
        <v>44481.74722222222</v>
      </c>
      <c r="D280" s="11" t="str">
        <f>INT(Table1[[#This Row],[Full Restoration ]]-Table1[[#This Row],[Outage Start]])&amp;" days,"&amp;HOUR(Table1[[#This Row],[Full Restoration ]]-Table1[[#This Row],[Outage Start]])&amp;" hrs,"&amp;MINUTE(Table1[[#This Row],[Full Restoration ]]-Table1[[#This Row],[Outage Start]])&amp;" min"</f>
        <v>1 days,11 hrs,9 min</v>
      </c>
      <c r="E280" s="10">
        <f>Table1[[#This Row],[Full Restoration ]]-Table1[[#This Row],[Outage Start]]</f>
        <v>1.4645833333343035</v>
      </c>
      <c r="F280" s="11">
        <f>(Table1[[#This Row],[Full Restoration ]]-Table1[[#This Row],[Outage Start]])*24</f>
        <v>35.150000000023283</v>
      </c>
      <c r="G280" s="5" t="s">
        <v>4109</v>
      </c>
      <c r="H280" s="26" t="s">
        <v>2172</v>
      </c>
      <c r="I280" s="29">
        <v>36</v>
      </c>
      <c r="J280" s="4">
        <v>19</v>
      </c>
      <c r="K280" s="4">
        <v>8</v>
      </c>
      <c r="L280" s="4">
        <v>4</v>
      </c>
      <c r="M280" s="4">
        <v>9</v>
      </c>
      <c r="N280" s="18"/>
    </row>
    <row r="281" spans="1:14" hidden="1" x14ac:dyDescent="0.35">
      <c r="A281" s="4" t="s">
        <v>9</v>
      </c>
      <c r="B281" s="27">
        <v>44480.280555555553</v>
      </c>
      <c r="C281" s="9">
        <v>44481.438194444447</v>
      </c>
      <c r="D281" s="11" t="str">
        <f>INT(Table1[[#This Row],[Full Restoration ]]-Table1[[#This Row],[Outage Start]])&amp;" days,"&amp;HOUR(Table1[[#This Row],[Full Restoration ]]-Table1[[#This Row],[Outage Start]])&amp;" hrs,"&amp;MINUTE(Table1[[#This Row],[Full Restoration ]]-Table1[[#This Row],[Outage Start]])&amp;" min"</f>
        <v>1 days,3 hrs,47 min</v>
      </c>
      <c r="E281" s="10">
        <f>Table1[[#This Row],[Full Restoration ]]-Table1[[#This Row],[Outage Start]]</f>
        <v>1.1576388888934162</v>
      </c>
      <c r="F281" s="11">
        <f>(Table1[[#This Row],[Full Restoration ]]-Table1[[#This Row],[Outage Start]])*24</f>
        <v>27.783333333441988</v>
      </c>
      <c r="G281" s="5" t="s">
        <v>4141</v>
      </c>
      <c r="H281" s="26" t="s">
        <v>2172</v>
      </c>
      <c r="I281" s="29">
        <v>7</v>
      </c>
      <c r="J281" s="4">
        <v>7</v>
      </c>
      <c r="K281" s="4">
        <v>0</v>
      </c>
      <c r="L281" s="4">
        <v>0</v>
      </c>
      <c r="M281" s="4">
        <v>0</v>
      </c>
      <c r="N281" s="18"/>
    </row>
    <row r="282" spans="1:14" hidden="1" x14ac:dyDescent="0.35">
      <c r="A282" s="4" t="s">
        <v>9</v>
      </c>
      <c r="B282" s="27">
        <v>44480.279861111114</v>
      </c>
      <c r="C282" s="9">
        <v>44481.572222222225</v>
      </c>
      <c r="D282" s="11" t="str">
        <f>INT(Table1[[#This Row],[Full Restoration ]]-Table1[[#This Row],[Outage Start]])&amp;" days,"&amp;HOUR(Table1[[#This Row],[Full Restoration ]]-Table1[[#This Row],[Outage Start]])&amp;" hrs,"&amp;MINUTE(Table1[[#This Row],[Full Restoration ]]-Table1[[#This Row],[Outage Start]])&amp;" min"</f>
        <v>1 days,7 hrs,1 min</v>
      </c>
      <c r="E282" s="10">
        <f>Table1[[#This Row],[Full Restoration ]]-Table1[[#This Row],[Outage Start]]</f>
        <v>1.2923611111109494</v>
      </c>
      <c r="F282" s="11">
        <f>(Table1[[#This Row],[Full Restoration ]]-Table1[[#This Row],[Outage Start]])*24</f>
        <v>31.016666666662786</v>
      </c>
      <c r="G282" s="5" t="s">
        <v>4111</v>
      </c>
      <c r="H282" s="26" t="s">
        <v>2172</v>
      </c>
      <c r="I282" s="29">
        <v>865</v>
      </c>
      <c r="J282" s="4">
        <v>753</v>
      </c>
      <c r="K282" s="4">
        <v>85</v>
      </c>
      <c r="L282" s="4">
        <v>77</v>
      </c>
      <c r="M282" s="4">
        <v>27</v>
      </c>
      <c r="N282" s="18"/>
    </row>
    <row r="283" spans="1:14" hidden="1" x14ac:dyDescent="0.35">
      <c r="A283" s="4" t="s">
        <v>9</v>
      </c>
      <c r="B283" s="27">
        <v>44480.27847222222</v>
      </c>
      <c r="C283" s="9">
        <v>44481.537499999999</v>
      </c>
      <c r="D283" s="11" t="str">
        <f>INT(Table1[[#This Row],[Full Restoration ]]-Table1[[#This Row],[Outage Start]])&amp;" days,"&amp;HOUR(Table1[[#This Row],[Full Restoration ]]-Table1[[#This Row],[Outage Start]])&amp;" hrs,"&amp;MINUTE(Table1[[#This Row],[Full Restoration ]]-Table1[[#This Row],[Outage Start]])&amp;" min"</f>
        <v>1 days,6 hrs,13 min</v>
      </c>
      <c r="E283" s="10">
        <f>Table1[[#This Row],[Full Restoration ]]-Table1[[#This Row],[Outage Start]]</f>
        <v>1.2590277777781012</v>
      </c>
      <c r="F283" s="11">
        <f>(Table1[[#This Row],[Full Restoration ]]-Table1[[#This Row],[Outage Start]])*24</f>
        <v>30.216666666674428</v>
      </c>
      <c r="G283" s="5" t="s">
        <v>2427</v>
      </c>
      <c r="H283" s="26" t="s">
        <v>2171</v>
      </c>
      <c r="I283" s="29">
        <v>15</v>
      </c>
      <c r="J283" s="4">
        <v>12</v>
      </c>
      <c r="K283" s="4">
        <v>3</v>
      </c>
      <c r="L283" s="4">
        <v>0</v>
      </c>
      <c r="M283" s="4">
        <v>0</v>
      </c>
      <c r="N283" s="18"/>
    </row>
    <row r="284" spans="1:14" hidden="1" x14ac:dyDescent="0.35">
      <c r="A284" s="4" t="s">
        <v>9</v>
      </c>
      <c r="B284" s="27">
        <v>44480.276388888888</v>
      </c>
      <c r="C284" s="9">
        <v>44481.480555555558</v>
      </c>
      <c r="D284" s="11" t="str">
        <f>INT(Table1[[#This Row],[Full Restoration ]]-Table1[[#This Row],[Outage Start]])&amp;" days,"&amp;HOUR(Table1[[#This Row],[Full Restoration ]]-Table1[[#This Row],[Outage Start]])&amp;" hrs,"&amp;MINUTE(Table1[[#This Row],[Full Restoration ]]-Table1[[#This Row],[Outage Start]])&amp;" min"</f>
        <v>1 days,4 hrs,54 min</v>
      </c>
      <c r="E284" s="10">
        <f>Table1[[#This Row],[Full Restoration ]]-Table1[[#This Row],[Outage Start]]</f>
        <v>1.2041666666700621</v>
      </c>
      <c r="F284" s="11">
        <f>(Table1[[#This Row],[Full Restoration ]]-Table1[[#This Row],[Outage Start]])*24</f>
        <v>28.900000000081491</v>
      </c>
      <c r="G284" s="5" t="s">
        <v>4133</v>
      </c>
      <c r="H284" s="26" t="s">
        <v>2170</v>
      </c>
      <c r="I284" s="29">
        <v>1090</v>
      </c>
      <c r="J284" s="4">
        <v>985</v>
      </c>
      <c r="K284" s="4">
        <v>101</v>
      </c>
      <c r="L284" s="4">
        <v>83</v>
      </c>
      <c r="M284" s="4">
        <v>4</v>
      </c>
      <c r="N284" s="18"/>
    </row>
    <row r="285" spans="1:14" hidden="1" x14ac:dyDescent="0.35">
      <c r="A285" s="4" t="s">
        <v>9</v>
      </c>
      <c r="B285" s="27">
        <v>44480.275000000001</v>
      </c>
      <c r="C285" s="9">
        <v>44481.570833333331</v>
      </c>
      <c r="D285" s="11" t="str">
        <f>INT(Table1[[#This Row],[Full Restoration ]]-Table1[[#This Row],[Outage Start]])&amp;" days,"&amp;HOUR(Table1[[#This Row],[Full Restoration ]]-Table1[[#This Row],[Outage Start]])&amp;" hrs,"&amp;MINUTE(Table1[[#This Row],[Full Restoration ]]-Table1[[#This Row],[Outage Start]])&amp;" min"</f>
        <v>1 days,7 hrs,6 min</v>
      </c>
      <c r="E285" s="10">
        <f>Table1[[#This Row],[Full Restoration ]]-Table1[[#This Row],[Outage Start]]</f>
        <v>1.2958333333299379</v>
      </c>
      <c r="F285" s="11">
        <f>(Table1[[#This Row],[Full Restoration ]]-Table1[[#This Row],[Outage Start]])*24</f>
        <v>31.099999999918509</v>
      </c>
      <c r="G285" s="5" t="s">
        <v>4156</v>
      </c>
      <c r="H285" s="26" t="s">
        <v>2172</v>
      </c>
      <c r="I285" s="29">
        <v>604</v>
      </c>
      <c r="J285" s="4">
        <v>530</v>
      </c>
      <c r="K285" s="4">
        <v>71</v>
      </c>
      <c r="L285" s="4">
        <v>27</v>
      </c>
      <c r="M285" s="4">
        <v>3</v>
      </c>
      <c r="N285" s="18"/>
    </row>
    <row r="286" spans="1:14" hidden="1" x14ac:dyDescent="0.35">
      <c r="A286" s="4" t="s">
        <v>9</v>
      </c>
      <c r="B286" s="27">
        <v>44480.274305555555</v>
      </c>
      <c r="C286" s="9">
        <v>44481.452777777777</v>
      </c>
      <c r="D286" s="11" t="str">
        <f>INT(Table1[[#This Row],[Full Restoration ]]-Table1[[#This Row],[Outage Start]])&amp;" days,"&amp;HOUR(Table1[[#This Row],[Full Restoration ]]-Table1[[#This Row],[Outage Start]])&amp;" hrs,"&amp;MINUTE(Table1[[#This Row],[Full Restoration ]]-Table1[[#This Row],[Outage Start]])&amp;" min"</f>
        <v>1 days,4 hrs,17 min</v>
      </c>
      <c r="E286" s="10">
        <f>Table1[[#This Row],[Full Restoration ]]-Table1[[#This Row],[Outage Start]]</f>
        <v>1.1784722222218988</v>
      </c>
      <c r="F286" s="11">
        <f>(Table1[[#This Row],[Full Restoration ]]-Table1[[#This Row],[Outage Start]])*24</f>
        <v>28.283333333325572</v>
      </c>
      <c r="G286" s="5" t="s">
        <v>2276</v>
      </c>
      <c r="H286" s="26" t="s">
        <v>2171</v>
      </c>
      <c r="I286" s="29">
        <v>38</v>
      </c>
      <c r="J286" s="4">
        <v>23</v>
      </c>
      <c r="K286" s="4">
        <v>7</v>
      </c>
      <c r="L286" s="4">
        <v>1</v>
      </c>
      <c r="M286" s="4">
        <v>8</v>
      </c>
      <c r="N286" s="18"/>
    </row>
    <row r="287" spans="1:14" hidden="1" x14ac:dyDescent="0.35">
      <c r="A287" s="4" t="s">
        <v>9</v>
      </c>
      <c r="B287" s="27">
        <v>44480.272916666669</v>
      </c>
      <c r="C287" s="9">
        <v>44481.611805555556</v>
      </c>
      <c r="D287" s="11" t="str">
        <f>INT(Table1[[#This Row],[Full Restoration ]]-Table1[[#This Row],[Outage Start]])&amp;" days,"&amp;HOUR(Table1[[#This Row],[Full Restoration ]]-Table1[[#This Row],[Outage Start]])&amp;" hrs,"&amp;MINUTE(Table1[[#This Row],[Full Restoration ]]-Table1[[#This Row],[Outage Start]])&amp;" min"</f>
        <v>1 days,8 hrs,8 min</v>
      </c>
      <c r="E287" s="10">
        <f>Table1[[#This Row],[Full Restoration ]]-Table1[[#This Row],[Outage Start]]</f>
        <v>1.3388888888875954</v>
      </c>
      <c r="F287" s="11">
        <f>(Table1[[#This Row],[Full Restoration ]]-Table1[[#This Row],[Outage Start]])*24</f>
        <v>32.133333333302289</v>
      </c>
      <c r="G287" s="5" t="s">
        <v>4097</v>
      </c>
      <c r="H287" s="26" t="s">
        <v>2172</v>
      </c>
      <c r="I287" s="29">
        <v>31</v>
      </c>
      <c r="J287" s="4">
        <v>20</v>
      </c>
      <c r="K287" s="4">
        <v>7</v>
      </c>
      <c r="L287" s="4">
        <v>1</v>
      </c>
      <c r="M287" s="4">
        <v>4</v>
      </c>
      <c r="N287" s="18"/>
    </row>
    <row r="288" spans="1:14" hidden="1" x14ac:dyDescent="0.35">
      <c r="A288" s="4" t="s">
        <v>9</v>
      </c>
      <c r="B288" s="27">
        <v>44480.272916666669</v>
      </c>
      <c r="C288" s="9">
        <v>44481.484027777777</v>
      </c>
      <c r="D288" s="11" t="str">
        <f>INT(Table1[[#This Row],[Full Restoration ]]-Table1[[#This Row],[Outage Start]])&amp;" days,"&amp;HOUR(Table1[[#This Row],[Full Restoration ]]-Table1[[#This Row],[Outage Start]])&amp;" hrs,"&amp;MINUTE(Table1[[#This Row],[Full Restoration ]]-Table1[[#This Row],[Outage Start]])&amp;" min"</f>
        <v>1 days,5 hrs,4 min</v>
      </c>
      <c r="E288" s="10">
        <f>Table1[[#This Row],[Full Restoration ]]-Table1[[#This Row],[Outage Start]]</f>
        <v>1.211111111108039</v>
      </c>
      <c r="F288" s="11">
        <f>(Table1[[#This Row],[Full Restoration ]]-Table1[[#This Row],[Outage Start]])*24</f>
        <v>29.066666666592937</v>
      </c>
      <c r="G288" s="5" t="s">
        <v>2485</v>
      </c>
      <c r="H288" s="26" t="s">
        <v>2172</v>
      </c>
      <c r="I288" s="29">
        <v>1014</v>
      </c>
      <c r="J288" s="4">
        <v>940</v>
      </c>
      <c r="K288" s="4">
        <v>64</v>
      </c>
      <c r="L288" s="4">
        <v>100</v>
      </c>
      <c r="M288" s="4">
        <v>10</v>
      </c>
      <c r="N288" s="18"/>
    </row>
    <row r="289" spans="1:14" hidden="1" x14ac:dyDescent="0.35">
      <c r="A289" s="4" t="s">
        <v>9</v>
      </c>
      <c r="B289" s="27">
        <v>44480.272222222222</v>
      </c>
      <c r="C289" s="9">
        <v>44481.486111111109</v>
      </c>
      <c r="D289" s="11" t="str">
        <f>INT(Table1[[#This Row],[Full Restoration ]]-Table1[[#This Row],[Outage Start]])&amp;" days,"&amp;HOUR(Table1[[#This Row],[Full Restoration ]]-Table1[[#This Row],[Outage Start]])&amp;" hrs,"&amp;MINUTE(Table1[[#This Row],[Full Restoration ]]-Table1[[#This Row],[Outage Start]])&amp;" min"</f>
        <v>1 days,5 hrs,8 min</v>
      </c>
      <c r="E289" s="10">
        <f>Table1[[#This Row],[Full Restoration ]]-Table1[[#This Row],[Outage Start]]</f>
        <v>1.2138888888875954</v>
      </c>
      <c r="F289" s="11">
        <f>(Table1[[#This Row],[Full Restoration ]]-Table1[[#This Row],[Outage Start]])*24</f>
        <v>29.133333333302289</v>
      </c>
      <c r="G289" s="5" t="s">
        <v>2243</v>
      </c>
      <c r="H289" s="26" t="s">
        <v>2172</v>
      </c>
      <c r="I289" s="29">
        <v>74</v>
      </c>
      <c r="J289" s="4">
        <v>69</v>
      </c>
      <c r="K289" s="4">
        <v>3</v>
      </c>
      <c r="L289" s="4">
        <v>4</v>
      </c>
      <c r="M289" s="4">
        <v>2</v>
      </c>
      <c r="N289" s="18"/>
    </row>
    <row r="290" spans="1:14" hidden="1" x14ac:dyDescent="0.35">
      <c r="A290" s="4" t="s">
        <v>9</v>
      </c>
      <c r="B290" s="27">
        <v>44480.271527777775</v>
      </c>
      <c r="C290" s="9">
        <v>44481.497916666667</v>
      </c>
      <c r="D290" s="11" t="str">
        <f>INT(Table1[[#This Row],[Full Restoration ]]-Table1[[#This Row],[Outage Start]])&amp;" days,"&amp;HOUR(Table1[[#This Row],[Full Restoration ]]-Table1[[#This Row],[Outage Start]])&amp;" hrs,"&amp;MINUTE(Table1[[#This Row],[Full Restoration ]]-Table1[[#This Row],[Outage Start]])&amp;" min"</f>
        <v>1 days,5 hrs,26 min</v>
      </c>
      <c r="E290" s="10">
        <f>Table1[[#This Row],[Full Restoration ]]-Table1[[#This Row],[Outage Start]]</f>
        <v>1.226388888891961</v>
      </c>
      <c r="F290" s="11">
        <f>(Table1[[#This Row],[Full Restoration ]]-Table1[[#This Row],[Outage Start]])*24</f>
        <v>29.433333333407063</v>
      </c>
      <c r="G290" s="5" t="s">
        <v>2285</v>
      </c>
      <c r="H290" s="26" t="s">
        <v>2172</v>
      </c>
      <c r="I290" s="4">
        <v>1032</v>
      </c>
      <c r="J290" s="4">
        <v>956</v>
      </c>
      <c r="K290" s="4">
        <v>49</v>
      </c>
      <c r="L290" s="4">
        <v>83</v>
      </c>
      <c r="M290" s="4">
        <v>27</v>
      </c>
      <c r="N290" s="18"/>
    </row>
    <row r="291" spans="1:14" hidden="1" x14ac:dyDescent="0.35">
      <c r="A291" s="4" t="s">
        <v>9</v>
      </c>
      <c r="B291" s="27">
        <v>44480.270833333336</v>
      </c>
      <c r="C291" s="9">
        <v>44481.464583333334</v>
      </c>
      <c r="D291" s="11" t="str">
        <f>INT(Table1[[#This Row],[Full Restoration ]]-Table1[[#This Row],[Outage Start]])&amp;" days,"&amp;HOUR(Table1[[#This Row],[Full Restoration ]]-Table1[[#This Row],[Outage Start]])&amp;" hrs,"&amp;MINUTE(Table1[[#This Row],[Full Restoration ]]-Table1[[#This Row],[Outage Start]])&amp;" min"</f>
        <v>1 days,4 hrs,39 min</v>
      </c>
      <c r="E291" s="10">
        <f>Table1[[#This Row],[Full Restoration ]]-Table1[[#This Row],[Outage Start]]</f>
        <v>1.1937499999985448</v>
      </c>
      <c r="F291" s="11">
        <f>(Table1[[#This Row],[Full Restoration ]]-Table1[[#This Row],[Outage Start]])*24</f>
        <v>28.649999999965075</v>
      </c>
      <c r="G291" s="5" t="s">
        <v>2281</v>
      </c>
      <c r="H291" s="26" t="s">
        <v>3</v>
      </c>
      <c r="I291" s="4">
        <v>28</v>
      </c>
      <c r="J291" s="4">
        <v>13</v>
      </c>
      <c r="K291" s="4">
        <v>12</v>
      </c>
      <c r="L291" s="4">
        <v>0</v>
      </c>
      <c r="M291" s="4">
        <v>3</v>
      </c>
      <c r="N291" s="18"/>
    </row>
    <row r="292" spans="1:14" hidden="1" x14ac:dyDescent="0.35">
      <c r="A292" s="4" t="s">
        <v>9</v>
      </c>
      <c r="B292" s="27">
        <v>44480.270138888889</v>
      </c>
      <c r="C292" s="9">
        <v>44481.521527777775</v>
      </c>
      <c r="D292" s="11" t="str">
        <f>INT(Table1[[#This Row],[Full Restoration ]]-Table1[[#This Row],[Outage Start]])&amp;" days,"&amp;HOUR(Table1[[#This Row],[Full Restoration ]]-Table1[[#This Row],[Outage Start]])&amp;" hrs,"&amp;MINUTE(Table1[[#This Row],[Full Restoration ]]-Table1[[#This Row],[Outage Start]])&amp;" min"</f>
        <v>1 days,6 hrs,2 min</v>
      </c>
      <c r="E292" s="10">
        <f>Table1[[#This Row],[Full Restoration ]]-Table1[[#This Row],[Outage Start]]</f>
        <v>1.2513888888861402</v>
      </c>
      <c r="F292" s="11">
        <f>(Table1[[#This Row],[Full Restoration ]]-Table1[[#This Row],[Outage Start]])*24</f>
        <v>30.033333333267365</v>
      </c>
      <c r="G292" s="5" t="s">
        <v>2308</v>
      </c>
      <c r="H292" s="26" t="s">
        <v>34</v>
      </c>
      <c r="I292" s="4">
        <v>37</v>
      </c>
      <c r="J292" s="4">
        <v>24</v>
      </c>
      <c r="K292" s="4">
        <v>7</v>
      </c>
      <c r="L292" s="4">
        <v>3</v>
      </c>
      <c r="M292" s="4">
        <v>6</v>
      </c>
      <c r="N292" s="18"/>
    </row>
    <row r="293" spans="1:14" hidden="1" x14ac:dyDescent="0.35">
      <c r="A293" s="4" t="s">
        <v>9</v>
      </c>
      <c r="B293" s="27">
        <v>44480.269444444442</v>
      </c>
      <c r="C293" s="9">
        <v>44481.59375</v>
      </c>
      <c r="D293" s="11" t="str">
        <f>INT(Table1[[#This Row],[Full Restoration ]]-Table1[[#This Row],[Outage Start]])&amp;" days,"&amp;HOUR(Table1[[#This Row],[Full Restoration ]]-Table1[[#This Row],[Outage Start]])&amp;" hrs,"&amp;MINUTE(Table1[[#This Row],[Full Restoration ]]-Table1[[#This Row],[Outage Start]])&amp;" min"</f>
        <v>1 days,7 hrs,47 min</v>
      </c>
      <c r="E293" s="10">
        <f>Table1[[#This Row],[Full Restoration ]]-Table1[[#This Row],[Outage Start]]</f>
        <v>1.3243055555576575</v>
      </c>
      <c r="F293" s="11">
        <f>(Table1[[#This Row],[Full Restoration ]]-Table1[[#This Row],[Outage Start]])*24</f>
        <v>31.78333333338378</v>
      </c>
      <c r="G293" s="5" t="s">
        <v>4144</v>
      </c>
      <c r="H293" s="26" t="s">
        <v>2171</v>
      </c>
      <c r="I293" s="4">
        <v>5</v>
      </c>
      <c r="J293" s="4">
        <v>3</v>
      </c>
      <c r="K293" s="4">
        <v>0</v>
      </c>
      <c r="L293" s="4">
        <v>0</v>
      </c>
      <c r="M293" s="4">
        <v>2</v>
      </c>
      <c r="N293" s="18"/>
    </row>
    <row r="294" spans="1:14" hidden="1" x14ac:dyDescent="0.35">
      <c r="A294" s="4" t="s">
        <v>9</v>
      </c>
      <c r="B294" s="27">
        <v>44480.268750000003</v>
      </c>
      <c r="C294" s="9">
        <v>44481.696527777778</v>
      </c>
      <c r="D294" s="11" t="str">
        <f>INT(Table1[[#This Row],[Full Restoration ]]-Table1[[#This Row],[Outage Start]])&amp;" days,"&amp;HOUR(Table1[[#This Row],[Full Restoration ]]-Table1[[#This Row],[Outage Start]])&amp;" hrs,"&amp;MINUTE(Table1[[#This Row],[Full Restoration ]]-Table1[[#This Row],[Outage Start]])&amp;" min"</f>
        <v>1 days,10 hrs,16 min</v>
      </c>
      <c r="E294" s="10">
        <f>Table1[[#This Row],[Full Restoration ]]-Table1[[#This Row],[Outage Start]]</f>
        <v>1.4277777777751908</v>
      </c>
      <c r="F294" s="11">
        <f>(Table1[[#This Row],[Full Restoration ]]-Table1[[#This Row],[Outage Start]])*24</f>
        <v>34.266666666604578</v>
      </c>
      <c r="G294" s="5" t="s">
        <v>2506</v>
      </c>
      <c r="H294" s="26" t="s">
        <v>2170</v>
      </c>
      <c r="I294" s="4">
        <v>335</v>
      </c>
      <c r="J294" s="4">
        <v>191</v>
      </c>
      <c r="K294" s="4">
        <v>76</v>
      </c>
      <c r="L294" s="4">
        <v>3</v>
      </c>
      <c r="M294" s="4">
        <v>68</v>
      </c>
      <c r="N294" s="18"/>
    </row>
    <row r="295" spans="1:14" hidden="1" x14ac:dyDescent="0.35">
      <c r="A295" s="4" t="s">
        <v>9</v>
      </c>
      <c r="B295" s="27">
        <v>44480.265972222223</v>
      </c>
      <c r="C295" s="9">
        <v>44481.509722222225</v>
      </c>
      <c r="D295" s="11" t="str">
        <f>INT(Table1[[#This Row],[Full Restoration ]]-Table1[[#This Row],[Outage Start]])&amp;" days,"&amp;HOUR(Table1[[#This Row],[Full Restoration ]]-Table1[[#This Row],[Outage Start]])&amp;" hrs,"&amp;MINUTE(Table1[[#This Row],[Full Restoration ]]-Table1[[#This Row],[Outage Start]])&amp;" min"</f>
        <v>1 days,5 hrs,51 min</v>
      </c>
      <c r="E295" s="10">
        <f>Table1[[#This Row],[Full Restoration ]]-Table1[[#This Row],[Outage Start]]</f>
        <v>1.2437500000014552</v>
      </c>
      <c r="F295" s="11">
        <f>(Table1[[#This Row],[Full Restoration ]]-Table1[[#This Row],[Outage Start]])*24</f>
        <v>29.850000000034925</v>
      </c>
      <c r="G295" s="5" t="s">
        <v>4094</v>
      </c>
      <c r="H295" s="26" t="s">
        <v>2172</v>
      </c>
      <c r="I295" s="4">
        <v>88</v>
      </c>
      <c r="J295" s="4">
        <v>84</v>
      </c>
      <c r="K295" s="4">
        <v>4</v>
      </c>
      <c r="L295" s="4">
        <v>6</v>
      </c>
      <c r="M295" s="4">
        <v>0</v>
      </c>
      <c r="N295" s="18"/>
    </row>
    <row r="296" spans="1:14" hidden="1" x14ac:dyDescent="0.35">
      <c r="A296" s="4" t="s">
        <v>9</v>
      </c>
      <c r="B296" s="27">
        <v>44480.265972222223</v>
      </c>
      <c r="C296" s="9">
        <v>44481.486805555556</v>
      </c>
      <c r="D296" s="11" t="str">
        <f>INT(Table1[[#This Row],[Full Restoration ]]-Table1[[#This Row],[Outage Start]])&amp;" days,"&amp;HOUR(Table1[[#This Row],[Full Restoration ]]-Table1[[#This Row],[Outage Start]])&amp;" hrs,"&amp;MINUTE(Table1[[#This Row],[Full Restoration ]]-Table1[[#This Row],[Outage Start]])&amp;" min"</f>
        <v>1 days,5 hrs,18 min</v>
      </c>
      <c r="E296" s="10">
        <f>Table1[[#This Row],[Full Restoration ]]-Table1[[#This Row],[Outage Start]]</f>
        <v>1.2208333333328483</v>
      </c>
      <c r="F296" s="11">
        <f>(Table1[[#This Row],[Full Restoration ]]-Table1[[#This Row],[Outage Start]])*24</f>
        <v>29.299999999988358</v>
      </c>
      <c r="G296" s="5" t="s">
        <v>2307</v>
      </c>
      <c r="H296" s="26" t="s">
        <v>2172</v>
      </c>
      <c r="I296" s="4">
        <v>120</v>
      </c>
      <c r="J296" s="4">
        <v>92</v>
      </c>
      <c r="K296" s="4">
        <v>16</v>
      </c>
      <c r="L296" s="4">
        <v>8</v>
      </c>
      <c r="M296" s="4">
        <v>12</v>
      </c>
      <c r="N296" s="18"/>
    </row>
    <row r="297" spans="1:14" hidden="1" x14ac:dyDescent="0.35">
      <c r="A297" s="4" t="s">
        <v>9</v>
      </c>
      <c r="B297" s="27">
        <v>44480.26458333333</v>
      </c>
      <c r="C297" s="9">
        <v>44481.416666666664</v>
      </c>
      <c r="D297" s="11" t="str">
        <f>INT(Table1[[#This Row],[Full Restoration ]]-Table1[[#This Row],[Outage Start]])&amp;" days,"&amp;HOUR(Table1[[#This Row],[Full Restoration ]]-Table1[[#This Row],[Outage Start]])&amp;" hrs,"&amp;MINUTE(Table1[[#This Row],[Full Restoration ]]-Table1[[#This Row],[Outage Start]])&amp;" min"</f>
        <v>1 days,3 hrs,39 min</v>
      </c>
      <c r="E297" s="10">
        <f>Table1[[#This Row],[Full Restoration ]]-Table1[[#This Row],[Outage Start]]</f>
        <v>1.1520833333343035</v>
      </c>
      <c r="F297" s="11">
        <f>(Table1[[#This Row],[Full Restoration ]]-Table1[[#This Row],[Outage Start]])*24</f>
        <v>27.650000000023283</v>
      </c>
      <c r="G297" s="5" t="s">
        <v>4139</v>
      </c>
      <c r="H297" s="26" t="s">
        <v>2170</v>
      </c>
      <c r="I297" s="4">
        <v>47</v>
      </c>
      <c r="J297" s="4">
        <v>40</v>
      </c>
      <c r="K297" s="4">
        <v>4</v>
      </c>
      <c r="L297" s="4">
        <v>0</v>
      </c>
      <c r="M297" s="4">
        <v>3</v>
      </c>
      <c r="N297" s="18"/>
    </row>
    <row r="298" spans="1:14" hidden="1" x14ac:dyDescent="0.35">
      <c r="A298" s="4" t="s">
        <v>9</v>
      </c>
      <c r="B298" s="27">
        <v>44480.263888888891</v>
      </c>
      <c r="C298" s="9">
        <v>44481.387499999997</v>
      </c>
      <c r="D298" s="11" t="str">
        <f>INT(Table1[[#This Row],[Full Restoration ]]-Table1[[#This Row],[Outage Start]])&amp;" days,"&amp;HOUR(Table1[[#This Row],[Full Restoration ]]-Table1[[#This Row],[Outage Start]])&amp;" hrs,"&amp;MINUTE(Table1[[#This Row],[Full Restoration ]]-Table1[[#This Row],[Outage Start]])&amp;" min"</f>
        <v>1 days,2 hrs,58 min</v>
      </c>
      <c r="E298" s="10">
        <f>Table1[[#This Row],[Full Restoration ]]-Table1[[#This Row],[Outage Start]]</f>
        <v>1.1236111111065838</v>
      </c>
      <c r="F298" s="11">
        <f>(Table1[[#This Row],[Full Restoration ]]-Table1[[#This Row],[Outage Start]])*24</f>
        <v>26.966666666558012</v>
      </c>
      <c r="G298" s="5" t="s">
        <v>2332</v>
      </c>
      <c r="H298" s="26" t="s">
        <v>2172</v>
      </c>
      <c r="I298" s="4">
        <v>68</v>
      </c>
      <c r="J298" s="4">
        <v>63</v>
      </c>
      <c r="K298" s="4">
        <v>2</v>
      </c>
      <c r="L298" s="4">
        <v>7</v>
      </c>
      <c r="M298" s="4">
        <v>3</v>
      </c>
      <c r="N298" s="18"/>
    </row>
    <row r="299" spans="1:14" hidden="1" x14ac:dyDescent="0.35">
      <c r="A299" s="4" t="s">
        <v>9</v>
      </c>
      <c r="B299" s="27">
        <v>44480.263888888891</v>
      </c>
      <c r="C299" s="9">
        <v>44481.444444444445</v>
      </c>
      <c r="D299" s="11" t="str">
        <f>INT(Table1[[#This Row],[Full Restoration ]]-Table1[[#This Row],[Outage Start]])&amp;" days,"&amp;HOUR(Table1[[#This Row],[Full Restoration ]]-Table1[[#This Row],[Outage Start]])&amp;" hrs,"&amp;MINUTE(Table1[[#This Row],[Full Restoration ]]-Table1[[#This Row],[Outage Start]])&amp;" min"</f>
        <v>1 days,4 hrs,20 min</v>
      </c>
      <c r="E299" s="10">
        <f>Table1[[#This Row],[Full Restoration ]]-Table1[[#This Row],[Outage Start]]</f>
        <v>1.1805555555547471</v>
      </c>
      <c r="F299" s="11">
        <f>(Table1[[#This Row],[Full Restoration ]]-Table1[[#This Row],[Outage Start]])*24</f>
        <v>28.333333333313931</v>
      </c>
      <c r="G299" s="5" t="s">
        <v>2392</v>
      </c>
      <c r="H299" s="26" t="s">
        <v>2172</v>
      </c>
      <c r="I299" s="4">
        <v>683</v>
      </c>
      <c r="J299" s="4">
        <v>634</v>
      </c>
      <c r="K299" s="4">
        <v>39</v>
      </c>
      <c r="L299" s="4">
        <v>62</v>
      </c>
      <c r="M299" s="4">
        <v>10</v>
      </c>
      <c r="N299" s="18"/>
    </row>
    <row r="300" spans="1:14" hidden="1" x14ac:dyDescent="0.35">
      <c r="A300" s="4" t="s">
        <v>9</v>
      </c>
      <c r="B300" s="27">
        <v>44480.263888888891</v>
      </c>
      <c r="C300" s="9">
        <v>44481.613194444442</v>
      </c>
      <c r="D300" s="11" t="str">
        <f>INT(Table1[[#This Row],[Full Restoration ]]-Table1[[#This Row],[Outage Start]])&amp;" days,"&amp;HOUR(Table1[[#This Row],[Full Restoration ]]-Table1[[#This Row],[Outage Start]])&amp;" hrs,"&amp;MINUTE(Table1[[#This Row],[Full Restoration ]]-Table1[[#This Row],[Outage Start]])&amp;" min"</f>
        <v>1 days,8 hrs,23 min</v>
      </c>
      <c r="E300" s="10">
        <f>Table1[[#This Row],[Full Restoration ]]-Table1[[#This Row],[Outage Start]]</f>
        <v>1.3493055555518367</v>
      </c>
      <c r="F300" s="11">
        <f>(Table1[[#This Row],[Full Restoration ]]-Table1[[#This Row],[Outage Start]])*24</f>
        <v>32.383333333244082</v>
      </c>
      <c r="G300" s="5" t="s">
        <v>4099</v>
      </c>
      <c r="H300" s="26" t="s">
        <v>2170</v>
      </c>
      <c r="I300" s="4">
        <v>2301</v>
      </c>
      <c r="J300" s="4">
        <v>2088</v>
      </c>
      <c r="K300" s="4">
        <v>201</v>
      </c>
      <c r="L300" s="4">
        <v>186</v>
      </c>
      <c r="M300" s="4">
        <v>12</v>
      </c>
      <c r="N300" s="18"/>
    </row>
    <row r="301" spans="1:14" hidden="1" x14ac:dyDescent="0.35">
      <c r="A301" s="4" t="s">
        <v>9</v>
      </c>
      <c r="B301" s="27">
        <v>44480.262499999997</v>
      </c>
      <c r="C301" s="9">
        <v>44481.536805555559</v>
      </c>
      <c r="D301" s="11" t="str">
        <f>INT(Table1[[#This Row],[Full Restoration ]]-Table1[[#This Row],[Outage Start]])&amp;" days,"&amp;HOUR(Table1[[#This Row],[Full Restoration ]]-Table1[[#This Row],[Outage Start]])&amp;" hrs,"&amp;MINUTE(Table1[[#This Row],[Full Restoration ]]-Table1[[#This Row],[Outage Start]])&amp;" min"</f>
        <v>1 days,6 hrs,35 min</v>
      </c>
      <c r="E301" s="10">
        <f>Table1[[#This Row],[Full Restoration ]]-Table1[[#This Row],[Outage Start]]</f>
        <v>1.2743055555620231</v>
      </c>
      <c r="F301" s="11">
        <f>(Table1[[#This Row],[Full Restoration ]]-Table1[[#This Row],[Outage Start]])*24</f>
        <v>30.583333333488554</v>
      </c>
      <c r="G301" s="5" t="s">
        <v>2486</v>
      </c>
      <c r="H301" s="26" t="s">
        <v>2173</v>
      </c>
      <c r="I301" s="4">
        <v>124</v>
      </c>
      <c r="J301" s="4">
        <v>119</v>
      </c>
      <c r="K301" s="4">
        <v>5</v>
      </c>
      <c r="L301" s="4">
        <v>12</v>
      </c>
      <c r="M301" s="4">
        <v>0</v>
      </c>
      <c r="N301" s="18"/>
    </row>
    <row r="302" spans="1:14" hidden="1" x14ac:dyDescent="0.35">
      <c r="A302" s="4" t="s">
        <v>9</v>
      </c>
      <c r="B302" s="27">
        <v>44480.261805555558</v>
      </c>
      <c r="C302" s="9">
        <v>44481.703472222223</v>
      </c>
      <c r="D302" s="11" t="str">
        <f>INT(Table1[[#This Row],[Full Restoration ]]-Table1[[#This Row],[Outage Start]])&amp;" days,"&amp;HOUR(Table1[[#This Row],[Full Restoration ]]-Table1[[#This Row],[Outage Start]])&amp;" hrs,"&amp;MINUTE(Table1[[#This Row],[Full Restoration ]]-Table1[[#This Row],[Outage Start]])&amp;" min"</f>
        <v>1 days,10 hrs,36 min</v>
      </c>
      <c r="E302" s="10">
        <f>Table1[[#This Row],[Full Restoration ]]-Table1[[#This Row],[Outage Start]]</f>
        <v>1.4416666666656965</v>
      </c>
      <c r="F302" s="11">
        <f>(Table1[[#This Row],[Full Restoration ]]-Table1[[#This Row],[Outage Start]])*24</f>
        <v>34.599999999976717</v>
      </c>
      <c r="G302" s="5" t="s">
        <v>188</v>
      </c>
      <c r="H302" s="26" t="s">
        <v>2170</v>
      </c>
      <c r="I302" s="4">
        <v>1133</v>
      </c>
      <c r="J302" s="4">
        <v>905</v>
      </c>
      <c r="K302" s="4">
        <v>178</v>
      </c>
      <c r="L302" s="4">
        <v>70</v>
      </c>
      <c r="M302" s="4">
        <v>50</v>
      </c>
      <c r="N302" s="18"/>
    </row>
    <row r="303" spans="1:14" hidden="1" x14ac:dyDescent="0.35">
      <c r="A303" s="4" t="s">
        <v>9</v>
      </c>
      <c r="B303" s="27">
        <v>44480.259722222225</v>
      </c>
      <c r="C303" s="9">
        <v>44481.704861111109</v>
      </c>
      <c r="D303" s="11" t="str">
        <f>INT(Table1[[#This Row],[Full Restoration ]]-Table1[[#This Row],[Outage Start]])&amp;" days,"&amp;HOUR(Table1[[#This Row],[Full Restoration ]]-Table1[[#This Row],[Outage Start]])&amp;" hrs,"&amp;MINUTE(Table1[[#This Row],[Full Restoration ]]-Table1[[#This Row],[Outage Start]])&amp;" min"</f>
        <v>1 days,10 hrs,41 min</v>
      </c>
      <c r="E303" s="10">
        <f>Table1[[#This Row],[Full Restoration ]]-Table1[[#This Row],[Outage Start]]</f>
        <v>1.445138888884685</v>
      </c>
      <c r="F303" s="11">
        <f>(Table1[[#This Row],[Full Restoration ]]-Table1[[#This Row],[Outage Start]])*24</f>
        <v>34.68333333323244</v>
      </c>
      <c r="G303" s="5" t="s">
        <v>2248</v>
      </c>
      <c r="H303" s="26" t="s">
        <v>2170</v>
      </c>
      <c r="I303" s="4">
        <v>487</v>
      </c>
      <c r="J303" s="4">
        <v>411</v>
      </c>
      <c r="K303" s="4">
        <v>70</v>
      </c>
      <c r="L303" s="4">
        <v>23</v>
      </c>
      <c r="M303" s="4">
        <v>6</v>
      </c>
      <c r="N303" s="18"/>
    </row>
    <row r="304" spans="1:14" hidden="1" x14ac:dyDescent="0.35">
      <c r="A304" s="4" t="s">
        <v>9</v>
      </c>
      <c r="B304" s="27">
        <v>44480.21875</v>
      </c>
      <c r="C304" s="9">
        <v>44481.451388888891</v>
      </c>
      <c r="D304" s="11" t="str">
        <f>INT(Table1[[#This Row],[Full Restoration ]]-Table1[[#This Row],[Outage Start]])&amp;" days,"&amp;HOUR(Table1[[#This Row],[Full Restoration ]]-Table1[[#This Row],[Outage Start]])&amp;" hrs,"&amp;MINUTE(Table1[[#This Row],[Full Restoration ]]-Table1[[#This Row],[Outage Start]])&amp;" min"</f>
        <v>1 days,5 hrs,35 min</v>
      </c>
      <c r="E304" s="10">
        <f>Table1[[#This Row],[Full Restoration ]]-Table1[[#This Row],[Outage Start]]</f>
        <v>1.2326388888905058</v>
      </c>
      <c r="F304" s="11">
        <f>(Table1[[#This Row],[Full Restoration ]]-Table1[[#This Row],[Outage Start]])*24</f>
        <v>29.583333333372138</v>
      </c>
      <c r="G304" s="5" t="s">
        <v>2431</v>
      </c>
      <c r="H304" s="26" t="s">
        <v>2173</v>
      </c>
      <c r="I304" s="4">
        <v>9</v>
      </c>
      <c r="J304" s="4">
        <v>7</v>
      </c>
      <c r="K304" s="4">
        <v>1</v>
      </c>
      <c r="L304" s="4">
        <v>0</v>
      </c>
      <c r="M304" s="4">
        <v>1</v>
      </c>
      <c r="N304" s="18"/>
    </row>
    <row r="305" spans="1:14" hidden="1" x14ac:dyDescent="0.35">
      <c r="A305" s="4" t="s">
        <v>9</v>
      </c>
      <c r="B305" s="27">
        <v>44480.182638888888</v>
      </c>
      <c r="C305" s="9">
        <v>44481.638888888891</v>
      </c>
      <c r="D305" s="11" t="str">
        <f>INT(Table1[[#This Row],[Full Restoration ]]-Table1[[#This Row],[Outage Start]])&amp;" days,"&amp;HOUR(Table1[[#This Row],[Full Restoration ]]-Table1[[#This Row],[Outage Start]])&amp;" hrs,"&amp;MINUTE(Table1[[#This Row],[Full Restoration ]]-Table1[[#This Row],[Outage Start]])&amp;" min"</f>
        <v>1 days,10 hrs,57 min</v>
      </c>
      <c r="E305" s="10">
        <f>Table1[[#This Row],[Full Restoration ]]-Table1[[#This Row],[Outage Start]]</f>
        <v>1.4562500000029104</v>
      </c>
      <c r="F305" s="11">
        <f>(Table1[[#This Row],[Full Restoration ]]-Table1[[#This Row],[Outage Start]])*24</f>
        <v>34.950000000069849</v>
      </c>
      <c r="G305" s="5" t="s">
        <v>2069</v>
      </c>
      <c r="H305" s="26" t="s">
        <v>2170</v>
      </c>
      <c r="I305" s="4">
        <v>314</v>
      </c>
      <c r="J305" s="4">
        <v>263</v>
      </c>
      <c r="K305" s="4">
        <v>51</v>
      </c>
      <c r="L305" s="4">
        <v>4</v>
      </c>
      <c r="M305" s="4">
        <v>0</v>
      </c>
      <c r="N305" s="18"/>
    </row>
    <row r="306" spans="1:14" hidden="1" x14ac:dyDescent="0.35">
      <c r="A306" s="4" t="s">
        <v>9</v>
      </c>
      <c r="B306" s="27">
        <v>44480.182638888888</v>
      </c>
      <c r="C306" s="9">
        <v>44481.613194444442</v>
      </c>
      <c r="D306" s="11" t="str">
        <f>INT(Table1[[#This Row],[Full Restoration ]]-Table1[[#This Row],[Outage Start]])&amp;" days,"&amp;HOUR(Table1[[#This Row],[Full Restoration ]]-Table1[[#This Row],[Outage Start]])&amp;" hrs,"&amp;MINUTE(Table1[[#This Row],[Full Restoration ]]-Table1[[#This Row],[Outage Start]])&amp;" min"</f>
        <v>1 days,10 hrs,20 min</v>
      </c>
      <c r="E306" s="10">
        <f>Table1[[#This Row],[Full Restoration ]]-Table1[[#This Row],[Outage Start]]</f>
        <v>1.4305555555547471</v>
      </c>
      <c r="F306" s="11">
        <f>(Table1[[#This Row],[Full Restoration ]]-Table1[[#This Row],[Outage Start]])*24</f>
        <v>34.333333333313931</v>
      </c>
      <c r="G306" s="5" t="s">
        <v>2444</v>
      </c>
      <c r="H306" s="26" t="s">
        <v>2172</v>
      </c>
      <c r="I306" s="4">
        <v>44</v>
      </c>
      <c r="J306" s="4">
        <v>29</v>
      </c>
      <c r="K306" s="4">
        <v>9</v>
      </c>
      <c r="L306" s="4">
        <v>1</v>
      </c>
      <c r="M306" s="4">
        <v>6</v>
      </c>
      <c r="N306" s="18"/>
    </row>
    <row r="307" spans="1:14" hidden="1" x14ac:dyDescent="0.35">
      <c r="A307" s="4" t="s">
        <v>9</v>
      </c>
      <c r="B307" s="27">
        <v>44480.181250000001</v>
      </c>
      <c r="C307" s="9">
        <v>44481.712500000001</v>
      </c>
      <c r="D307" s="11" t="str">
        <f>INT(Table1[[#This Row],[Full Restoration ]]-Table1[[#This Row],[Outage Start]])&amp;" days,"&amp;HOUR(Table1[[#This Row],[Full Restoration ]]-Table1[[#This Row],[Outage Start]])&amp;" hrs,"&amp;MINUTE(Table1[[#This Row],[Full Restoration ]]-Table1[[#This Row],[Outage Start]])&amp;" min"</f>
        <v>1 days,12 hrs,45 min</v>
      </c>
      <c r="E307" s="10">
        <f>Table1[[#This Row],[Full Restoration ]]-Table1[[#This Row],[Outage Start]]</f>
        <v>1.53125</v>
      </c>
      <c r="F307" s="11">
        <f>(Table1[[#This Row],[Full Restoration ]]-Table1[[#This Row],[Outage Start]])*24</f>
        <v>36.75</v>
      </c>
      <c r="G307" s="5" t="s">
        <v>2403</v>
      </c>
      <c r="H307" s="26" t="s">
        <v>2172</v>
      </c>
      <c r="I307" s="4">
        <v>855</v>
      </c>
      <c r="J307" s="4">
        <v>695</v>
      </c>
      <c r="K307" s="4">
        <v>132</v>
      </c>
      <c r="L307" s="4">
        <v>59</v>
      </c>
      <c r="M307" s="4">
        <v>28</v>
      </c>
      <c r="N307" s="18"/>
    </row>
    <row r="308" spans="1:14" hidden="1" x14ac:dyDescent="0.35">
      <c r="A308" s="4" t="s">
        <v>9</v>
      </c>
      <c r="B308" s="27">
        <v>44480.171527777777</v>
      </c>
      <c r="C308" s="9">
        <v>44481.456944444442</v>
      </c>
      <c r="D308" s="11" t="str">
        <f>INT(Table1[[#This Row],[Full Restoration ]]-Table1[[#This Row],[Outage Start]])&amp;" days,"&amp;HOUR(Table1[[#This Row],[Full Restoration ]]-Table1[[#This Row],[Outage Start]])&amp;" hrs,"&amp;MINUTE(Table1[[#This Row],[Full Restoration ]]-Table1[[#This Row],[Outage Start]])&amp;" min"</f>
        <v>1 days,6 hrs,51 min</v>
      </c>
      <c r="E308" s="10">
        <f>Table1[[#This Row],[Full Restoration ]]-Table1[[#This Row],[Outage Start]]</f>
        <v>1.2854166666656965</v>
      </c>
      <c r="F308" s="11">
        <f>(Table1[[#This Row],[Full Restoration ]]-Table1[[#This Row],[Outage Start]])*24</f>
        <v>30.849999999976717</v>
      </c>
      <c r="G308" s="5" t="s">
        <v>2241</v>
      </c>
      <c r="H308" s="26" t="s">
        <v>2170</v>
      </c>
      <c r="I308" s="4">
        <v>480</v>
      </c>
      <c r="J308" s="4">
        <v>419</v>
      </c>
      <c r="K308" s="4">
        <v>54</v>
      </c>
      <c r="L308" s="4">
        <v>50</v>
      </c>
      <c r="M308" s="4">
        <v>7</v>
      </c>
      <c r="N308" s="18"/>
    </row>
    <row r="309" spans="1:14" hidden="1" x14ac:dyDescent="0.35">
      <c r="A309" s="4" t="s">
        <v>9</v>
      </c>
      <c r="B309" s="27">
        <v>44480.17083333333</v>
      </c>
      <c r="C309" s="9">
        <v>44481.599999999999</v>
      </c>
      <c r="D309" s="11" t="str">
        <f>INT(Table1[[#This Row],[Full Restoration ]]-Table1[[#This Row],[Outage Start]])&amp;" days,"&amp;HOUR(Table1[[#This Row],[Full Restoration ]]-Table1[[#This Row],[Outage Start]])&amp;" hrs,"&amp;MINUTE(Table1[[#This Row],[Full Restoration ]]-Table1[[#This Row],[Outage Start]])&amp;" min"</f>
        <v>1 days,10 hrs,18 min</v>
      </c>
      <c r="E309" s="10">
        <f>Table1[[#This Row],[Full Restoration ]]-Table1[[#This Row],[Outage Start]]</f>
        <v>1.4291666666686069</v>
      </c>
      <c r="F309" s="11">
        <f>(Table1[[#This Row],[Full Restoration ]]-Table1[[#This Row],[Outage Start]])*24</f>
        <v>34.300000000046566</v>
      </c>
      <c r="G309" s="5" t="s">
        <v>2258</v>
      </c>
      <c r="H309" s="26" t="s">
        <v>2170</v>
      </c>
      <c r="I309" s="4">
        <v>580</v>
      </c>
      <c r="J309" s="4">
        <v>514</v>
      </c>
      <c r="K309" s="4">
        <v>57</v>
      </c>
      <c r="L309" s="4">
        <v>31</v>
      </c>
      <c r="M309" s="4">
        <v>9</v>
      </c>
      <c r="N309" s="18"/>
    </row>
    <row r="310" spans="1:14" hidden="1" x14ac:dyDescent="0.35">
      <c r="A310" s="4" t="s">
        <v>9</v>
      </c>
      <c r="B310" s="27">
        <v>44480.168055555558</v>
      </c>
      <c r="C310" s="9">
        <v>44481.477777777778</v>
      </c>
      <c r="D310" s="11" t="str">
        <f>INT(Table1[[#This Row],[Full Restoration ]]-Table1[[#This Row],[Outage Start]])&amp;" days,"&amp;HOUR(Table1[[#This Row],[Full Restoration ]]-Table1[[#This Row],[Outage Start]])&amp;" hrs,"&amp;MINUTE(Table1[[#This Row],[Full Restoration ]]-Table1[[#This Row],[Outage Start]])&amp;" min"</f>
        <v>1 days,7 hrs,26 min</v>
      </c>
      <c r="E310" s="10">
        <f>Table1[[#This Row],[Full Restoration ]]-Table1[[#This Row],[Outage Start]]</f>
        <v>1.3097222222204437</v>
      </c>
      <c r="F310" s="11">
        <f>(Table1[[#This Row],[Full Restoration ]]-Table1[[#This Row],[Outage Start]])*24</f>
        <v>31.433333333290648</v>
      </c>
      <c r="G310" s="5" t="s">
        <v>225</v>
      </c>
      <c r="H310" s="26" t="s">
        <v>2171</v>
      </c>
      <c r="I310" s="4">
        <v>264</v>
      </c>
      <c r="J310" s="4">
        <v>238</v>
      </c>
      <c r="K310" s="4">
        <v>24</v>
      </c>
      <c r="L310" s="4">
        <v>17</v>
      </c>
      <c r="M310" s="4">
        <v>2</v>
      </c>
      <c r="N310" s="18"/>
    </row>
    <row r="311" spans="1:14" hidden="1" x14ac:dyDescent="0.35">
      <c r="A311" s="4" t="s">
        <v>9</v>
      </c>
      <c r="B311" s="27">
        <v>44480.168055555558</v>
      </c>
      <c r="C311" s="9">
        <v>44481.42291666667</v>
      </c>
      <c r="D311" s="11" t="str">
        <f>INT(Table1[[#This Row],[Full Restoration ]]-Table1[[#This Row],[Outage Start]])&amp;" days,"&amp;HOUR(Table1[[#This Row],[Full Restoration ]]-Table1[[#This Row],[Outage Start]])&amp;" hrs,"&amp;MINUTE(Table1[[#This Row],[Full Restoration ]]-Table1[[#This Row],[Outage Start]])&amp;" min"</f>
        <v>1 days,6 hrs,7 min</v>
      </c>
      <c r="E311" s="10">
        <f>Table1[[#This Row],[Full Restoration ]]-Table1[[#This Row],[Outage Start]]</f>
        <v>1.2548611111124046</v>
      </c>
      <c r="F311" s="11">
        <f>(Table1[[#This Row],[Full Restoration ]]-Table1[[#This Row],[Outage Start]])*24</f>
        <v>30.116666666697711</v>
      </c>
      <c r="G311" s="5" t="s">
        <v>2439</v>
      </c>
      <c r="H311" s="26" t="s">
        <v>2172</v>
      </c>
      <c r="I311" s="4">
        <v>8</v>
      </c>
      <c r="J311" s="4">
        <v>3</v>
      </c>
      <c r="K311" s="4">
        <v>3</v>
      </c>
      <c r="L311" s="4">
        <v>0</v>
      </c>
      <c r="M311" s="4">
        <v>2</v>
      </c>
      <c r="N311" s="18"/>
    </row>
    <row r="312" spans="1:14" hidden="1" x14ac:dyDescent="0.35">
      <c r="A312" s="4" t="s">
        <v>9</v>
      </c>
      <c r="B312" s="27">
        <v>44480.166666666664</v>
      </c>
      <c r="C312" s="9">
        <v>44481.441666666666</v>
      </c>
      <c r="D312" s="11" t="str">
        <f>INT(Table1[[#This Row],[Full Restoration ]]-Table1[[#This Row],[Outage Start]])&amp;" days,"&amp;HOUR(Table1[[#This Row],[Full Restoration ]]-Table1[[#This Row],[Outage Start]])&amp;" hrs,"&amp;MINUTE(Table1[[#This Row],[Full Restoration ]]-Table1[[#This Row],[Outage Start]])&amp;" min"</f>
        <v>1 days,6 hrs,36 min</v>
      </c>
      <c r="E312" s="10">
        <f>Table1[[#This Row],[Full Restoration ]]-Table1[[#This Row],[Outage Start]]</f>
        <v>1.2750000000014552</v>
      </c>
      <c r="F312" s="11">
        <f>(Table1[[#This Row],[Full Restoration ]]-Table1[[#This Row],[Outage Start]])*24</f>
        <v>30.600000000034925</v>
      </c>
      <c r="G312" s="5" t="s">
        <v>2415</v>
      </c>
      <c r="H312" s="26" t="s">
        <v>2172</v>
      </c>
      <c r="I312" s="4">
        <v>5</v>
      </c>
      <c r="J312" s="4">
        <v>3</v>
      </c>
      <c r="K312" s="4">
        <v>1</v>
      </c>
      <c r="L312" s="4">
        <v>0</v>
      </c>
      <c r="M312" s="4">
        <v>1</v>
      </c>
      <c r="N312" s="18"/>
    </row>
    <row r="313" spans="1:14" hidden="1" x14ac:dyDescent="0.35">
      <c r="A313" s="4" t="s">
        <v>9</v>
      </c>
      <c r="B313" s="27">
        <v>44480.069444444445</v>
      </c>
      <c r="C313" s="9">
        <v>44481.504166666666</v>
      </c>
      <c r="D313" s="11" t="str">
        <f>INT(Table1[[#This Row],[Full Restoration ]]-Table1[[#This Row],[Outage Start]])&amp;" days,"&amp;HOUR(Table1[[#This Row],[Full Restoration ]]-Table1[[#This Row],[Outage Start]])&amp;" hrs,"&amp;MINUTE(Table1[[#This Row],[Full Restoration ]]-Table1[[#This Row],[Outage Start]])&amp;" min"</f>
        <v>1 days,10 hrs,26 min</v>
      </c>
      <c r="E313" s="10">
        <f>Table1[[#This Row],[Full Restoration ]]-Table1[[#This Row],[Outage Start]]</f>
        <v>1.4347222222204437</v>
      </c>
      <c r="F313" s="11">
        <f>(Table1[[#This Row],[Full Restoration ]]-Table1[[#This Row],[Outage Start]])*24</f>
        <v>34.433333333290648</v>
      </c>
      <c r="G313" s="5" t="s">
        <v>2390</v>
      </c>
      <c r="H313" s="26" t="s">
        <v>2172</v>
      </c>
      <c r="I313" s="4">
        <v>895</v>
      </c>
      <c r="J313" s="4">
        <v>807</v>
      </c>
      <c r="K313" s="4">
        <v>73</v>
      </c>
      <c r="L313" s="4">
        <v>104</v>
      </c>
      <c r="M313" s="4">
        <v>15</v>
      </c>
      <c r="N313" s="18"/>
    </row>
    <row r="314" spans="1:14" hidden="1" x14ac:dyDescent="0.35">
      <c r="A314" s="4" t="s">
        <v>9</v>
      </c>
      <c r="B314" s="27">
        <v>44480.068749999999</v>
      </c>
      <c r="C314" s="9">
        <v>44481.70416666667</v>
      </c>
      <c r="D314" s="11" t="str">
        <f>INT(Table1[[#This Row],[Full Restoration ]]-Table1[[#This Row],[Outage Start]])&amp;" days,"&amp;HOUR(Table1[[#This Row],[Full Restoration ]]-Table1[[#This Row],[Outage Start]])&amp;" hrs,"&amp;MINUTE(Table1[[#This Row],[Full Restoration ]]-Table1[[#This Row],[Outage Start]])&amp;" min"</f>
        <v>1 days,15 hrs,15 min</v>
      </c>
      <c r="E314" s="10">
        <f>Table1[[#This Row],[Full Restoration ]]-Table1[[#This Row],[Outage Start]]</f>
        <v>1.6354166666715173</v>
      </c>
      <c r="F314" s="11">
        <f>(Table1[[#This Row],[Full Restoration ]]-Table1[[#This Row],[Outage Start]])*24</f>
        <v>39.250000000116415</v>
      </c>
      <c r="G314" s="5" t="s">
        <v>4110</v>
      </c>
      <c r="H314" s="26" t="s">
        <v>2172</v>
      </c>
      <c r="I314" s="29">
        <v>214</v>
      </c>
      <c r="J314" s="4">
        <v>199</v>
      </c>
      <c r="K314" s="4">
        <v>14</v>
      </c>
      <c r="L314" s="4">
        <v>22</v>
      </c>
      <c r="M314" s="4">
        <v>1</v>
      </c>
      <c r="N314" s="18"/>
    </row>
    <row r="315" spans="1:14" hidden="1" x14ac:dyDescent="0.35">
      <c r="A315" s="4" t="s">
        <v>9</v>
      </c>
      <c r="B315" s="27">
        <v>44480.066666666666</v>
      </c>
      <c r="C315" s="9">
        <v>44481.426388888889</v>
      </c>
      <c r="D315" s="30" t="str">
        <f>INT(Table1[[#This Row],[Full Restoration ]]-Table1[[#This Row],[Outage Start]])&amp;" days,"&amp;HOUR(Table1[[#This Row],[Full Restoration ]]-Table1[[#This Row],[Outage Start]])&amp;" hrs,"&amp;MINUTE(Table1[[#This Row],[Full Restoration ]]-Table1[[#This Row],[Outage Start]])&amp;" min"</f>
        <v>1 days,8 hrs,38 min</v>
      </c>
      <c r="E315" s="10">
        <f>Table1[[#This Row],[Full Restoration ]]-Table1[[#This Row],[Outage Start]]</f>
        <v>1.359722222223354</v>
      </c>
      <c r="F315" s="11">
        <f>(Table1[[#This Row],[Full Restoration ]]-Table1[[#This Row],[Outage Start]])*24</f>
        <v>32.633333333360497</v>
      </c>
      <c r="G315" s="5" t="s">
        <v>2517</v>
      </c>
      <c r="H315" s="26" t="s">
        <v>2172</v>
      </c>
      <c r="I315" s="29">
        <v>766</v>
      </c>
      <c r="J315" s="4">
        <v>655</v>
      </c>
      <c r="K315" s="4">
        <v>69</v>
      </c>
      <c r="L315" s="4">
        <v>77</v>
      </c>
      <c r="M315" s="4">
        <v>42</v>
      </c>
      <c r="N315" s="18"/>
    </row>
    <row r="316" spans="1:14" hidden="1" x14ac:dyDescent="0.35">
      <c r="A316" s="4" t="s">
        <v>9</v>
      </c>
      <c r="B316" s="27">
        <v>44480.06527777778</v>
      </c>
      <c r="C316" s="9">
        <v>44481.638888888891</v>
      </c>
      <c r="D316" s="30" t="str">
        <f>INT(Table1[[#This Row],[Full Restoration ]]-Table1[[#This Row],[Outage Start]])&amp;" days,"&amp;HOUR(Table1[[#This Row],[Full Restoration ]]-Table1[[#This Row],[Outage Start]])&amp;" hrs,"&amp;MINUTE(Table1[[#This Row],[Full Restoration ]]-Table1[[#This Row],[Outage Start]])&amp;" min"</f>
        <v>1 days,13 hrs,46 min</v>
      </c>
      <c r="E316" s="10">
        <f>Table1[[#This Row],[Full Restoration ]]-Table1[[#This Row],[Outage Start]]</f>
        <v>1.5736111111109494</v>
      </c>
      <c r="F316" s="11">
        <f>(Table1[[#This Row],[Full Restoration ]]-Table1[[#This Row],[Outage Start]])*24</f>
        <v>37.766666666662786</v>
      </c>
      <c r="G316" s="5" t="s">
        <v>2333</v>
      </c>
      <c r="H316" s="26" t="s">
        <v>2172</v>
      </c>
      <c r="I316" s="29">
        <v>292</v>
      </c>
      <c r="J316" s="4">
        <v>231</v>
      </c>
      <c r="K316" s="4">
        <v>51</v>
      </c>
      <c r="L316" s="4">
        <v>15</v>
      </c>
      <c r="M316" s="4">
        <v>10</v>
      </c>
      <c r="N316" s="18"/>
    </row>
    <row r="317" spans="1:14" hidden="1" x14ac:dyDescent="0.35">
      <c r="A317" s="4" t="s">
        <v>9</v>
      </c>
      <c r="B317" s="27">
        <v>44460.04791666667</v>
      </c>
      <c r="C317" s="9">
        <v>44460.67083333333</v>
      </c>
      <c r="D317" s="30" t="str">
        <f>INT(Table1[[#This Row],[Full Restoration ]]-Table1[[#This Row],[Outage Start]])&amp;" days,"&amp;HOUR(Table1[[#This Row],[Full Restoration ]]-Table1[[#This Row],[Outage Start]])&amp;" hrs,"&amp;MINUTE(Table1[[#This Row],[Full Restoration ]]-Table1[[#This Row],[Outage Start]])&amp;" min"</f>
        <v>0 days,14 hrs,57 min</v>
      </c>
      <c r="E317" s="10">
        <f>Table1[[#This Row],[Full Restoration ]]-Table1[[#This Row],[Outage Start]]</f>
        <v>0.62291666665987577</v>
      </c>
      <c r="F317" s="11">
        <f>(Table1[[#This Row],[Full Restoration ]]-Table1[[#This Row],[Outage Start]])*24</f>
        <v>14.949999999837019</v>
      </c>
      <c r="G317" s="5" t="s">
        <v>2695</v>
      </c>
      <c r="H317" s="26" t="s">
        <v>34</v>
      </c>
      <c r="I317" s="29">
        <v>3</v>
      </c>
      <c r="J317" s="4">
        <v>2</v>
      </c>
      <c r="K317" s="4">
        <v>1</v>
      </c>
      <c r="L317" s="4">
        <v>0</v>
      </c>
      <c r="M317" s="4">
        <v>0</v>
      </c>
      <c r="N317" s="18"/>
    </row>
    <row r="318" spans="1:14" hidden="1" x14ac:dyDescent="0.35">
      <c r="A318" s="4" t="s">
        <v>9</v>
      </c>
      <c r="B318" s="27">
        <v>44459.934027777781</v>
      </c>
      <c r="C318" s="9">
        <v>44460.698611111111</v>
      </c>
      <c r="D318" s="30" t="str">
        <f>INT(Table1[[#This Row],[Full Restoration ]]-Table1[[#This Row],[Outage Start]])&amp;" days,"&amp;HOUR(Table1[[#This Row],[Full Restoration ]]-Table1[[#This Row],[Outage Start]])&amp;" hrs,"&amp;MINUTE(Table1[[#This Row],[Full Restoration ]]-Table1[[#This Row],[Outage Start]])&amp;" min"</f>
        <v>0 days,18 hrs,21 min</v>
      </c>
      <c r="E318" s="10">
        <f>Table1[[#This Row],[Full Restoration ]]-Table1[[#This Row],[Outage Start]]</f>
        <v>0.76458333332993789</v>
      </c>
      <c r="F318" s="11">
        <f>(Table1[[#This Row],[Full Restoration ]]-Table1[[#This Row],[Outage Start]])*24</f>
        <v>18.349999999918509</v>
      </c>
      <c r="G318" s="5" t="s">
        <v>2696</v>
      </c>
      <c r="H318" s="26" t="s">
        <v>2172</v>
      </c>
      <c r="I318" s="29">
        <v>598</v>
      </c>
      <c r="J318" s="4">
        <v>482</v>
      </c>
      <c r="K318" s="4">
        <v>103</v>
      </c>
      <c r="L318" s="4">
        <v>34</v>
      </c>
      <c r="M318" s="4">
        <v>13</v>
      </c>
      <c r="N318" s="18"/>
    </row>
    <row r="319" spans="1:14" hidden="1" x14ac:dyDescent="0.35">
      <c r="A319" s="4" t="s">
        <v>9</v>
      </c>
      <c r="B319" s="27">
        <v>44459.288888888892</v>
      </c>
      <c r="C319" s="9">
        <v>44459.651388888888</v>
      </c>
      <c r="D319" s="30" t="str">
        <f>INT(Table1[[#This Row],[Full Restoration ]]-Table1[[#This Row],[Outage Start]])&amp;" days,"&amp;HOUR(Table1[[#This Row],[Full Restoration ]]-Table1[[#This Row],[Outage Start]])&amp;" hrs,"&amp;MINUTE(Table1[[#This Row],[Full Restoration ]]-Table1[[#This Row],[Outage Start]])&amp;" min"</f>
        <v>0 days,8 hrs,42 min</v>
      </c>
      <c r="E319" s="10">
        <f>Table1[[#This Row],[Full Restoration ]]-Table1[[#This Row],[Outage Start]]</f>
        <v>0.36249999999563443</v>
      </c>
      <c r="F319" s="11">
        <f>(Table1[[#This Row],[Full Restoration ]]-Table1[[#This Row],[Outage Start]])*24</f>
        <v>8.6999999998952262</v>
      </c>
      <c r="G319" s="5" t="s">
        <v>2521</v>
      </c>
      <c r="H319" s="26" t="s">
        <v>2172</v>
      </c>
      <c r="I319" s="29">
        <v>802</v>
      </c>
      <c r="J319" s="4">
        <v>716</v>
      </c>
      <c r="K319" s="4">
        <v>76</v>
      </c>
      <c r="L319" s="4">
        <v>62</v>
      </c>
      <c r="M319" s="4">
        <v>10</v>
      </c>
      <c r="N319" s="18"/>
    </row>
    <row r="320" spans="1:14" hidden="1" x14ac:dyDescent="0.35">
      <c r="A320" s="4" t="s">
        <v>9</v>
      </c>
      <c r="B320" s="27">
        <v>44459.277777777781</v>
      </c>
      <c r="C320" s="9">
        <v>44459.599305555559</v>
      </c>
      <c r="D320" s="30" t="str">
        <f>INT(Table1[[#This Row],[Full Restoration ]]-Table1[[#This Row],[Outage Start]])&amp;" days,"&amp;HOUR(Table1[[#This Row],[Full Restoration ]]-Table1[[#This Row],[Outage Start]])&amp;" hrs,"&amp;MINUTE(Table1[[#This Row],[Full Restoration ]]-Table1[[#This Row],[Outage Start]])&amp;" min"</f>
        <v>0 days,7 hrs,43 min</v>
      </c>
      <c r="E320" s="10">
        <f>Table1[[#This Row],[Full Restoration ]]-Table1[[#This Row],[Outage Start]]</f>
        <v>0.32152777777810115</v>
      </c>
      <c r="F320" s="11">
        <f>(Table1[[#This Row],[Full Restoration ]]-Table1[[#This Row],[Outage Start]])*24</f>
        <v>7.7166666666744277</v>
      </c>
      <c r="G320" s="5" t="s">
        <v>2296</v>
      </c>
      <c r="H320" s="26" t="s">
        <v>34</v>
      </c>
      <c r="I320" s="29">
        <v>8</v>
      </c>
      <c r="J320" s="4">
        <v>0</v>
      </c>
      <c r="K320" s="4">
        <v>7</v>
      </c>
      <c r="L320" s="4">
        <v>0</v>
      </c>
      <c r="M320" s="4">
        <v>1</v>
      </c>
      <c r="N320" s="18"/>
    </row>
    <row r="321" spans="1:14" hidden="1" x14ac:dyDescent="0.35">
      <c r="A321" s="4" t="s">
        <v>9</v>
      </c>
      <c r="B321" s="27">
        <v>44459.272916666669</v>
      </c>
      <c r="C321" s="9">
        <v>44459.70416666667</v>
      </c>
      <c r="D321" s="30" t="str">
        <f>INT(Table1[[#This Row],[Full Restoration ]]-Table1[[#This Row],[Outage Start]])&amp;" days,"&amp;HOUR(Table1[[#This Row],[Full Restoration ]]-Table1[[#This Row],[Outage Start]])&amp;" hrs,"&amp;MINUTE(Table1[[#This Row],[Full Restoration ]]-Table1[[#This Row],[Outage Start]])&amp;" min"</f>
        <v>0 days,10 hrs,21 min</v>
      </c>
      <c r="E321" s="10">
        <f>Table1[[#This Row],[Full Restoration ]]-Table1[[#This Row],[Outage Start]]</f>
        <v>0.43125000000145519</v>
      </c>
      <c r="F321" s="11">
        <f>(Table1[[#This Row],[Full Restoration ]]-Table1[[#This Row],[Outage Start]])*24</f>
        <v>10.350000000034925</v>
      </c>
      <c r="G321" s="5" t="s">
        <v>2415</v>
      </c>
      <c r="H321" s="26" t="s">
        <v>2172</v>
      </c>
      <c r="I321" s="29">
        <v>5</v>
      </c>
      <c r="J321" s="4">
        <v>3</v>
      </c>
      <c r="K321" s="4">
        <v>1</v>
      </c>
      <c r="L321" s="4">
        <v>0</v>
      </c>
      <c r="M321" s="4">
        <v>1</v>
      </c>
      <c r="N321" s="18"/>
    </row>
    <row r="322" spans="1:14" hidden="1" x14ac:dyDescent="0.35">
      <c r="A322" s="4" t="s">
        <v>9</v>
      </c>
      <c r="B322" s="27">
        <v>44459.263888888891</v>
      </c>
      <c r="C322" s="9">
        <v>44459.695833333331</v>
      </c>
      <c r="D322" s="30" t="str">
        <f>INT(Table1[[#This Row],[Full Restoration ]]-Table1[[#This Row],[Outage Start]])&amp;" days,"&amp;HOUR(Table1[[#This Row],[Full Restoration ]]-Table1[[#This Row],[Outage Start]])&amp;" hrs,"&amp;MINUTE(Table1[[#This Row],[Full Restoration ]]-Table1[[#This Row],[Outage Start]])&amp;" min"</f>
        <v>0 days,10 hrs,22 min</v>
      </c>
      <c r="E322" s="10">
        <f>Table1[[#This Row],[Full Restoration ]]-Table1[[#This Row],[Outage Start]]</f>
        <v>0.43194444444088731</v>
      </c>
      <c r="F322" s="11">
        <f>(Table1[[#This Row],[Full Restoration ]]-Table1[[#This Row],[Outage Start]])*24</f>
        <v>10.366666666581295</v>
      </c>
      <c r="G322" s="5" t="s">
        <v>2517</v>
      </c>
      <c r="H322" s="26" t="s">
        <v>2172</v>
      </c>
      <c r="I322" s="29">
        <v>237</v>
      </c>
      <c r="J322" s="4">
        <v>177</v>
      </c>
      <c r="K322" s="4">
        <v>34</v>
      </c>
      <c r="L322" s="4">
        <v>15</v>
      </c>
      <c r="M322" s="4">
        <v>26</v>
      </c>
      <c r="N322" s="18"/>
    </row>
    <row r="323" spans="1:14" hidden="1" x14ac:dyDescent="0.35">
      <c r="A323" s="4" t="s">
        <v>9</v>
      </c>
      <c r="B323" s="27">
        <v>44459.262499999997</v>
      </c>
      <c r="C323" s="9">
        <v>44459.800694444442</v>
      </c>
      <c r="D323" s="30" t="str">
        <f>INT(Table1[[#This Row],[Full Restoration ]]-Table1[[#This Row],[Outage Start]])&amp;" days,"&amp;HOUR(Table1[[#This Row],[Full Restoration ]]-Table1[[#This Row],[Outage Start]])&amp;" hrs,"&amp;MINUTE(Table1[[#This Row],[Full Restoration ]]-Table1[[#This Row],[Outage Start]])&amp;" min"</f>
        <v>0 days,12 hrs,55 min</v>
      </c>
      <c r="E323" s="10">
        <f>Table1[[#This Row],[Full Restoration ]]-Table1[[#This Row],[Outage Start]]</f>
        <v>0.53819444444525288</v>
      </c>
      <c r="F323" s="11">
        <f>(Table1[[#This Row],[Full Restoration ]]-Table1[[#This Row],[Outage Start]])*24</f>
        <v>12.916666666686069</v>
      </c>
      <c r="G323" s="5" t="s">
        <v>2333</v>
      </c>
      <c r="H323" s="26" t="s">
        <v>2172</v>
      </c>
      <c r="I323" s="29">
        <v>291</v>
      </c>
      <c r="J323" s="4">
        <v>230</v>
      </c>
      <c r="K323" s="4">
        <v>51</v>
      </c>
      <c r="L323" s="4">
        <v>15</v>
      </c>
      <c r="M323" s="4">
        <v>10</v>
      </c>
      <c r="N323" s="18"/>
    </row>
    <row r="324" spans="1:14" hidden="1" x14ac:dyDescent="0.35">
      <c r="A324" s="4" t="s">
        <v>9</v>
      </c>
      <c r="B324" s="27">
        <v>44459.262499999997</v>
      </c>
      <c r="C324" s="9">
        <v>44459.619444444441</v>
      </c>
      <c r="D324" s="30" t="str">
        <f>INT(Table1[[#This Row],[Full Restoration ]]-Table1[[#This Row],[Outage Start]])&amp;" days,"&amp;HOUR(Table1[[#This Row],[Full Restoration ]]-Table1[[#This Row],[Outage Start]])&amp;" hrs,"&amp;MINUTE(Table1[[#This Row],[Full Restoration ]]-Table1[[#This Row],[Outage Start]])&amp;" min"</f>
        <v>0 days,8 hrs,34 min</v>
      </c>
      <c r="E324" s="10">
        <f>Table1[[#This Row],[Full Restoration ]]-Table1[[#This Row],[Outage Start]]</f>
        <v>0.35694444444379769</v>
      </c>
      <c r="F324" s="11">
        <f>(Table1[[#This Row],[Full Restoration ]]-Table1[[#This Row],[Outage Start]])*24</f>
        <v>8.5666666666511446</v>
      </c>
      <c r="G324" s="5" t="s">
        <v>2522</v>
      </c>
      <c r="H324" s="26" t="s">
        <v>2172</v>
      </c>
      <c r="I324" s="29">
        <v>45</v>
      </c>
      <c r="J324" s="4">
        <v>17</v>
      </c>
      <c r="K324" s="4">
        <v>25</v>
      </c>
      <c r="L324" s="4">
        <v>0</v>
      </c>
      <c r="M324" s="4">
        <v>3</v>
      </c>
      <c r="N324" s="18"/>
    </row>
    <row r="325" spans="1:14" hidden="1" x14ac:dyDescent="0.35">
      <c r="A325" s="4" t="s">
        <v>9</v>
      </c>
      <c r="B325" s="27">
        <v>44459.261111111111</v>
      </c>
      <c r="C325" s="9">
        <v>44459.636805555558</v>
      </c>
      <c r="D325" s="30" t="str">
        <f>INT(Table1[[#This Row],[Full Restoration ]]-Table1[[#This Row],[Outage Start]])&amp;" days,"&amp;HOUR(Table1[[#This Row],[Full Restoration ]]-Table1[[#This Row],[Outage Start]])&amp;" hrs,"&amp;MINUTE(Table1[[#This Row],[Full Restoration ]]-Table1[[#This Row],[Outage Start]])&amp;" min"</f>
        <v>0 days,9 hrs,1 min</v>
      </c>
      <c r="E325" s="10">
        <f>Table1[[#This Row],[Full Restoration ]]-Table1[[#This Row],[Outage Start]]</f>
        <v>0.37569444444670808</v>
      </c>
      <c r="F325" s="11">
        <f>(Table1[[#This Row],[Full Restoration ]]-Table1[[#This Row],[Outage Start]])*24</f>
        <v>9.0166666667209938</v>
      </c>
      <c r="G325" s="5" t="s">
        <v>4109</v>
      </c>
      <c r="H325" s="26" t="s">
        <v>2172</v>
      </c>
      <c r="I325" s="29">
        <v>9</v>
      </c>
      <c r="J325" s="4">
        <v>3</v>
      </c>
      <c r="K325" s="4">
        <v>5</v>
      </c>
      <c r="L325" s="4">
        <v>0</v>
      </c>
      <c r="M325" s="4">
        <v>1</v>
      </c>
      <c r="N325" s="18"/>
    </row>
    <row r="326" spans="1:14" hidden="1" x14ac:dyDescent="0.35">
      <c r="A326" s="4" t="s">
        <v>9</v>
      </c>
      <c r="B326" s="27">
        <v>44459.259722222225</v>
      </c>
      <c r="C326" s="9">
        <v>44459.749305555553</v>
      </c>
      <c r="D326" s="30" t="str">
        <f>INT(Table1[[#This Row],[Full Restoration ]]-Table1[[#This Row],[Outage Start]])&amp;" days,"&amp;HOUR(Table1[[#This Row],[Full Restoration ]]-Table1[[#This Row],[Outage Start]])&amp;" hrs,"&amp;MINUTE(Table1[[#This Row],[Full Restoration ]]-Table1[[#This Row],[Outage Start]])&amp;" min"</f>
        <v>0 days,11 hrs,45 min</v>
      </c>
      <c r="E326" s="10">
        <f>Table1[[#This Row],[Full Restoration ]]-Table1[[#This Row],[Outage Start]]</f>
        <v>0.48958333332848269</v>
      </c>
      <c r="F326" s="11">
        <f>(Table1[[#This Row],[Full Restoration ]]-Table1[[#This Row],[Outage Start]])*24</f>
        <v>11.749999999883585</v>
      </c>
      <c r="G326" s="5" t="s">
        <v>2444</v>
      </c>
      <c r="H326" s="26" t="s">
        <v>2172</v>
      </c>
      <c r="I326" s="29">
        <v>44</v>
      </c>
      <c r="J326" s="4">
        <v>29</v>
      </c>
      <c r="K326" s="4">
        <v>9</v>
      </c>
      <c r="L326" s="4">
        <v>1</v>
      </c>
      <c r="M326" s="4">
        <v>6</v>
      </c>
      <c r="N326" s="18"/>
    </row>
    <row r="327" spans="1:14" hidden="1" x14ac:dyDescent="0.35">
      <c r="A327" s="4" t="s">
        <v>9</v>
      </c>
      <c r="B327" s="27">
        <v>44459.259027777778</v>
      </c>
      <c r="C327" s="9">
        <v>44459.647916666669</v>
      </c>
      <c r="D327" s="30" t="str">
        <f>INT(Table1[[#This Row],[Full Restoration ]]-Table1[[#This Row],[Outage Start]])&amp;" days,"&amp;HOUR(Table1[[#This Row],[Full Restoration ]]-Table1[[#This Row],[Outage Start]])&amp;" hrs,"&amp;MINUTE(Table1[[#This Row],[Full Restoration ]]-Table1[[#This Row],[Outage Start]])&amp;" min"</f>
        <v>0 days,9 hrs,20 min</v>
      </c>
      <c r="E327" s="10">
        <f>Table1[[#This Row],[Full Restoration ]]-Table1[[#This Row],[Outage Start]]</f>
        <v>0.38888888889050577</v>
      </c>
      <c r="F327" s="11">
        <f>(Table1[[#This Row],[Full Restoration ]]-Table1[[#This Row],[Outage Start]])*24</f>
        <v>9.3333333333721384</v>
      </c>
      <c r="G327" s="5" t="s">
        <v>2292</v>
      </c>
      <c r="H327" s="26" t="s">
        <v>34</v>
      </c>
      <c r="I327" s="29">
        <v>10</v>
      </c>
      <c r="J327" s="4">
        <v>0</v>
      </c>
      <c r="K327" s="4">
        <v>10</v>
      </c>
      <c r="L327" s="4">
        <v>0</v>
      </c>
      <c r="M327" s="4">
        <v>0</v>
      </c>
      <c r="N327" s="18"/>
    </row>
    <row r="328" spans="1:14" hidden="1" x14ac:dyDescent="0.35">
      <c r="A328" s="4" t="s">
        <v>9</v>
      </c>
      <c r="B328" s="27">
        <v>44459.257638888892</v>
      </c>
      <c r="C328" s="9">
        <v>44459.675000000003</v>
      </c>
      <c r="D328" s="30" t="str">
        <f>INT(Table1[[#This Row],[Full Restoration ]]-Table1[[#This Row],[Outage Start]])&amp;" days,"&amp;HOUR(Table1[[#This Row],[Full Restoration ]]-Table1[[#This Row],[Outage Start]])&amp;" hrs,"&amp;MINUTE(Table1[[#This Row],[Full Restoration ]]-Table1[[#This Row],[Outage Start]])&amp;" min"</f>
        <v>0 days,10 hrs,1 min</v>
      </c>
      <c r="E328" s="10">
        <f>Table1[[#This Row],[Full Restoration ]]-Table1[[#This Row],[Outage Start]]</f>
        <v>0.41736111111094942</v>
      </c>
      <c r="F328" s="11">
        <f>(Table1[[#This Row],[Full Restoration ]]-Table1[[#This Row],[Outage Start]])*24</f>
        <v>10.016666666662786</v>
      </c>
      <c r="G328" s="5" t="s">
        <v>2391</v>
      </c>
      <c r="H328" s="26" t="s">
        <v>34</v>
      </c>
      <c r="I328" s="29">
        <v>8</v>
      </c>
      <c r="J328" s="4">
        <v>4</v>
      </c>
      <c r="K328" s="4">
        <v>4</v>
      </c>
      <c r="L328" s="4">
        <v>1</v>
      </c>
      <c r="M328" s="4">
        <v>0</v>
      </c>
      <c r="N328" s="18"/>
    </row>
    <row r="329" spans="1:14" hidden="1" x14ac:dyDescent="0.35">
      <c r="A329" s="4" t="s">
        <v>9</v>
      </c>
      <c r="B329" s="27">
        <v>44459.256944444445</v>
      </c>
      <c r="C329" s="9">
        <v>44460.03125</v>
      </c>
      <c r="D329" s="30" t="str">
        <f>INT(Table1[[#This Row],[Full Restoration ]]-Table1[[#This Row],[Outage Start]])&amp;" days,"&amp;HOUR(Table1[[#This Row],[Full Restoration ]]-Table1[[#This Row],[Outage Start]])&amp;" hrs,"&amp;MINUTE(Table1[[#This Row],[Full Restoration ]]-Table1[[#This Row],[Outage Start]])&amp;" min"</f>
        <v>0 days,18 hrs,35 min</v>
      </c>
      <c r="E329" s="10">
        <f>Table1[[#This Row],[Full Restoration ]]-Table1[[#This Row],[Outage Start]]</f>
        <v>0.77430555555474712</v>
      </c>
      <c r="F329" s="11">
        <f>(Table1[[#This Row],[Full Restoration ]]-Table1[[#This Row],[Outage Start]])*24</f>
        <v>18.583333333313931</v>
      </c>
      <c r="G329" s="5" t="s">
        <v>2390</v>
      </c>
      <c r="H329" s="26" t="s">
        <v>2172</v>
      </c>
      <c r="I329" s="29">
        <v>841</v>
      </c>
      <c r="J329" s="4">
        <v>773</v>
      </c>
      <c r="K329" s="4">
        <v>65</v>
      </c>
      <c r="L329" s="4">
        <v>103</v>
      </c>
      <c r="M329" s="4">
        <v>3</v>
      </c>
      <c r="N329" s="18"/>
    </row>
    <row r="330" spans="1:14" hidden="1" x14ac:dyDescent="0.35">
      <c r="A330" s="4" t="s">
        <v>9</v>
      </c>
      <c r="B330" s="27">
        <v>44459.256249999999</v>
      </c>
      <c r="C330" s="9">
        <v>44459.660416666666</v>
      </c>
      <c r="D330" s="30" t="str">
        <f>INT(Table1[[#This Row],[Full Restoration ]]-Table1[[#This Row],[Outage Start]])&amp;" days,"&amp;HOUR(Table1[[#This Row],[Full Restoration ]]-Table1[[#This Row],[Outage Start]])&amp;" hrs,"&amp;MINUTE(Table1[[#This Row],[Full Restoration ]]-Table1[[#This Row],[Outage Start]])&amp;" min"</f>
        <v>0 days,9 hrs,42 min</v>
      </c>
      <c r="E330" s="10">
        <f>Table1[[#This Row],[Full Restoration ]]-Table1[[#This Row],[Outage Start]]</f>
        <v>0.40416666666715173</v>
      </c>
      <c r="F330" s="11">
        <f>(Table1[[#This Row],[Full Restoration ]]-Table1[[#This Row],[Outage Start]])*24</f>
        <v>9.7000000000116415</v>
      </c>
      <c r="G330" s="5" t="s">
        <v>2359</v>
      </c>
      <c r="H330" s="26" t="s">
        <v>2172</v>
      </c>
      <c r="I330" s="29">
        <v>13</v>
      </c>
      <c r="J330" s="4">
        <v>9</v>
      </c>
      <c r="K330" s="4">
        <v>3</v>
      </c>
      <c r="L330" s="4">
        <v>0</v>
      </c>
      <c r="M330" s="4">
        <v>1</v>
      </c>
      <c r="N330" s="18"/>
    </row>
    <row r="331" spans="1:14" hidden="1" x14ac:dyDescent="0.35">
      <c r="A331" s="4" t="s">
        <v>9</v>
      </c>
      <c r="B331" s="27">
        <v>44459.255555555559</v>
      </c>
      <c r="C331" s="9">
        <v>44459.742361111108</v>
      </c>
      <c r="D331" s="30" t="str">
        <f>INT(Table1[[#This Row],[Full Restoration ]]-Table1[[#This Row],[Outage Start]])&amp;" days,"&amp;HOUR(Table1[[#This Row],[Full Restoration ]]-Table1[[#This Row],[Outage Start]])&amp;" hrs,"&amp;MINUTE(Table1[[#This Row],[Full Restoration ]]-Table1[[#This Row],[Outage Start]])&amp;" min"</f>
        <v>0 days,11 hrs,41 min</v>
      </c>
      <c r="E331" s="10">
        <f>Table1[[#This Row],[Full Restoration ]]-Table1[[#This Row],[Outage Start]]</f>
        <v>0.48680555554892635</v>
      </c>
      <c r="F331" s="11">
        <f>(Table1[[#This Row],[Full Restoration ]]-Table1[[#This Row],[Outage Start]])*24</f>
        <v>11.683333333174232</v>
      </c>
      <c r="G331" s="5" t="s">
        <v>2285</v>
      </c>
      <c r="H331" s="26" t="s">
        <v>2172</v>
      </c>
      <c r="I331" s="29">
        <v>51</v>
      </c>
      <c r="J331" s="4">
        <v>36</v>
      </c>
      <c r="K331" s="4">
        <v>11</v>
      </c>
      <c r="L331" s="4">
        <v>3</v>
      </c>
      <c r="M331" s="4">
        <v>4</v>
      </c>
      <c r="N331" s="18"/>
    </row>
    <row r="332" spans="1:14" hidden="1" x14ac:dyDescent="0.35">
      <c r="A332" s="4" t="s">
        <v>9</v>
      </c>
      <c r="B332" s="27">
        <v>44459.253472222219</v>
      </c>
      <c r="C332" s="9">
        <v>44459.65625</v>
      </c>
      <c r="D332" s="30" t="str">
        <f>INT(Table1[[#This Row],[Full Restoration ]]-Table1[[#This Row],[Outage Start]])&amp;" days,"&amp;HOUR(Table1[[#This Row],[Full Restoration ]]-Table1[[#This Row],[Outage Start]])&amp;" hrs,"&amp;MINUTE(Table1[[#This Row],[Full Restoration ]]-Table1[[#This Row],[Outage Start]])&amp;" min"</f>
        <v>0 days,9 hrs,40 min</v>
      </c>
      <c r="E332" s="10">
        <f>Table1[[#This Row],[Full Restoration ]]-Table1[[#This Row],[Outage Start]]</f>
        <v>0.40277777778101154</v>
      </c>
      <c r="F332" s="11">
        <f>(Table1[[#This Row],[Full Restoration ]]-Table1[[#This Row],[Outage Start]])*24</f>
        <v>9.6666666667442769</v>
      </c>
      <c r="G332" s="5" t="s">
        <v>2358</v>
      </c>
      <c r="H332" s="26" t="s">
        <v>2561</v>
      </c>
      <c r="I332" s="29">
        <v>3</v>
      </c>
      <c r="J332" s="4">
        <v>2</v>
      </c>
      <c r="K332" s="4">
        <v>0</v>
      </c>
      <c r="L332" s="4">
        <v>0</v>
      </c>
      <c r="M332" s="4">
        <v>1</v>
      </c>
      <c r="N332" s="18"/>
    </row>
    <row r="333" spans="1:14" hidden="1" x14ac:dyDescent="0.35">
      <c r="A333" s="4" t="s">
        <v>9</v>
      </c>
      <c r="B333" s="27">
        <v>44425.868750000001</v>
      </c>
      <c r="C333" s="9">
        <v>44426.728472222225</v>
      </c>
      <c r="D333" s="30" t="str">
        <f>INT(Table1[[#This Row],[Full Restoration ]]-Table1[[#This Row],[Outage Start]])&amp;" days,"&amp;HOUR(Table1[[#This Row],[Full Restoration ]]-Table1[[#This Row],[Outage Start]])&amp;" hrs,"&amp;MINUTE(Table1[[#This Row],[Full Restoration ]]-Table1[[#This Row],[Outage Start]])&amp;" min"</f>
        <v>0 days,20 hrs,38 min</v>
      </c>
      <c r="E333" s="10">
        <f>Table1[[#This Row],[Full Restoration ]]-Table1[[#This Row],[Outage Start]]</f>
        <v>0.85972222222335404</v>
      </c>
      <c r="F333" s="11">
        <f>(Table1[[#This Row],[Full Restoration ]]-Table1[[#This Row],[Outage Start]])*24</f>
        <v>20.633333333360497</v>
      </c>
      <c r="G333" s="5" t="s">
        <v>2483</v>
      </c>
      <c r="H333" s="26" t="s">
        <v>2172</v>
      </c>
      <c r="I333" s="29">
        <v>159</v>
      </c>
      <c r="J333" s="4">
        <v>114</v>
      </c>
      <c r="K333" s="4">
        <v>35</v>
      </c>
      <c r="L333" s="4">
        <v>7</v>
      </c>
      <c r="M333" s="4">
        <v>10</v>
      </c>
      <c r="N333" s="18"/>
    </row>
    <row r="334" spans="1:14" hidden="1" x14ac:dyDescent="0.35">
      <c r="A334" s="4" t="s">
        <v>9</v>
      </c>
      <c r="B334" s="27">
        <v>44425.85833333333</v>
      </c>
      <c r="C334" s="9">
        <v>44426.614583333336</v>
      </c>
      <c r="D334" s="30" t="str">
        <f>INT(Table1[[#This Row],[Full Restoration ]]-Table1[[#This Row],[Outage Start]])&amp;" days,"&amp;HOUR(Table1[[#This Row],[Full Restoration ]]-Table1[[#This Row],[Outage Start]])&amp;" hrs,"&amp;MINUTE(Table1[[#This Row],[Full Restoration ]]-Table1[[#This Row],[Outage Start]])&amp;" min"</f>
        <v>0 days,18 hrs,9 min</v>
      </c>
      <c r="E334" s="10">
        <f>Table1[[#This Row],[Full Restoration ]]-Table1[[#This Row],[Outage Start]]</f>
        <v>0.75625000000582077</v>
      </c>
      <c r="F334" s="11">
        <f>(Table1[[#This Row],[Full Restoration ]]-Table1[[#This Row],[Outage Start]])*24</f>
        <v>18.150000000139698</v>
      </c>
      <c r="G334" s="5" t="s">
        <v>2521</v>
      </c>
      <c r="H334" s="26" t="s">
        <v>34</v>
      </c>
      <c r="I334" s="29">
        <v>25</v>
      </c>
      <c r="J334" s="4">
        <v>24</v>
      </c>
      <c r="K334" s="4">
        <v>1</v>
      </c>
      <c r="L334" s="4">
        <v>2</v>
      </c>
      <c r="M334" s="4">
        <v>0</v>
      </c>
      <c r="N334" s="18"/>
    </row>
    <row r="335" spans="1:14" hidden="1" x14ac:dyDescent="0.35">
      <c r="A335" s="4" t="s">
        <v>9</v>
      </c>
      <c r="B335" s="27">
        <v>44425.833333333336</v>
      </c>
      <c r="C335" s="9">
        <v>44427.382638888892</v>
      </c>
      <c r="D335" s="30" t="str">
        <f>INT(Table1[[#This Row],[Full Restoration ]]-Table1[[#This Row],[Outage Start]])&amp;" days,"&amp;HOUR(Table1[[#This Row],[Full Restoration ]]-Table1[[#This Row],[Outage Start]])&amp;" hrs,"&amp;MINUTE(Table1[[#This Row],[Full Restoration ]]-Table1[[#This Row],[Outage Start]])&amp;" min"</f>
        <v>1 days,13 hrs,11 min</v>
      </c>
      <c r="E335" s="10">
        <f>Table1[[#This Row],[Full Restoration ]]-Table1[[#This Row],[Outage Start]]</f>
        <v>1.5493055555562023</v>
      </c>
      <c r="F335" s="11">
        <f>(Table1[[#This Row],[Full Restoration ]]-Table1[[#This Row],[Outage Start]])*24</f>
        <v>37.183333333348855</v>
      </c>
      <c r="G335" s="5" t="s">
        <v>4091</v>
      </c>
      <c r="H335" s="26" t="s">
        <v>2170</v>
      </c>
      <c r="I335" s="29">
        <v>15</v>
      </c>
      <c r="J335" s="4">
        <v>2</v>
      </c>
      <c r="K335" s="4">
        <v>13</v>
      </c>
      <c r="L335" s="4">
        <v>0</v>
      </c>
      <c r="M335" s="4">
        <v>0</v>
      </c>
      <c r="N335" s="18"/>
    </row>
    <row r="336" spans="1:14" hidden="1" x14ac:dyDescent="0.35">
      <c r="A336" s="4" t="s">
        <v>9</v>
      </c>
      <c r="B336" s="27">
        <v>44425.833333333336</v>
      </c>
      <c r="C336" s="9">
        <v>44427.382638888892</v>
      </c>
      <c r="D336" s="30" t="str">
        <f>INT(Table1[[#This Row],[Full Restoration ]]-Table1[[#This Row],[Outage Start]])&amp;" days,"&amp;HOUR(Table1[[#This Row],[Full Restoration ]]-Table1[[#This Row],[Outage Start]])&amp;" hrs,"&amp;MINUTE(Table1[[#This Row],[Full Restoration ]]-Table1[[#This Row],[Outage Start]])&amp;" min"</f>
        <v>1 days,13 hrs,11 min</v>
      </c>
      <c r="E336" s="10">
        <f>Table1[[#This Row],[Full Restoration ]]-Table1[[#This Row],[Outage Start]]</f>
        <v>1.5493055555562023</v>
      </c>
      <c r="F336" s="11">
        <f>(Table1[[#This Row],[Full Restoration ]]-Table1[[#This Row],[Outage Start]])*24</f>
        <v>37.183333333348855</v>
      </c>
      <c r="G336" s="5" t="s">
        <v>4092</v>
      </c>
      <c r="H336" s="26" t="s">
        <v>2561</v>
      </c>
      <c r="I336" s="29">
        <v>0</v>
      </c>
      <c r="J336" s="4">
        <v>0</v>
      </c>
      <c r="K336" s="4">
        <v>0</v>
      </c>
      <c r="L336" s="4">
        <v>0</v>
      </c>
      <c r="M336" s="4">
        <v>0</v>
      </c>
      <c r="N336" s="18"/>
    </row>
    <row r="337" spans="1:14" hidden="1" x14ac:dyDescent="0.35">
      <c r="A337" s="4" t="s">
        <v>9</v>
      </c>
      <c r="B337" s="27">
        <v>44425.833333333336</v>
      </c>
      <c r="C337" s="9">
        <v>44426.534722222219</v>
      </c>
      <c r="D337" s="30" t="str">
        <f>INT(Table1[[#This Row],[Full Restoration ]]-Table1[[#This Row],[Outage Start]])&amp;" days,"&amp;HOUR(Table1[[#This Row],[Full Restoration ]]-Table1[[#This Row],[Outage Start]])&amp;" hrs,"&amp;MINUTE(Table1[[#This Row],[Full Restoration ]]-Table1[[#This Row],[Outage Start]])&amp;" min"</f>
        <v>0 days,16 hrs,50 min</v>
      </c>
      <c r="E337" s="10">
        <f>Table1[[#This Row],[Full Restoration ]]-Table1[[#This Row],[Outage Start]]</f>
        <v>0.70138888888322981</v>
      </c>
      <c r="F337" s="11">
        <f>(Table1[[#This Row],[Full Restoration ]]-Table1[[#This Row],[Outage Start]])*24</f>
        <v>16.833333333197515</v>
      </c>
      <c r="G337" s="5" t="s">
        <v>2288</v>
      </c>
      <c r="H337" s="26" t="s">
        <v>2172</v>
      </c>
      <c r="I337" s="29">
        <v>66</v>
      </c>
      <c r="J337" s="4">
        <v>46</v>
      </c>
      <c r="K337" s="4">
        <v>13</v>
      </c>
      <c r="L337" s="4">
        <v>3</v>
      </c>
      <c r="M337" s="4">
        <v>7</v>
      </c>
      <c r="N337" s="18"/>
    </row>
    <row r="338" spans="1:14" hidden="1" x14ac:dyDescent="0.35">
      <c r="A338" s="4" t="s">
        <v>9</v>
      </c>
      <c r="B338" s="27">
        <v>44425.82708333333</v>
      </c>
      <c r="C338" s="9">
        <v>44428.4375</v>
      </c>
      <c r="D338" s="30" t="str">
        <f>INT(Table1[[#This Row],[Full Restoration ]]-Table1[[#This Row],[Outage Start]])&amp;" days,"&amp;HOUR(Table1[[#This Row],[Full Restoration ]]-Table1[[#This Row],[Outage Start]])&amp;" hrs,"&amp;MINUTE(Table1[[#This Row],[Full Restoration ]]-Table1[[#This Row],[Outage Start]])&amp;" min"</f>
        <v>2 days,14 hrs,39 min</v>
      </c>
      <c r="E338" s="10">
        <f>Table1[[#This Row],[Full Restoration ]]-Table1[[#This Row],[Outage Start]]</f>
        <v>2.6104166666700621</v>
      </c>
      <c r="F338" s="11">
        <f>(Table1[[#This Row],[Full Restoration ]]-Table1[[#This Row],[Outage Start]])*24</f>
        <v>62.650000000081491</v>
      </c>
      <c r="G338" s="5" t="s">
        <v>2069</v>
      </c>
      <c r="H338" s="26" t="s">
        <v>2170</v>
      </c>
      <c r="I338" s="29">
        <v>316</v>
      </c>
      <c r="J338" s="4">
        <v>265</v>
      </c>
      <c r="K338" s="4">
        <v>51</v>
      </c>
      <c r="L338" s="4">
        <v>4</v>
      </c>
      <c r="M338" s="4">
        <v>0</v>
      </c>
      <c r="N338" s="18"/>
    </row>
    <row r="339" spans="1:14" hidden="1" x14ac:dyDescent="0.35">
      <c r="A339" s="4" t="s">
        <v>9</v>
      </c>
      <c r="B339" s="27">
        <v>44425.822916666664</v>
      </c>
      <c r="C339" s="9">
        <v>44427.49722222222</v>
      </c>
      <c r="D339" s="30" t="str">
        <f>INT(Table1[[#This Row],[Full Restoration ]]-Table1[[#This Row],[Outage Start]])&amp;" days,"&amp;HOUR(Table1[[#This Row],[Full Restoration ]]-Table1[[#This Row],[Outage Start]])&amp;" hrs,"&amp;MINUTE(Table1[[#This Row],[Full Restoration ]]-Table1[[#This Row],[Outage Start]])&amp;" min"</f>
        <v>1 days,16 hrs,11 min</v>
      </c>
      <c r="E339" s="10">
        <f>Table1[[#This Row],[Full Restoration ]]-Table1[[#This Row],[Outage Start]]</f>
        <v>1.6743055555562023</v>
      </c>
      <c r="F339" s="11">
        <f>(Table1[[#This Row],[Full Restoration ]]-Table1[[#This Row],[Outage Start]])*24</f>
        <v>40.183333333348855</v>
      </c>
      <c r="G339" s="5" t="s">
        <v>2307</v>
      </c>
      <c r="H339" s="26" t="s">
        <v>34</v>
      </c>
      <c r="I339" s="29">
        <v>19</v>
      </c>
      <c r="J339" s="4">
        <v>11</v>
      </c>
      <c r="K339" s="4">
        <v>5</v>
      </c>
      <c r="L339" s="4">
        <v>0</v>
      </c>
      <c r="M339" s="4">
        <v>3</v>
      </c>
      <c r="N339" s="18"/>
    </row>
    <row r="340" spans="1:14" hidden="1" x14ac:dyDescent="0.35">
      <c r="A340" s="4" t="s">
        <v>9</v>
      </c>
      <c r="B340" s="27">
        <v>44425.820138888892</v>
      </c>
      <c r="C340" s="9">
        <v>44426.689583333333</v>
      </c>
      <c r="D340" s="30" t="str">
        <f>INT(Table1[[#This Row],[Full Restoration ]]-Table1[[#This Row],[Outage Start]])&amp;" days,"&amp;HOUR(Table1[[#This Row],[Full Restoration ]]-Table1[[#This Row],[Outage Start]])&amp;" hrs,"&amp;MINUTE(Table1[[#This Row],[Full Restoration ]]-Table1[[#This Row],[Outage Start]])&amp;" min"</f>
        <v>0 days,20 hrs,52 min</v>
      </c>
      <c r="E340" s="10">
        <f>Table1[[#This Row],[Full Restoration ]]-Table1[[#This Row],[Outage Start]]</f>
        <v>0.86944444444088731</v>
      </c>
      <c r="F340" s="11">
        <f>(Table1[[#This Row],[Full Restoration ]]-Table1[[#This Row],[Outage Start]])*24</f>
        <v>20.866666666581295</v>
      </c>
      <c r="G340" s="5" t="s">
        <v>2507</v>
      </c>
      <c r="H340" s="26" t="s">
        <v>3</v>
      </c>
      <c r="I340" s="29">
        <v>3</v>
      </c>
      <c r="J340" s="4">
        <v>0</v>
      </c>
      <c r="K340" s="4">
        <v>3</v>
      </c>
      <c r="L340" s="4">
        <v>0</v>
      </c>
      <c r="M340" s="4">
        <v>0</v>
      </c>
      <c r="N340" s="18"/>
    </row>
    <row r="341" spans="1:14" hidden="1" x14ac:dyDescent="0.35">
      <c r="A341" s="4" t="s">
        <v>9</v>
      </c>
      <c r="B341" s="27">
        <v>44425.816666666666</v>
      </c>
      <c r="C341" s="9">
        <v>44426.533333333333</v>
      </c>
      <c r="D341" s="30" t="str">
        <f>INT(Table1[[#This Row],[Full Restoration ]]-Table1[[#This Row],[Outage Start]])&amp;" days,"&amp;HOUR(Table1[[#This Row],[Full Restoration ]]-Table1[[#This Row],[Outage Start]])&amp;" hrs,"&amp;MINUTE(Table1[[#This Row],[Full Restoration ]]-Table1[[#This Row],[Outage Start]])&amp;" min"</f>
        <v>0 days,17 hrs,12 min</v>
      </c>
      <c r="E341" s="10">
        <f>Table1[[#This Row],[Full Restoration ]]-Table1[[#This Row],[Outage Start]]</f>
        <v>0.71666666666715173</v>
      </c>
      <c r="F341" s="11">
        <f>(Table1[[#This Row],[Full Restoration ]]-Table1[[#This Row],[Outage Start]])*24</f>
        <v>17.200000000011642</v>
      </c>
      <c r="G341" s="5" t="s">
        <v>2286</v>
      </c>
      <c r="H341" s="26" t="s">
        <v>34</v>
      </c>
      <c r="I341" s="29">
        <v>217</v>
      </c>
      <c r="J341" s="4">
        <v>200</v>
      </c>
      <c r="K341" s="4">
        <v>17</v>
      </c>
      <c r="L341" s="4">
        <v>14</v>
      </c>
      <c r="M341" s="4">
        <v>0</v>
      </c>
      <c r="N341" s="18"/>
    </row>
    <row r="342" spans="1:14" hidden="1" x14ac:dyDescent="0.35">
      <c r="A342" s="4" t="s">
        <v>9</v>
      </c>
      <c r="B342" s="27">
        <v>44425.811111111114</v>
      </c>
      <c r="C342" s="9">
        <v>44426.477083333331</v>
      </c>
      <c r="D342" s="30" t="str">
        <f>INT(Table1[[#This Row],[Full Restoration ]]-Table1[[#This Row],[Outage Start]])&amp;" days,"&amp;HOUR(Table1[[#This Row],[Full Restoration ]]-Table1[[#This Row],[Outage Start]])&amp;" hrs,"&amp;MINUTE(Table1[[#This Row],[Full Restoration ]]-Table1[[#This Row],[Outage Start]])&amp;" min"</f>
        <v>0 days,15 hrs,59 min</v>
      </c>
      <c r="E342" s="10">
        <f>Table1[[#This Row],[Full Restoration ]]-Table1[[#This Row],[Outage Start]]</f>
        <v>0.66597222221753327</v>
      </c>
      <c r="F342" s="11">
        <f>(Table1[[#This Row],[Full Restoration ]]-Table1[[#This Row],[Outage Start]])*24</f>
        <v>15.983333333220799</v>
      </c>
      <c r="G342" s="5" t="s">
        <v>4107</v>
      </c>
      <c r="H342" s="26" t="s">
        <v>2172</v>
      </c>
      <c r="I342" s="29">
        <v>146</v>
      </c>
      <c r="J342" s="4">
        <v>108</v>
      </c>
      <c r="K342" s="4">
        <v>23</v>
      </c>
      <c r="L342" s="4">
        <v>4</v>
      </c>
      <c r="M342" s="4">
        <v>15</v>
      </c>
      <c r="N342" s="18"/>
    </row>
    <row r="343" spans="1:14" hidden="1" x14ac:dyDescent="0.35">
      <c r="A343" s="4" t="s">
        <v>9</v>
      </c>
      <c r="B343" s="27">
        <v>44425.810416666667</v>
      </c>
      <c r="C343" s="9">
        <v>44426.557638888888</v>
      </c>
      <c r="D343" s="30" t="str">
        <f>INT(Table1[[#This Row],[Full Restoration ]]-Table1[[#This Row],[Outage Start]])&amp;" days,"&amp;HOUR(Table1[[#This Row],[Full Restoration ]]-Table1[[#This Row],[Outage Start]])&amp;" hrs,"&amp;MINUTE(Table1[[#This Row],[Full Restoration ]]-Table1[[#This Row],[Outage Start]])&amp;" min"</f>
        <v>0 days,17 hrs,56 min</v>
      </c>
      <c r="E343" s="10">
        <f>Table1[[#This Row],[Full Restoration ]]-Table1[[#This Row],[Outage Start]]</f>
        <v>0.74722222222044365</v>
      </c>
      <c r="F343" s="11">
        <f>(Table1[[#This Row],[Full Restoration ]]-Table1[[#This Row],[Outage Start]])*24</f>
        <v>17.933333333290648</v>
      </c>
      <c r="G343" s="5" t="s">
        <v>2511</v>
      </c>
      <c r="H343" s="26" t="s">
        <v>2172</v>
      </c>
      <c r="I343" s="29">
        <v>184</v>
      </c>
      <c r="J343" s="4">
        <v>162</v>
      </c>
      <c r="K343" s="4">
        <v>20</v>
      </c>
      <c r="L343" s="4">
        <v>6</v>
      </c>
      <c r="M343" s="4">
        <v>2</v>
      </c>
      <c r="N343" s="18"/>
    </row>
    <row r="344" spans="1:14" hidden="1" x14ac:dyDescent="0.35">
      <c r="A344" s="4" t="s">
        <v>9</v>
      </c>
      <c r="B344" s="27">
        <v>44425.807638888888</v>
      </c>
      <c r="C344" s="9">
        <v>44426.73541666667</v>
      </c>
      <c r="D344" s="30" t="str">
        <f>INT(Table1[[#This Row],[Full Restoration ]]-Table1[[#This Row],[Outage Start]])&amp;" days,"&amp;HOUR(Table1[[#This Row],[Full Restoration ]]-Table1[[#This Row],[Outage Start]])&amp;" hrs,"&amp;MINUTE(Table1[[#This Row],[Full Restoration ]]-Table1[[#This Row],[Outage Start]])&amp;" min"</f>
        <v>0 days,22 hrs,16 min</v>
      </c>
      <c r="E344" s="10">
        <f>Table1[[#This Row],[Full Restoration ]]-Table1[[#This Row],[Outage Start]]</f>
        <v>0.92777777778246673</v>
      </c>
      <c r="F344" s="11">
        <f>(Table1[[#This Row],[Full Restoration ]]-Table1[[#This Row],[Outage Start]])*24</f>
        <v>22.266666666779201</v>
      </c>
      <c r="G344" s="5" t="s">
        <v>2276</v>
      </c>
      <c r="H344" s="26" t="s">
        <v>2171</v>
      </c>
      <c r="I344" s="29">
        <v>70</v>
      </c>
      <c r="J344" s="4">
        <v>46</v>
      </c>
      <c r="K344" s="4">
        <v>9</v>
      </c>
      <c r="L344" s="4">
        <v>7</v>
      </c>
      <c r="M344" s="4">
        <v>15</v>
      </c>
      <c r="N344" s="18"/>
    </row>
    <row r="345" spans="1:14" hidden="1" x14ac:dyDescent="0.35">
      <c r="A345" s="4" t="s">
        <v>9</v>
      </c>
      <c r="B345" s="27">
        <v>44425.806250000001</v>
      </c>
      <c r="C345" s="9">
        <v>44426.667361111111</v>
      </c>
      <c r="D345" s="30" t="str">
        <f>INT(Table1[[#This Row],[Full Restoration ]]-Table1[[#This Row],[Outage Start]])&amp;" days,"&amp;HOUR(Table1[[#This Row],[Full Restoration ]]-Table1[[#This Row],[Outage Start]])&amp;" hrs,"&amp;MINUTE(Table1[[#This Row],[Full Restoration ]]-Table1[[#This Row],[Outage Start]])&amp;" min"</f>
        <v>0 days,20 hrs,40 min</v>
      </c>
      <c r="E345" s="10">
        <f>Table1[[#This Row],[Full Restoration ]]-Table1[[#This Row],[Outage Start]]</f>
        <v>0.86111111110949423</v>
      </c>
      <c r="F345" s="11">
        <f>(Table1[[#This Row],[Full Restoration ]]-Table1[[#This Row],[Outage Start]])*24</f>
        <v>20.666666666627862</v>
      </c>
      <c r="G345" s="5" t="s">
        <v>2488</v>
      </c>
      <c r="H345" s="26" t="s">
        <v>3</v>
      </c>
      <c r="I345" s="29">
        <v>21</v>
      </c>
      <c r="J345" s="4">
        <v>14</v>
      </c>
      <c r="K345" s="4">
        <v>7</v>
      </c>
      <c r="L345" s="4">
        <v>2</v>
      </c>
      <c r="M345" s="4">
        <v>0</v>
      </c>
      <c r="N345" s="18"/>
    </row>
    <row r="346" spans="1:14" hidden="1" x14ac:dyDescent="0.35">
      <c r="A346" s="4" t="s">
        <v>9</v>
      </c>
      <c r="B346" s="27">
        <v>44425.805555555555</v>
      </c>
      <c r="C346" s="9">
        <v>44427.45416666667</v>
      </c>
      <c r="D346" s="30" t="str">
        <f>INT(Table1[[#This Row],[Full Restoration ]]-Table1[[#This Row],[Outage Start]])&amp;" days,"&amp;HOUR(Table1[[#This Row],[Full Restoration ]]-Table1[[#This Row],[Outage Start]])&amp;" hrs,"&amp;MINUTE(Table1[[#This Row],[Full Restoration ]]-Table1[[#This Row],[Outage Start]])&amp;" min"</f>
        <v>1 days,15 hrs,34 min</v>
      </c>
      <c r="E346" s="10">
        <f>Table1[[#This Row],[Full Restoration ]]-Table1[[#This Row],[Outage Start]]</f>
        <v>1.648611111115315</v>
      </c>
      <c r="F346" s="11">
        <f>(Table1[[#This Row],[Full Restoration ]]-Table1[[#This Row],[Outage Start]])*24</f>
        <v>39.56666666676756</v>
      </c>
      <c r="G346" s="5" t="s">
        <v>225</v>
      </c>
      <c r="H346" s="26" t="s">
        <v>2171</v>
      </c>
      <c r="I346" s="29">
        <v>259</v>
      </c>
      <c r="J346" s="4">
        <v>233</v>
      </c>
      <c r="K346" s="4">
        <v>24</v>
      </c>
      <c r="L346" s="4">
        <v>19</v>
      </c>
      <c r="M346" s="4">
        <v>2</v>
      </c>
      <c r="N346" s="18"/>
    </row>
    <row r="347" spans="1:14" hidden="1" x14ac:dyDescent="0.35">
      <c r="A347" s="4" t="s">
        <v>9</v>
      </c>
      <c r="B347" s="27">
        <v>44425.805555555555</v>
      </c>
      <c r="C347" s="9">
        <v>44426.539583333331</v>
      </c>
      <c r="D347" s="30" t="str">
        <f>INT(Table1[[#This Row],[Full Restoration ]]-Table1[[#This Row],[Outage Start]])&amp;" days,"&amp;HOUR(Table1[[#This Row],[Full Restoration ]]-Table1[[#This Row],[Outage Start]])&amp;" hrs,"&amp;MINUTE(Table1[[#This Row],[Full Restoration ]]-Table1[[#This Row],[Outage Start]])&amp;" min"</f>
        <v>0 days,17 hrs,37 min</v>
      </c>
      <c r="E347" s="10">
        <f>Table1[[#This Row],[Full Restoration ]]-Table1[[#This Row],[Outage Start]]</f>
        <v>0.73402777777664596</v>
      </c>
      <c r="F347" s="11">
        <f>(Table1[[#This Row],[Full Restoration ]]-Table1[[#This Row],[Outage Start]])*24</f>
        <v>17.616666666639503</v>
      </c>
      <c r="G347" s="5" t="s">
        <v>2435</v>
      </c>
      <c r="H347" s="26" t="s">
        <v>34</v>
      </c>
      <c r="I347" s="29">
        <v>20</v>
      </c>
      <c r="J347" s="4">
        <v>10</v>
      </c>
      <c r="K347" s="4">
        <v>6</v>
      </c>
      <c r="L347" s="4">
        <v>2</v>
      </c>
      <c r="M347" s="4">
        <v>4</v>
      </c>
      <c r="N347" s="18"/>
    </row>
    <row r="348" spans="1:14" hidden="1" x14ac:dyDescent="0.35">
      <c r="A348" s="4" t="s">
        <v>9</v>
      </c>
      <c r="B348" s="27">
        <v>44425.804861111108</v>
      </c>
      <c r="C348" s="9">
        <v>44426.529861111114</v>
      </c>
      <c r="D348" s="30" t="str">
        <f>INT(Table1[[#This Row],[Full Restoration ]]-Table1[[#This Row],[Outage Start]])&amp;" days,"&amp;HOUR(Table1[[#This Row],[Full Restoration ]]-Table1[[#This Row],[Outage Start]])&amp;" hrs,"&amp;MINUTE(Table1[[#This Row],[Full Restoration ]]-Table1[[#This Row],[Outage Start]])&amp;" min"</f>
        <v>0 days,17 hrs,24 min</v>
      </c>
      <c r="E348" s="10">
        <f>Table1[[#This Row],[Full Restoration ]]-Table1[[#This Row],[Outage Start]]</f>
        <v>0.72500000000582077</v>
      </c>
      <c r="F348" s="11">
        <f>(Table1[[#This Row],[Full Restoration ]]-Table1[[#This Row],[Outage Start]])*24</f>
        <v>17.400000000139698</v>
      </c>
      <c r="G348" s="5" t="s">
        <v>2317</v>
      </c>
      <c r="H348" s="26" t="s">
        <v>3</v>
      </c>
      <c r="I348" s="29">
        <v>37</v>
      </c>
      <c r="J348" s="4">
        <v>30</v>
      </c>
      <c r="K348" s="4">
        <v>3</v>
      </c>
      <c r="L348" s="4">
        <v>3</v>
      </c>
      <c r="M348" s="4">
        <v>4</v>
      </c>
      <c r="N348" s="18"/>
    </row>
    <row r="349" spans="1:14" hidden="1" x14ac:dyDescent="0.35">
      <c r="A349" s="4" t="s">
        <v>9</v>
      </c>
      <c r="B349" s="27">
        <v>44425.804166666669</v>
      </c>
      <c r="C349" s="9">
        <v>44427.523611111108</v>
      </c>
      <c r="D349" s="30" t="str">
        <f>INT(Table1[[#This Row],[Full Restoration ]]-Table1[[#This Row],[Outage Start]])&amp;" days,"&amp;HOUR(Table1[[#This Row],[Full Restoration ]]-Table1[[#This Row],[Outage Start]])&amp;" hrs,"&amp;MINUTE(Table1[[#This Row],[Full Restoration ]]-Table1[[#This Row],[Outage Start]])&amp;" min"</f>
        <v>1 days,17 hrs,16 min</v>
      </c>
      <c r="E349" s="10">
        <f>Table1[[#This Row],[Full Restoration ]]-Table1[[#This Row],[Outage Start]]</f>
        <v>1.7194444444394321</v>
      </c>
      <c r="F349" s="11">
        <f>(Table1[[#This Row],[Full Restoration ]]-Table1[[#This Row],[Outage Start]])*24</f>
        <v>41.266666666546371</v>
      </c>
      <c r="G349" s="5" t="s">
        <v>4093</v>
      </c>
      <c r="H349" s="26" t="s">
        <v>34</v>
      </c>
      <c r="I349" s="29">
        <v>1</v>
      </c>
      <c r="J349" s="4">
        <v>0</v>
      </c>
      <c r="K349" s="4">
        <v>1</v>
      </c>
      <c r="L349" s="4">
        <v>0</v>
      </c>
      <c r="M349" s="4">
        <v>0</v>
      </c>
      <c r="N349" s="18"/>
    </row>
    <row r="350" spans="1:14" hidden="1" x14ac:dyDescent="0.35">
      <c r="A350" s="4" t="s">
        <v>9</v>
      </c>
      <c r="B350" s="27">
        <v>44425.804166666669</v>
      </c>
      <c r="C350" s="9">
        <v>44427.631944444445</v>
      </c>
      <c r="D350" s="30" t="str">
        <f>INT(Table1[[#This Row],[Full Restoration ]]-Table1[[#This Row],[Outage Start]])&amp;" days,"&amp;HOUR(Table1[[#This Row],[Full Restoration ]]-Table1[[#This Row],[Outage Start]])&amp;" hrs,"&amp;MINUTE(Table1[[#This Row],[Full Restoration ]]-Table1[[#This Row],[Outage Start]])&amp;" min"</f>
        <v>1 days,19 hrs,52 min</v>
      </c>
      <c r="E350" s="10">
        <f>Table1[[#This Row],[Full Restoration ]]-Table1[[#This Row],[Outage Start]]</f>
        <v>1.827777777776646</v>
      </c>
      <c r="F350" s="11">
        <f>(Table1[[#This Row],[Full Restoration ]]-Table1[[#This Row],[Outage Start]])*24</f>
        <v>43.866666666639503</v>
      </c>
      <c r="G350" s="5" t="s">
        <v>2427</v>
      </c>
      <c r="H350" s="26" t="s">
        <v>2171</v>
      </c>
      <c r="I350" s="29">
        <v>10</v>
      </c>
      <c r="J350" s="4">
        <v>7</v>
      </c>
      <c r="K350" s="4">
        <v>3</v>
      </c>
      <c r="L350" s="4">
        <v>0</v>
      </c>
      <c r="M350" s="4">
        <v>0</v>
      </c>
      <c r="N350" s="18"/>
    </row>
    <row r="351" spans="1:14" hidden="1" x14ac:dyDescent="0.35">
      <c r="A351" s="4" t="s">
        <v>9</v>
      </c>
      <c r="B351" s="27">
        <v>44425.803472222222</v>
      </c>
      <c r="C351" s="9">
        <v>44426.818749999999</v>
      </c>
      <c r="D351" s="30" t="str">
        <f>INT(Table1[[#This Row],[Full Restoration ]]-Table1[[#This Row],[Outage Start]])&amp;" days,"&amp;HOUR(Table1[[#This Row],[Full Restoration ]]-Table1[[#This Row],[Outage Start]])&amp;" hrs,"&amp;MINUTE(Table1[[#This Row],[Full Restoration ]]-Table1[[#This Row],[Outage Start]])&amp;" min"</f>
        <v>1 days,0 hrs,22 min</v>
      </c>
      <c r="E351" s="10">
        <f>Table1[[#This Row],[Full Restoration ]]-Table1[[#This Row],[Outage Start]]</f>
        <v>1.015277777776646</v>
      </c>
      <c r="F351" s="11">
        <f>(Table1[[#This Row],[Full Restoration ]]-Table1[[#This Row],[Outage Start]])*24</f>
        <v>24.366666666639503</v>
      </c>
      <c r="G351" s="5" t="s">
        <v>2415</v>
      </c>
      <c r="H351" s="26" t="s">
        <v>2172</v>
      </c>
      <c r="I351" s="29">
        <v>5</v>
      </c>
      <c r="J351" s="4">
        <v>3</v>
      </c>
      <c r="K351" s="4">
        <v>1</v>
      </c>
      <c r="L351" s="4">
        <v>0</v>
      </c>
      <c r="M351" s="4">
        <v>1</v>
      </c>
      <c r="N351" s="18"/>
    </row>
    <row r="352" spans="1:14" hidden="1" x14ac:dyDescent="0.35">
      <c r="A352" s="4" t="s">
        <v>9</v>
      </c>
      <c r="B352" s="27">
        <v>44425.802777777775</v>
      </c>
      <c r="C352" s="9">
        <v>44427.490277777775</v>
      </c>
      <c r="D352" s="30" t="str">
        <f>INT(Table1[[#This Row],[Full Restoration ]]-Table1[[#This Row],[Outage Start]])&amp;" days,"&amp;HOUR(Table1[[#This Row],[Full Restoration ]]-Table1[[#This Row],[Outage Start]])&amp;" hrs,"&amp;MINUTE(Table1[[#This Row],[Full Restoration ]]-Table1[[#This Row],[Outage Start]])&amp;" min"</f>
        <v>1 days,16 hrs,30 min</v>
      </c>
      <c r="E352" s="10">
        <f>Table1[[#This Row],[Full Restoration ]]-Table1[[#This Row],[Outage Start]]</f>
        <v>1.6875</v>
      </c>
      <c r="F352" s="11">
        <f>(Table1[[#This Row],[Full Restoration ]]-Table1[[#This Row],[Outage Start]])*24</f>
        <v>40.5</v>
      </c>
      <c r="G352" s="5" t="s">
        <v>2390</v>
      </c>
      <c r="H352" s="26" t="s">
        <v>2172</v>
      </c>
      <c r="I352" s="29">
        <v>840</v>
      </c>
      <c r="J352" s="4">
        <v>772</v>
      </c>
      <c r="K352" s="4">
        <v>65</v>
      </c>
      <c r="L352" s="4">
        <v>101</v>
      </c>
      <c r="M352" s="4">
        <v>3</v>
      </c>
      <c r="N352" s="18"/>
    </row>
    <row r="353" spans="1:14" hidden="1" x14ac:dyDescent="0.35">
      <c r="A353" s="4" t="s">
        <v>9</v>
      </c>
      <c r="B353" s="27">
        <v>44425.802083333336</v>
      </c>
      <c r="C353" s="9">
        <v>44426.857638888891</v>
      </c>
      <c r="D353" s="30" t="str">
        <f>INT(Table1[[#This Row],[Full Restoration ]]-Table1[[#This Row],[Outage Start]])&amp;" days,"&amp;HOUR(Table1[[#This Row],[Full Restoration ]]-Table1[[#This Row],[Outage Start]])&amp;" hrs,"&amp;MINUTE(Table1[[#This Row],[Full Restoration ]]-Table1[[#This Row],[Outage Start]])&amp;" min"</f>
        <v>1 days,1 hrs,20 min</v>
      </c>
      <c r="E353" s="10">
        <f>Table1[[#This Row],[Full Restoration ]]-Table1[[#This Row],[Outage Start]]</f>
        <v>1.0555555555547471</v>
      </c>
      <c r="F353" s="11">
        <f>(Table1[[#This Row],[Full Restoration ]]-Table1[[#This Row],[Outage Start]])*24</f>
        <v>25.333333333313931</v>
      </c>
      <c r="G353" s="5" t="s">
        <v>2073</v>
      </c>
      <c r="H353" s="26" t="s">
        <v>2170</v>
      </c>
      <c r="I353" s="29">
        <v>2076</v>
      </c>
      <c r="J353" s="4">
        <v>1592</v>
      </c>
      <c r="K353" s="4">
        <v>422</v>
      </c>
      <c r="L353" s="4">
        <v>63</v>
      </c>
      <c r="M353" s="4">
        <v>62</v>
      </c>
      <c r="N353" s="18"/>
    </row>
    <row r="354" spans="1:14" hidden="1" x14ac:dyDescent="0.35">
      <c r="A354" s="4" t="s">
        <v>9</v>
      </c>
      <c r="B354" s="27">
        <v>44425.802083333336</v>
      </c>
      <c r="C354" s="9">
        <v>44426.682638888888</v>
      </c>
      <c r="D354" s="30" t="str">
        <f>INT(Table1[[#This Row],[Full Restoration ]]-Table1[[#This Row],[Outage Start]])&amp;" days,"&amp;HOUR(Table1[[#This Row],[Full Restoration ]]-Table1[[#This Row],[Outage Start]])&amp;" hrs,"&amp;MINUTE(Table1[[#This Row],[Full Restoration ]]-Table1[[#This Row],[Outage Start]])&amp;" min"</f>
        <v>0 days,21 hrs,8 min</v>
      </c>
      <c r="E354" s="10">
        <f>Table1[[#This Row],[Full Restoration ]]-Table1[[#This Row],[Outage Start]]</f>
        <v>0.88055555555183673</v>
      </c>
      <c r="F354" s="11">
        <f>(Table1[[#This Row],[Full Restoration ]]-Table1[[#This Row],[Outage Start]])*24</f>
        <v>21.133333333244082</v>
      </c>
      <c r="G354" s="5" t="s">
        <v>4104</v>
      </c>
      <c r="H354" s="26" t="s">
        <v>2170</v>
      </c>
      <c r="I354" s="29">
        <v>1301</v>
      </c>
      <c r="J354" s="4">
        <v>1210</v>
      </c>
      <c r="K354" s="4">
        <v>91</v>
      </c>
      <c r="L354" s="4">
        <v>130</v>
      </c>
      <c r="M354" s="4">
        <v>0</v>
      </c>
      <c r="N354" s="18"/>
    </row>
    <row r="355" spans="1:14" hidden="1" x14ac:dyDescent="0.35">
      <c r="A355" s="4" t="s">
        <v>9</v>
      </c>
      <c r="B355" s="27">
        <v>44425.800694444442</v>
      </c>
      <c r="C355" s="9">
        <v>44427.646527777775</v>
      </c>
      <c r="D355" s="30" t="str">
        <f>INT(Table1[[#This Row],[Full Restoration ]]-Table1[[#This Row],[Outage Start]])&amp;" days,"&amp;HOUR(Table1[[#This Row],[Full Restoration ]]-Table1[[#This Row],[Outage Start]])&amp;" hrs,"&amp;MINUTE(Table1[[#This Row],[Full Restoration ]]-Table1[[#This Row],[Outage Start]])&amp;" min"</f>
        <v>1 days,20 hrs,18 min</v>
      </c>
      <c r="E355" s="10">
        <f>Table1[[#This Row],[Full Restoration ]]-Table1[[#This Row],[Outage Start]]</f>
        <v>1.8458333333328483</v>
      </c>
      <c r="F355" s="11">
        <f>(Table1[[#This Row],[Full Restoration ]]-Table1[[#This Row],[Outage Start]])*24</f>
        <v>44.299999999988358</v>
      </c>
      <c r="G355" s="5" t="s">
        <v>2285</v>
      </c>
      <c r="H355" s="26" t="s">
        <v>2172</v>
      </c>
      <c r="I355" s="29">
        <v>1325</v>
      </c>
      <c r="J355" s="4">
        <v>1204</v>
      </c>
      <c r="K355" s="4">
        <v>91</v>
      </c>
      <c r="L355" s="4">
        <v>110</v>
      </c>
      <c r="M355" s="4">
        <v>30</v>
      </c>
      <c r="N355" s="18"/>
    </row>
    <row r="356" spans="1:14" hidden="1" x14ac:dyDescent="0.35">
      <c r="A356" s="4" t="s">
        <v>9</v>
      </c>
      <c r="B356" s="27">
        <v>44425.797222222223</v>
      </c>
      <c r="C356" s="9">
        <v>44427.5</v>
      </c>
      <c r="D356" s="30" t="str">
        <f>INT(Table1[[#This Row],[Full Restoration ]]-Table1[[#This Row],[Outage Start]])&amp;" days,"&amp;HOUR(Table1[[#This Row],[Full Restoration ]]-Table1[[#This Row],[Outage Start]])&amp;" hrs,"&amp;MINUTE(Table1[[#This Row],[Full Restoration ]]-Table1[[#This Row],[Outage Start]])&amp;" min"</f>
        <v>1 days,16 hrs,52 min</v>
      </c>
      <c r="E356" s="10">
        <f>Table1[[#This Row],[Full Restoration ]]-Table1[[#This Row],[Outage Start]]</f>
        <v>1.702777777776646</v>
      </c>
      <c r="F356" s="11">
        <f>(Table1[[#This Row],[Full Restoration ]]-Table1[[#This Row],[Outage Start]])*24</f>
        <v>40.866666666639503</v>
      </c>
      <c r="G356" s="5" t="s">
        <v>2333</v>
      </c>
      <c r="H356" s="26" t="s">
        <v>2172</v>
      </c>
      <c r="I356" s="29">
        <v>286</v>
      </c>
      <c r="J356" s="4">
        <v>228</v>
      </c>
      <c r="K356" s="4">
        <v>48</v>
      </c>
      <c r="L356" s="4">
        <v>13</v>
      </c>
      <c r="M356" s="4">
        <v>10</v>
      </c>
      <c r="N356" s="18"/>
    </row>
    <row r="357" spans="1:14" hidden="1" x14ac:dyDescent="0.35">
      <c r="A357" s="4" t="s">
        <v>9</v>
      </c>
      <c r="B357" s="27">
        <v>44425.79583333333</v>
      </c>
      <c r="C357" s="9">
        <v>44427.424305555556</v>
      </c>
      <c r="D357" s="30" t="str">
        <f>INT(Table1[[#This Row],[Full Restoration ]]-Table1[[#This Row],[Outage Start]])&amp;" days,"&amp;HOUR(Table1[[#This Row],[Full Restoration ]]-Table1[[#This Row],[Outage Start]])&amp;" hrs,"&amp;MINUTE(Table1[[#This Row],[Full Restoration ]]-Table1[[#This Row],[Outage Start]])&amp;" min"</f>
        <v>1 days,15 hrs,5 min</v>
      </c>
      <c r="E357" s="10">
        <f>Table1[[#This Row],[Full Restoration ]]-Table1[[#This Row],[Outage Start]]</f>
        <v>1.6284722222262644</v>
      </c>
      <c r="F357" s="11">
        <f>(Table1[[#This Row],[Full Restoration ]]-Table1[[#This Row],[Outage Start]])*24</f>
        <v>39.083333333430346</v>
      </c>
      <c r="G357" s="5" t="s">
        <v>2241</v>
      </c>
      <c r="H357" s="26" t="s">
        <v>2170</v>
      </c>
      <c r="I357" s="29">
        <v>490</v>
      </c>
      <c r="J357" s="4">
        <v>428</v>
      </c>
      <c r="K357" s="4">
        <v>55</v>
      </c>
      <c r="L357" s="4">
        <v>50</v>
      </c>
      <c r="M357" s="4">
        <v>7</v>
      </c>
      <c r="N357" s="18"/>
    </row>
    <row r="358" spans="1:14" hidden="1" x14ac:dyDescent="0.35">
      <c r="A358" s="4" t="s">
        <v>9</v>
      </c>
      <c r="B358" s="27">
        <v>44425.79583333333</v>
      </c>
      <c r="C358" s="9">
        <v>44426.696527777778</v>
      </c>
      <c r="D358" s="30" t="str">
        <f>INT(Table1[[#This Row],[Full Restoration ]]-Table1[[#This Row],[Outage Start]])&amp;" days,"&amp;HOUR(Table1[[#This Row],[Full Restoration ]]-Table1[[#This Row],[Outage Start]])&amp;" hrs,"&amp;MINUTE(Table1[[#This Row],[Full Restoration ]]-Table1[[#This Row],[Outage Start]])&amp;" min"</f>
        <v>0 days,21 hrs,37 min</v>
      </c>
      <c r="E358" s="10">
        <f>Table1[[#This Row],[Full Restoration ]]-Table1[[#This Row],[Outage Start]]</f>
        <v>0.90069444444816327</v>
      </c>
      <c r="F358" s="11">
        <f>(Table1[[#This Row],[Full Restoration ]]-Table1[[#This Row],[Outage Start]])*24</f>
        <v>21.616666666755918</v>
      </c>
      <c r="G358" s="5" t="s">
        <v>4097</v>
      </c>
      <c r="H358" s="26" t="s">
        <v>2172</v>
      </c>
      <c r="I358" s="29">
        <v>31</v>
      </c>
      <c r="J358" s="4">
        <v>20</v>
      </c>
      <c r="K358" s="4">
        <v>7</v>
      </c>
      <c r="L358" s="4">
        <v>1</v>
      </c>
      <c r="M358" s="4">
        <v>4</v>
      </c>
      <c r="N358" s="18"/>
    </row>
    <row r="359" spans="1:14" hidden="1" x14ac:dyDescent="0.35">
      <c r="A359" s="4" t="s">
        <v>9</v>
      </c>
      <c r="B359" s="27">
        <v>44425.795138888891</v>
      </c>
      <c r="C359" s="9">
        <v>44426.789583333331</v>
      </c>
      <c r="D359" s="30" t="str">
        <f>INT(Table1[[#This Row],[Full Restoration ]]-Table1[[#This Row],[Outage Start]])&amp;" days,"&amp;HOUR(Table1[[#This Row],[Full Restoration ]]-Table1[[#This Row],[Outage Start]])&amp;" hrs,"&amp;MINUTE(Table1[[#This Row],[Full Restoration ]]-Table1[[#This Row],[Outage Start]])&amp;" min"</f>
        <v>0 days,23 hrs,52 min</v>
      </c>
      <c r="E359" s="10">
        <f>Table1[[#This Row],[Full Restoration ]]-Table1[[#This Row],[Outage Start]]</f>
        <v>0.99444444444088731</v>
      </c>
      <c r="F359" s="11">
        <f>(Table1[[#This Row],[Full Restoration ]]-Table1[[#This Row],[Outage Start]])*24</f>
        <v>23.866666666581295</v>
      </c>
      <c r="G359" s="5" t="s">
        <v>2414</v>
      </c>
      <c r="H359" s="26" t="s">
        <v>2172</v>
      </c>
      <c r="I359" s="29">
        <v>26</v>
      </c>
      <c r="J359" s="4">
        <v>17</v>
      </c>
      <c r="K359" s="4">
        <v>6</v>
      </c>
      <c r="L359" s="4">
        <v>1</v>
      </c>
      <c r="M359" s="4">
        <v>3</v>
      </c>
      <c r="N359" s="18"/>
    </row>
    <row r="360" spans="1:14" hidden="1" x14ac:dyDescent="0.35">
      <c r="A360" s="4" t="s">
        <v>9</v>
      </c>
      <c r="B360" s="27">
        <v>44425.793749999997</v>
      </c>
      <c r="C360" s="9">
        <v>44426.753472222219</v>
      </c>
      <c r="D360" s="30" t="str">
        <f>INT(Table1[[#This Row],[Full Restoration ]]-Table1[[#This Row],[Outage Start]])&amp;" days,"&amp;HOUR(Table1[[#This Row],[Full Restoration ]]-Table1[[#This Row],[Outage Start]])&amp;" hrs,"&amp;MINUTE(Table1[[#This Row],[Full Restoration ]]-Table1[[#This Row],[Outage Start]])&amp;" min"</f>
        <v>0 days,23 hrs,2 min</v>
      </c>
      <c r="E360" s="10">
        <f>Table1[[#This Row],[Full Restoration ]]-Table1[[#This Row],[Outage Start]]</f>
        <v>0.95972222222189885</v>
      </c>
      <c r="F360" s="11">
        <f>(Table1[[#This Row],[Full Restoration ]]-Table1[[#This Row],[Outage Start]])*24</f>
        <v>23.033333333325572</v>
      </c>
      <c r="G360" s="5" t="s">
        <v>2439</v>
      </c>
      <c r="H360" s="26" t="s">
        <v>2172</v>
      </c>
      <c r="I360" s="29">
        <v>8</v>
      </c>
      <c r="J360" s="4">
        <v>3</v>
      </c>
      <c r="K360" s="4">
        <v>3</v>
      </c>
      <c r="L360" s="4">
        <v>0</v>
      </c>
      <c r="M360" s="4">
        <v>2</v>
      </c>
      <c r="N360" s="18"/>
    </row>
    <row r="361" spans="1:14" hidden="1" x14ac:dyDescent="0.35">
      <c r="A361" s="4" t="s">
        <v>9</v>
      </c>
      <c r="B361" s="27">
        <v>44425.793055555558</v>
      </c>
      <c r="C361" s="9">
        <v>44426.794444444444</v>
      </c>
      <c r="D361" s="30" t="str">
        <f>INT(Table1[[#This Row],[Full Restoration ]]-Table1[[#This Row],[Outage Start]])&amp;" days,"&amp;HOUR(Table1[[#This Row],[Full Restoration ]]-Table1[[#This Row],[Outage Start]])&amp;" hrs,"&amp;MINUTE(Table1[[#This Row],[Full Restoration ]]-Table1[[#This Row],[Outage Start]])&amp;" min"</f>
        <v>1 days,0 hrs,2 min</v>
      </c>
      <c r="E361" s="10">
        <f>Table1[[#This Row],[Full Restoration ]]-Table1[[#This Row],[Outage Start]]</f>
        <v>1.0013888888861402</v>
      </c>
      <c r="F361" s="11">
        <f>(Table1[[#This Row],[Full Restoration ]]-Table1[[#This Row],[Outage Start]])*24</f>
        <v>24.033333333267365</v>
      </c>
      <c r="G361" s="5" t="s">
        <v>4096</v>
      </c>
      <c r="H361" s="26" t="s">
        <v>2172</v>
      </c>
      <c r="I361" s="29">
        <v>707</v>
      </c>
      <c r="J361" s="4">
        <v>671</v>
      </c>
      <c r="K361" s="4">
        <v>34</v>
      </c>
      <c r="L361" s="4">
        <v>57</v>
      </c>
      <c r="M361" s="4">
        <v>2</v>
      </c>
      <c r="N361" s="18"/>
    </row>
    <row r="362" spans="1:14" hidden="1" x14ac:dyDescent="0.35">
      <c r="A362" s="4" t="s">
        <v>9</v>
      </c>
      <c r="B362" s="27">
        <v>44425.792361111111</v>
      </c>
      <c r="C362" s="9">
        <v>44426.761805555558</v>
      </c>
      <c r="D362" s="30" t="str">
        <f>INT(Table1[[#This Row],[Full Restoration ]]-Table1[[#This Row],[Outage Start]])&amp;" days,"&amp;HOUR(Table1[[#This Row],[Full Restoration ]]-Table1[[#This Row],[Outage Start]])&amp;" hrs,"&amp;MINUTE(Table1[[#This Row],[Full Restoration ]]-Table1[[#This Row],[Outage Start]])&amp;" min"</f>
        <v>0 days,23 hrs,16 min</v>
      </c>
      <c r="E362" s="10">
        <f>Table1[[#This Row],[Full Restoration ]]-Table1[[#This Row],[Outage Start]]</f>
        <v>0.96944444444670808</v>
      </c>
      <c r="F362" s="11">
        <f>(Table1[[#This Row],[Full Restoration ]]-Table1[[#This Row],[Outage Start]])*24</f>
        <v>23.266666666720994</v>
      </c>
      <c r="G362" s="5" t="s">
        <v>4103</v>
      </c>
      <c r="H362" s="26" t="s">
        <v>2170</v>
      </c>
      <c r="I362" s="29">
        <v>1185</v>
      </c>
      <c r="J362" s="4">
        <v>1134</v>
      </c>
      <c r="K362" s="4">
        <v>49</v>
      </c>
      <c r="L362" s="4">
        <v>118</v>
      </c>
      <c r="M362" s="4">
        <v>2</v>
      </c>
      <c r="N362" s="18"/>
    </row>
    <row r="363" spans="1:14" hidden="1" x14ac:dyDescent="0.35">
      <c r="A363" s="4" t="s">
        <v>9</v>
      </c>
      <c r="B363" s="27">
        <v>44425.791666666664</v>
      </c>
      <c r="C363" s="9">
        <v>44426.600694444445</v>
      </c>
      <c r="D363" s="30" t="str">
        <f>INT(Table1[[#This Row],[Full Restoration ]]-Table1[[#This Row],[Outage Start]])&amp;" days,"&amp;HOUR(Table1[[#This Row],[Full Restoration ]]-Table1[[#This Row],[Outage Start]])&amp;" hrs,"&amp;MINUTE(Table1[[#This Row],[Full Restoration ]]-Table1[[#This Row],[Outage Start]])&amp;" min"</f>
        <v>0 days,19 hrs,25 min</v>
      </c>
      <c r="E363" s="10">
        <f>Table1[[#This Row],[Full Restoration ]]-Table1[[#This Row],[Outage Start]]</f>
        <v>0.80902777778101154</v>
      </c>
      <c r="F363" s="11">
        <f>(Table1[[#This Row],[Full Restoration ]]-Table1[[#This Row],[Outage Start]])*24</f>
        <v>19.416666666744277</v>
      </c>
      <c r="G363" s="5" t="s">
        <v>185</v>
      </c>
      <c r="H363" s="26" t="s">
        <v>3</v>
      </c>
      <c r="I363" s="29">
        <v>53</v>
      </c>
      <c r="J363" s="4">
        <v>51</v>
      </c>
      <c r="K363" s="4">
        <v>2</v>
      </c>
      <c r="L363" s="4">
        <v>3</v>
      </c>
      <c r="M363" s="4">
        <v>0</v>
      </c>
      <c r="N363" s="18"/>
    </row>
    <row r="364" spans="1:14" hidden="1" x14ac:dyDescent="0.35">
      <c r="A364" s="4" t="s">
        <v>9</v>
      </c>
      <c r="B364" s="27">
        <v>44425.791666666664</v>
      </c>
      <c r="C364" s="9">
        <v>44427.509027777778</v>
      </c>
      <c r="D364" s="30" t="str">
        <f>INT(Table1[[#This Row],[Full Restoration ]]-Table1[[#This Row],[Outage Start]])&amp;" days,"&amp;HOUR(Table1[[#This Row],[Full Restoration ]]-Table1[[#This Row],[Outage Start]])&amp;" hrs,"&amp;MINUTE(Table1[[#This Row],[Full Restoration ]]-Table1[[#This Row],[Outage Start]])&amp;" min"</f>
        <v>1 days,17 hrs,13 min</v>
      </c>
      <c r="E364" s="10">
        <f>Table1[[#This Row],[Full Restoration ]]-Table1[[#This Row],[Outage Start]]</f>
        <v>1.7173611111138598</v>
      </c>
      <c r="F364" s="11">
        <f>(Table1[[#This Row],[Full Restoration ]]-Table1[[#This Row],[Outage Start]])*24</f>
        <v>41.216666666732635</v>
      </c>
      <c r="G364" s="5" t="s">
        <v>2248</v>
      </c>
      <c r="H364" s="26" t="s">
        <v>2170</v>
      </c>
      <c r="I364" s="29">
        <v>1216</v>
      </c>
      <c r="J364" s="4">
        <v>1086</v>
      </c>
      <c r="K364" s="4">
        <v>120</v>
      </c>
      <c r="L364" s="4">
        <v>62</v>
      </c>
      <c r="M364" s="4">
        <v>10</v>
      </c>
      <c r="N364" s="18"/>
    </row>
    <row r="365" spans="1:14" hidden="1" x14ac:dyDescent="0.35">
      <c r="A365" s="4" t="s">
        <v>9</v>
      </c>
      <c r="B365" s="27">
        <v>44425.788888888892</v>
      </c>
      <c r="C365" s="9">
        <v>44426.561111111114</v>
      </c>
      <c r="D365" s="30" t="str">
        <f>INT(Table1[[#This Row],[Full Restoration ]]-Table1[[#This Row],[Outage Start]])&amp;" days,"&amp;HOUR(Table1[[#This Row],[Full Restoration ]]-Table1[[#This Row],[Outage Start]])&amp;" hrs,"&amp;MINUTE(Table1[[#This Row],[Full Restoration ]]-Table1[[#This Row],[Outage Start]])&amp;" min"</f>
        <v>0 days,18 hrs,32 min</v>
      </c>
      <c r="E365" s="10">
        <f>Table1[[#This Row],[Full Restoration ]]-Table1[[#This Row],[Outage Start]]</f>
        <v>0.77222222222189885</v>
      </c>
      <c r="F365" s="11">
        <f>(Table1[[#This Row],[Full Restoration ]]-Table1[[#This Row],[Outage Start]])*24</f>
        <v>18.533333333325572</v>
      </c>
      <c r="G365" s="5" t="s">
        <v>4106</v>
      </c>
      <c r="H365" s="26" t="s">
        <v>3</v>
      </c>
      <c r="I365" s="29">
        <v>107</v>
      </c>
      <c r="J365" s="4">
        <v>91</v>
      </c>
      <c r="K365" s="4">
        <v>16</v>
      </c>
      <c r="L365" s="4">
        <v>9</v>
      </c>
      <c r="M365" s="4">
        <v>0</v>
      </c>
      <c r="N365" s="18"/>
    </row>
    <row r="366" spans="1:14" hidden="1" x14ac:dyDescent="0.35">
      <c r="A366" s="4" t="s">
        <v>9</v>
      </c>
      <c r="B366" s="27">
        <v>44425.788888888892</v>
      </c>
      <c r="C366" s="9">
        <v>44427.499305555553</v>
      </c>
      <c r="D366" s="30" t="str">
        <f>INT(Table1[[#This Row],[Full Restoration ]]-Table1[[#This Row],[Outage Start]])&amp;" days,"&amp;HOUR(Table1[[#This Row],[Full Restoration ]]-Table1[[#This Row],[Outage Start]])&amp;" hrs,"&amp;MINUTE(Table1[[#This Row],[Full Restoration ]]-Table1[[#This Row],[Outage Start]])&amp;" min"</f>
        <v>1 days,17 hrs,3 min</v>
      </c>
      <c r="E366" s="10">
        <f>Table1[[#This Row],[Full Restoration ]]-Table1[[#This Row],[Outage Start]]</f>
        <v>1.710416666661331</v>
      </c>
      <c r="F366" s="11">
        <f>(Table1[[#This Row],[Full Restoration ]]-Table1[[#This Row],[Outage Start]])*24</f>
        <v>41.049999999871943</v>
      </c>
      <c r="G366" s="5" t="s">
        <v>2321</v>
      </c>
      <c r="H366" s="26" t="s">
        <v>2172</v>
      </c>
      <c r="I366" s="29">
        <v>706</v>
      </c>
      <c r="J366" s="4">
        <v>601</v>
      </c>
      <c r="K366" s="4">
        <v>99</v>
      </c>
      <c r="L366" s="4">
        <v>57</v>
      </c>
      <c r="M366" s="4">
        <v>6</v>
      </c>
      <c r="N366" s="18"/>
    </row>
    <row r="367" spans="1:14" hidden="1" x14ac:dyDescent="0.35">
      <c r="A367" s="4" t="s">
        <v>9</v>
      </c>
      <c r="B367" s="27">
        <v>44425.788194444445</v>
      </c>
      <c r="C367" s="9">
        <v>44427.104861111111</v>
      </c>
      <c r="D367" s="30" t="str">
        <f>INT(Table1[[#This Row],[Full Restoration ]]-Table1[[#This Row],[Outage Start]])&amp;" days,"&amp;HOUR(Table1[[#This Row],[Full Restoration ]]-Table1[[#This Row],[Outage Start]])&amp;" hrs,"&amp;MINUTE(Table1[[#This Row],[Full Restoration ]]-Table1[[#This Row],[Outage Start]])&amp;" min"</f>
        <v>1 days,7 hrs,36 min</v>
      </c>
      <c r="E367" s="10">
        <f>Table1[[#This Row],[Full Restoration ]]-Table1[[#This Row],[Outage Start]]</f>
        <v>1.3166666666656965</v>
      </c>
      <c r="F367" s="11">
        <f>(Table1[[#This Row],[Full Restoration ]]-Table1[[#This Row],[Outage Start]])*24</f>
        <v>31.599999999976717</v>
      </c>
      <c r="G367" s="5" t="s">
        <v>2312</v>
      </c>
      <c r="H367" s="26" t="s">
        <v>3</v>
      </c>
      <c r="I367" s="29">
        <v>281</v>
      </c>
      <c r="J367" s="4">
        <v>234</v>
      </c>
      <c r="K367" s="4">
        <v>40</v>
      </c>
      <c r="L367" s="4">
        <v>12</v>
      </c>
      <c r="M367" s="4">
        <v>7</v>
      </c>
      <c r="N367" s="18"/>
    </row>
    <row r="368" spans="1:14" hidden="1" x14ac:dyDescent="0.35">
      <c r="A368" s="4" t="s">
        <v>9</v>
      </c>
      <c r="B368" s="27">
        <v>44425.786805555559</v>
      </c>
      <c r="C368" s="9">
        <v>44426.556944444441</v>
      </c>
      <c r="D368" s="30" t="str">
        <f>INT(Table1[[#This Row],[Full Restoration ]]-Table1[[#This Row],[Outage Start]])&amp;" days,"&amp;HOUR(Table1[[#This Row],[Full Restoration ]]-Table1[[#This Row],[Outage Start]])&amp;" hrs,"&amp;MINUTE(Table1[[#This Row],[Full Restoration ]]-Table1[[#This Row],[Outage Start]])&amp;" min"</f>
        <v>0 days,18 hrs,29 min</v>
      </c>
      <c r="E368" s="10">
        <f>Table1[[#This Row],[Full Restoration ]]-Table1[[#This Row],[Outage Start]]</f>
        <v>0.77013888888177462</v>
      </c>
      <c r="F368" s="11">
        <f>(Table1[[#This Row],[Full Restoration ]]-Table1[[#This Row],[Outage Start]])*24</f>
        <v>18.483333333162591</v>
      </c>
      <c r="G368" s="5" t="s">
        <v>2278</v>
      </c>
      <c r="H368" s="26" t="s">
        <v>2170</v>
      </c>
      <c r="I368" s="29">
        <v>253</v>
      </c>
      <c r="J368" s="4">
        <v>197</v>
      </c>
      <c r="K368" s="4">
        <v>41</v>
      </c>
      <c r="L368" s="4">
        <v>7</v>
      </c>
      <c r="M368" s="4">
        <v>15</v>
      </c>
      <c r="N368" s="18"/>
    </row>
    <row r="369" spans="1:14" hidden="1" x14ac:dyDescent="0.35">
      <c r="A369" s="4" t="s">
        <v>9</v>
      </c>
      <c r="B369" s="27">
        <v>44425.786111111112</v>
      </c>
      <c r="C369" s="9">
        <v>44426.476388888892</v>
      </c>
      <c r="D369" s="30" t="str">
        <f>INT(Table1[[#This Row],[Full Restoration ]]-Table1[[#This Row],[Outage Start]])&amp;" days,"&amp;HOUR(Table1[[#This Row],[Full Restoration ]]-Table1[[#This Row],[Outage Start]])&amp;" hrs,"&amp;MINUTE(Table1[[#This Row],[Full Restoration ]]-Table1[[#This Row],[Outage Start]])&amp;" min"</f>
        <v>0 days,16 hrs,34 min</v>
      </c>
      <c r="E369" s="10">
        <f>Table1[[#This Row],[Full Restoration ]]-Table1[[#This Row],[Outage Start]]</f>
        <v>0.69027777777955635</v>
      </c>
      <c r="F369" s="11">
        <f>(Table1[[#This Row],[Full Restoration ]]-Table1[[#This Row],[Outage Start]])*24</f>
        <v>16.566666666709352</v>
      </c>
      <c r="G369" s="5" t="s">
        <v>2393</v>
      </c>
      <c r="H369" s="26" t="s">
        <v>2172</v>
      </c>
      <c r="I369" s="29">
        <v>92</v>
      </c>
      <c r="J369" s="4">
        <v>79</v>
      </c>
      <c r="K369" s="4">
        <v>5</v>
      </c>
      <c r="L369" s="4">
        <v>8</v>
      </c>
      <c r="M369" s="4">
        <v>8</v>
      </c>
      <c r="N369" s="18"/>
    </row>
    <row r="370" spans="1:14" hidden="1" x14ac:dyDescent="0.35">
      <c r="A370" s="4" t="s">
        <v>9</v>
      </c>
      <c r="B370" s="27">
        <v>44425.786111111112</v>
      </c>
      <c r="C370" s="9">
        <v>44427.631944444445</v>
      </c>
      <c r="D370" s="30" t="str">
        <f>INT(Table1[[#This Row],[Full Restoration ]]-Table1[[#This Row],[Outage Start]])&amp;" days,"&amp;HOUR(Table1[[#This Row],[Full Restoration ]]-Table1[[#This Row],[Outage Start]])&amp;" hrs,"&amp;MINUTE(Table1[[#This Row],[Full Restoration ]]-Table1[[#This Row],[Outage Start]])&amp;" min"</f>
        <v>1 days,20 hrs,18 min</v>
      </c>
      <c r="E370" s="10">
        <f>Table1[[#This Row],[Full Restoration ]]-Table1[[#This Row],[Outage Start]]</f>
        <v>1.8458333333328483</v>
      </c>
      <c r="F370" s="11">
        <f>(Table1[[#This Row],[Full Restoration ]]-Table1[[#This Row],[Outage Start]])*24</f>
        <v>44.299999999988358</v>
      </c>
      <c r="G370" s="5" t="s">
        <v>2486</v>
      </c>
      <c r="H370" s="26" t="s">
        <v>2170</v>
      </c>
      <c r="I370" s="29">
        <v>560</v>
      </c>
      <c r="J370" s="4">
        <v>513</v>
      </c>
      <c r="K370" s="4">
        <v>32</v>
      </c>
      <c r="L370" s="4">
        <v>54</v>
      </c>
      <c r="M370" s="4">
        <v>15</v>
      </c>
      <c r="N370" s="18"/>
    </row>
    <row r="371" spans="1:14" hidden="1" x14ac:dyDescent="0.35">
      <c r="A371" s="4" t="s">
        <v>9</v>
      </c>
      <c r="B371" s="27">
        <v>44425.785416666666</v>
      </c>
      <c r="C371" s="9">
        <v>44426.505555555559</v>
      </c>
      <c r="D371" s="30" t="str">
        <f>INT(Table1[[#This Row],[Full Restoration ]]-Table1[[#This Row],[Outage Start]])&amp;" days,"&amp;HOUR(Table1[[#This Row],[Full Restoration ]]-Table1[[#This Row],[Outage Start]])&amp;" hrs,"&amp;MINUTE(Table1[[#This Row],[Full Restoration ]]-Table1[[#This Row],[Outage Start]])&amp;" min"</f>
        <v>0 days,17 hrs,17 min</v>
      </c>
      <c r="E371" s="10">
        <f>Table1[[#This Row],[Full Restoration ]]-Table1[[#This Row],[Outage Start]]</f>
        <v>0.72013888889341615</v>
      </c>
      <c r="F371" s="11">
        <f>(Table1[[#This Row],[Full Restoration ]]-Table1[[#This Row],[Outage Start]])*24</f>
        <v>17.283333333441988</v>
      </c>
      <c r="G371" s="5" t="s">
        <v>4095</v>
      </c>
      <c r="H371" s="26" t="s">
        <v>2170</v>
      </c>
      <c r="I371" s="29">
        <v>144</v>
      </c>
      <c r="J371" s="4">
        <v>123</v>
      </c>
      <c r="K371" s="4">
        <v>14</v>
      </c>
      <c r="L371" s="4">
        <v>10</v>
      </c>
      <c r="M371" s="4">
        <v>7</v>
      </c>
      <c r="N371" s="18"/>
    </row>
    <row r="372" spans="1:14" hidden="1" x14ac:dyDescent="0.35">
      <c r="A372" s="4" t="s">
        <v>9</v>
      </c>
      <c r="B372" s="27">
        <v>44425.784722222219</v>
      </c>
      <c r="C372" s="9">
        <v>44426.861111111109</v>
      </c>
      <c r="D372" s="30" t="str">
        <f>INT(Table1[[#This Row],[Full Restoration ]]-Table1[[#This Row],[Outage Start]])&amp;" days,"&amp;HOUR(Table1[[#This Row],[Full Restoration ]]-Table1[[#This Row],[Outage Start]])&amp;" hrs,"&amp;MINUTE(Table1[[#This Row],[Full Restoration ]]-Table1[[#This Row],[Outage Start]])&amp;" min"</f>
        <v>1 days,1 hrs,50 min</v>
      </c>
      <c r="E372" s="10">
        <f>Table1[[#This Row],[Full Restoration ]]-Table1[[#This Row],[Outage Start]]</f>
        <v>1.0763888888905058</v>
      </c>
      <c r="F372" s="11">
        <f>(Table1[[#This Row],[Full Restoration ]]-Table1[[#This Row],[Outage Start]])*24</f>
        <v>25.833333333372138</v>
      </c>
      <c r="G372" s="5" t="s">
        <v>2332</v>
      </c>
      <c r="H372" s="26" t="s">
        <v>2172</v>
      </c>
      <c r="I372" s="29">
        <v>68</v>
      </c>
      <c r="J372" s="4">
        <v>63</v>
      </c>
      <c r="K372" s="4">
        <v>2</v>
      </c>
      <c r="L372" s="4">
        <v>7</v>
      </c>
      <c r="M372" s="4">
        <v>3</v>
      </c>
      <c r="N372" s="18"/>
    </row>
    <row r="373" spans="1:14" hidden="1" x14ac:dyDescent="0.35">
      <c r="A373" s="4" t="s">
        <v>9</v>
      </c>
      <c r="B373" s="27">
        <v>44425.781944444447</v>
      </c>
      <c r="C373" s="9">
        <v>44426.809027777781</v>
      </c>
      <c r="D373" s="30" t="str">
        <f>INT(Table1[[#This Row],[Full Restoration ]]-Table1[[#This Row],[Outage Start]])&amp;" days,"&amp;HOUR(Table1[[#This Row],[Full Restoration ]]-Table1[[#This Row],[Outage Start]])&amp;" hrs,"&amp;MINUTE(Table1[[#This Row],[Full Restoration ]]-Table1[[#This Row],[Outage Start]])&amp;" min"</f>
        <v>1 days,0 hrs,39 min</v>
      </c>
      <c r="E373" s="10">
        <f>Table1[[#This Row],[Full Restoration ]]-Table1[[#This Row],[Outage Start]]</f>
        <v>1.0270833333343035</v>
      </c>
      <c r="F373" s="11">
        <f>(Table1[[#This Row],[Full Restoration ]]-Table1[[#This Row],[Outage Start]])*24</f>
        <v>24.650000000023283</v>
      </c>
      <c r="G373" s="5" t="s">
        <v>2311</v>
      </c>
      <c r="H373" s="26" t="s">
        <v>2171</v>
      </c>
      <c r="I373" s="29">
        <v>216</v>
      </c>
      <c r="J373" s="4">
        <v>145</v>
      </c>
      <c r="K373" s="4">
        <v>38</v>
      </c>
      <c r="L373" s="4">
        <v>4</v>
      </c>
      <c r="M373" s="4">
        <v>33</v>
      </c>
      <c r="N373" s="18"/>
    </row>
    <row r="374" spans="1:14" hidden="1" x14ac:dyDescent="0.35">
      <c r="A374" s="4" t="s">
        <v>9</v>
      </c>
      <c r="B374" s="27">
        <v>44425.78125</v>
      </c>
      <c r="C374" s="9">
        <v>44426.692361111112</v>
      </c>
      <c r="D374" s="30" t="str">
        <f>INT(Table1[[#This Row],[Full Restoration ]]-Table1[[#This Row],[Outage Start]])&amp;" days,"&amp;HOUR(Table1[[#This Row],[Full Restoration ]]-Table1[[#This Row],[Outage Start]])&amp;" hrs,"&amp;MINUTE(Table1[[#This Row],[Full Restoration ]]-Table1[[#This Row],[Outage Start]])&amp;" min"</f>
        <v>0 days,21 hrs,52 min</v>
      </c>
      <c r="E374" s="10">
        <f>Table1[[#This Row],[Full Restoration ]]-Table1[[#This Row],[Outage Start]]</f>
        <v>0.91111111111240461</v>
      </c>
      <c r="F374" s="11">
        <f>(Table1[[#This Row],[Full Restoration ]]-Table1[[#This Row],[Outage Start]])*24</f>
        <v>21.866666666697711</v>
      </c>
      <c r="G374" s="5" t="s">
        <v>2281</v>
      </c>
      <c r="H374" s="26" t="s">
        <v>2170</v>
      </c>
      <c r="I374" s="29">
        <v>297</v>
      </c>
      <c r="J374" s="4">
        <v>191</v>
      </c>
      <c r="K374" s="4">
        <v>65</v>
      </c>
      <c r="L374" s="4">
        <v>5</v>
      </c>
      <c r="M374" s="4">
        <v>41</v>
      </c>
      <c r="N374" s="18"/>
    </row>
    <row r="375" spans="1:14" hidden="1" x14ac:dyDescent="0.35">
      <c r="A375" s="4" t="s">
        <v>9</v>
      </c>
      <c r="B375" s="27">
        <v>44425.78125</v>
      </c>
      <c r="C375" s="9">
        <v>44426.688194444447</v>
      </c>
      <c r="D375" s="30" t="str">
        <f>INT(Table1[[#This Row],[Full Restoration ]]-Table1[[#This Row],[Outage Start]])&amp;" days,"&amp;HOUR(Table1[[#This Row],[Full Restoration ]]-Table1[[#This Row],[Outage Start]])&amp;" hrs,"&amp;MINUTE(Table1[[#This Row],[Full Restoration ]]-Table1[[#This Row],[Outage Start]])&amp;" min"</f>
        <v>0 days,21 hrs,46 min</v>
      </c>
      <c r="E375" s="10">
        <f>Table1[[#This Row],[Full Restoration ]]-Table1[[#This Row],[Outage Start]]</f>
        <v>0.90694444444670808</v>
      </c>
      <c r="F375" s="11">
        <f>(Table1[[#This Row],[Full Restoration ]]-Table1[[#This Row],[Outage Start]])*24</f>
        <v>21.766666666720994</v>
      </c>
      <c r="G375" s="5" t="s">
        <v>4099</v>
      </c>
      <c r="H375" s="26" t="s">
        <v>2172</v>
      </c>
      <c r="I375" s="29">
        <v>691</v>
      </c>
      <c r="J375" s="4">
        <v>674</v>
      </c>
      <c r="K375" s="4">
        <v>15</v>
      </c>
      <c r="L375" s="4">
        <v>67</v>
      </c>
      <c r="M375" s="4">
        <v>2</v>
      </c>
      <c r="N375" s="18"/>
    </row>
    <row r="376" spans="1:14" hidden="1" x14ac:dyDescent="0.35">
      <c r="A376" s="4" t="s">
        <v>9</v>
      </c>
      <c r="B376" s="27">
        <v>44425.78125</v>
      </c>
      <c r="C376" s="9">
        <v>44426.697222222225</v>
      </c>
      <c r="D376" s="30" t="str">
        <f>INT(Table1[[#This Row],[Full Restoration ]]-Table1[[#This Row],[Outage Start]])&amp;" days,"&amp;HOUR(Table1[[#This Row],[Full Restoration ]]-Table1[[#This Row],[Outage Start]])&amp;" hrs,"&amp;MINUTE(Table1[[#This Row],[Full Restoration ]]-Table1[[#This Row],[Outage Start]])&amp;" min"</f>
        <v>0 days,21 hrs,59 min</v>
      </c>
      <c r="E376" s="10">
        <f>Table1[[#This Row],[Full Restoration ]]-Table1[[#This Row],[Outage Start]]</f>
        <v>0.91597222222480923</v>
      </c>
      <c r="F376" s="11">
        <f>(Table1[[#This Row],[Full Restoration ]]-Table1[[#This Row],[Outage Start]])*24</f>
        <v>21.983333333395422</v>
      </c>
      <c r="G376" s="5" t="s">
        <v>2487</v>
      </c>
      <c r="H376" s="26" t="s">
        <v>2172</v>
      </c>
      <c r="I376" s="29">
        <v>59</v>
      </c>
      <c r="J376" s="4">
        <v>41</v>
      </c>
      <c r="K376" s="4">
        <v>13</v>
      </c>
      <c r="L376" s="4">
        <v>4</v>
      </c>
      <c r="M376" s="4">
        <v>5</v>
      </c>
      <c r="N376" s="18"/>
    </row>
    <row r="377" spans="1:14" hidden="1" x14ac:dyDescent="0.35">
      <c r="A377" s="4" t="s">
        <v>9</v>
      </c>
      <c r="B377" s="27">
        <v>44425.780555555553</v>
      </c>
      <c r="C377" s="9">
        <v>44427.636111111111</v>
      </c>
      <c r="D377" s="30" t="str">
        <f>INT(Table1[[#This Row],[Full Restoration ]]-Table1[[#This Row],[Outage Start]])&amp;" days,"&amp;HOUR(Table1[[#This Row],[Full Restoration ]]-Table1[[#This Row],[Outage Start]])&amp;" hrs,"&amp;MINUTE(Table1[[#This Row],[Full Restoration ]]-Table1[[#This Row],[Outage Start]])&amp;" min"</f>
        <v>1 days,20 hrs,32 min</v>
      </c>
      <c r="E377" s="10">
        <f>Table1[[#This Row],[Full Restoration ]]-Table1[[#This Row],[Outage Start]]</f>
        <v>1.8555555555576575</v>
      </c>
      <c r="F377" s="11">
        <f>(Table1[[#This Row],[Full Restoration ]]-Table1[[#This Row],[Outage Start]])*24</f>
        <v>44.53333333338378</v>
      </c>
      <c r="G377" s="5" t="s">
        <v>2304</v>
      </c>
      <c r="H377" s="26" t="s">
        <v>2172</v>
      </c>
      <c r="I377" s="29">
        <v>1130</v>
      </c>
      <c r="J377" s="4">
        <v>1051</v>
      </c>
      <c r="K377" s="4">
        <v>71</v>
      </c>
      <c r="L377" s="4">
        <v>87</v>
      </c>
      <c r="M377" s="4">
        <v>8</v>
      </c>
      <c r="N377" s="18"/>
    </row>
    <row r="378" spans="1:14" hidden="1" x14ac:dyDescent="0.35">
      <c r="A378" s="4" t="s">
        <v>9</v>
      </c>
      <c r="B378" s="27">
        <v>44425.779861111114</v>
      </c>
      <c r="C378" s="9">
        <v>44426.791666666664</v>
      </c>
      <c r="D378" s="30" t="str">
        <f>INT(Table1[[#This Row],[Full Restoration ]]-Table1[[#This Row],[Outage Start]])&amp;" days,"&amp;HOUR(Table1[[#This Row],[Full Restoration ]]-Table1[[#This Row],[Outage Start]])&amp;" hrs,"&amp;MINUTE(Table1[[#This Row],[Full Restoration ]]-Table1[[#This Row],[Outage Start]])&amp;" min"</f>
        <v>1 days,0 hrs,17 min</v>
      </c>
      <c r="E378" s="10">
        <f>Table1[[#This Row],[Full Restoration ]]-Table1[[#This Row],[Outage Start]]</f>
        <v>1.0118055555503815</v>
      </c>
      <c r="F378" s="11">
        <f>(Table1[[#This Row],[Full Restoration ]]-Table1[[#This Row],[Outage Start]])*24</f>
        <v>24.283333333209157</v>
      </c>
      <c r="G378" s="5" t="s">
        <v>4113</v>
      </c>
      <c r="H378" s="26" t="s">
        <v>2171</v>
      </c>
      <c r="I378" s="29">
        <v>271</v>
      </c>
      <c r="J378" s="4">
        <v>241</v>
      </c>
      <c r="K378" s="4">
        <v>25</v>
      </c>
      <c r="L378" s="4">
        <v>19</v>
      </c>
      <c r="M378" s="4">
        <v>5</v>
      </c>
      <c r="N378" s="18"/>
    </row>
    <row r="379" spans="1:14" hidden="1" x14ac:dyDescent="0.35">
      <c r="A379" s="4" t="s">
        <v>9</v>
      </c>
      <c r="B379" s="27">
        <v>44425.779166666667</v>
      </c>
      <c r="C379" s="9">
        <v>44426.723611111112</v>
      </c>
      <c r="D379" s="30" t="str">
        <f>INT(Table1[[#This Row],[Full Restoration ]]-Table1[[#This Row],[Outage Start]])&amp;" days,"&amp;HOUR(Table1[[#This Row],[Full Restoration ]]-Table1[[#This Row],[Outage Start]])&amp;" hrs,"&amp;MINUTE(Table1[[#This Row],[Full Restoration ]]-Table1[[#This Row],[Outage Start]])&amp;" min"</f>
        <v>0 days,22 hrs,40 min</v>
      </c>
      <c r="E379" s="10">
        <f>Table1[[#This Row],[Full Restoration ]]-Table1[[#This Row],[Outage Start]]</f>
        <v>0.94444444444525288</v>
      </c>
      <c r="F379" s="11">
        <f>(Table1[[#This Row],[Full Restoration ]]-Table1[[#This Row],[Outage Start]])*24</f>
        <v>22.666666666686069</v>
      </c>
      <c r="G379" s="5" t="s">
        <v>2391</v>
      </c>
      <c r="H379" s="26" t="s">
        <v>34</v>
      </c>
      <c r="I379" s="29">
        <v>8</v>
      </c>
      <c r="J379" s="4">
        <v>4</v>
      </c>
      <c r="K379" s="4">
        <v>4</v>
      </c>
      <c r="L379" s="4">
        <v>1</v>
      </c>
      <c r="M379" s="4">
        <v>0</v>
      </c>
      <c r="N379" s="18"/>
    </row>
    <row r="380" spans="1:14" hidden="1" x14ac:dyDescent="0.35">
      <c r="A380" s="4" t="s">
        <v>9</v>
      </c>
      <c r="B380" s="27">
        <v>44425.779166666667</v>
      </c>
      <c r="C380" s="9">
        <v>44427.419444444444</v>
      </c>
      <c r="D380" s="30" t="str">
        <f>INT(Table1[[#This Row],[Full Restoration ]]-Table1[[#This Row],[Outage Start]])&amp;" days,"&amp;HOUR(Table1[[#This Row],[Full Restoration ]]-Table1[[#This Row],[Outage Start]])&amp;" hrs,"&amp;MINUTE(Table1[[#This Row],[Full Restoration ]]-Table1[[#This Row],[Outage Start]])&amp;" min"</f>
        <v>1 days,15 hrs,22 min</v>
      </c>
      <c r="E380" s="10">
        <f>Table1[[#This Row],[Full Restoration ]]-Table1[[#This Row],[Outage Start]]</f>
        <v>1.640277777776646</v>
      </c>
      <c r="F380" s="11">
        <f>(Table1[[#This Row],[Full Restoration ]]-Table1[[#This Row],[Outage Start]])*24</f>
        <v>39.366666666639503</v>
      </c>
      <c r="G380" s="5" t="s">
        <v>2343</v>
      </c>
      <c r="H380" s="26" t="s">
        <v>2170</v>
      </c>
      <c r="I380" s="29">
        <v>501</v>
      </c>
      <c r="J380" s="4">
        <v>404</v>
      </c>
      <c r="K380" s="4">
        <v>94</v>
      </c>
      <c r="L380" s="4">
        <v>22</v>
      </c>
      <c r="M380" s="4">
        <v>3</v>
      </c>
      <c r="N380" s="18"/>
    </row>
    <row r="381" spans="1:14" hidden="1" x14ac:dyDescent="0.35">
      <c r="A381" s="4" t="s">
        <v>9</v>
      </c>
      <c r="B381" s="27">
        <v>44425.77847222222</v>
      </c>
      <c r="C381" s="9">
        <v>44426.635416666664</v>
      </c>
      <c r="D381" s="30" t="str">
        <f>INT(Table1[[#This Row],[Full Restoration ]]-Table1[[#This Row],[Outage Start]])&amp;" days,"&amp;HOUR(Table1[[#This Row],[Full Restoration ]]-Table1[[#This Row],[Outage Start]])&amp;" hrs,"&amp;MINUTE(Table1[[#This Row],[Full Restoration ]]-Table1[[#This Row],[Outage Start]])&amp;" min"</f>
        <v>0 days,20 hrs,34 min</v>
      </c>
      <c r="E381" s="10">
        <f>Table1[[#This Row],[Full Restoration ]]-Table1[[#This Row],[Outage Start]]</f>
        <v>0.85694444444379769</v>
      </c>
      <c r="F381" s="11">
        <f>(Table1[[#This Row],[Full Restoration ]]-Table1[[#This Row],[Outage Start]])*24</f>
        <v>20.566666666651145</v>
      </c>
      <c r="G381" s="5" t="s">
        <v>2277</v>
      </c>
      <c r="H381" s="26" t="s">
        <v>2170</v>
      </c>
      <c r="I381" s="29">
        <v>131</v>
      </c>
      <c r="J381" s="4">
        <v>104</v>
      </c>
      <c r="K381" s="4">
        <v>21</v>
      </c>
      <c r="L381" s="4">
        <v>6</v>
      </c>
      <c r="M381" s="4">
        <v>6</v>
      </c>
      <c r="N381" s="18"/>
    </row>
    <row r="382" spans="1:14" hidden="1" x14ac:dyDescent="0.35">
      <c r="A382" s="4" t="s">
        <v>9</v>
      </c>
      <c r="B382" s="27">
        <v>44425.777777777781</v>
      </c>
      <c r="C382" s="9">
        <v>44426.830555555556</v>
      </c>
      <c r="D382" s="30" t="str">
        <f>INT(Table1[[#This Row],[Full Restoration ]]-Table1[[#This Row],[Outage Start]])&amp;" days,"&amp;HOUR(Table1[[#This Row],[Full Restoration ]]-Table1[[#This Row],[Outage Start]])&amp;" hrs,"&amp;MINUTE(Table1[[#This Row],[Full Restoration ]]-Table1[[#This Row],[Outage Start]])&amp;" min"</f>
        <v>1 days,1 hrs,16 min</v>
      </c>
      <c r="E382" s="10">
        <f>Table1[[#This Row],[Full Restoration ]]-Table1[[#This Row],[Outage Start]]</f>
        <v>1.0527777777751908</v>
      </c>
      <c r="F382" s="11">
        <f>(Table1[[#This Row],[Full Restoration ]]-Table1[[#This Row],[Outage Start]])*24</f>
        <v>25.266666666604578</v>
      </c>
      <c r="G382" s="5" t="s">
        <v>2240</v>
      </c>
      <c r="H382" s="26" t="s">
        <v>2170</v>
      </c>
      <c r="I382" s="29">
        <v>1603</v>
      </c>
      <c r="J382" s="4">
        <v>1256</v>
      </c>
      <c r="K382" s="4">
        <v>240</v>
      </c>
      <c r="L382" s="4">
        <v>64</v>
      </c>
      <c r="M382" s="4">
        <v>107</v>
      </c>
      <c r="N382" s="18"/>
    </row>
    <row r="383" spans="1:14" hidden="1" x14ac:dyDescent="0.35">
      <c r="A383" s="4" t="s">
        <v>9</v>
      </c>
      <c r="B383" s="27">
        <v>44425.777083333334</v>
      </c>
      <c r="C383" s="9">
        <v>44427.433333333334</v>
      </c>
      <c r="D383" s="30" t="str">
        <f>INT(Table1[[#This Row],[Full Restoration ]]-Table1[[#This Row],[Outage Start]])&amp;" days,"&amp;HOUR(Table1[[#This Row],[Full Restoration ]]-Table1[[#This Row],[Outage Start]])&amp;" hrs,"&amp;MINUTE(Table1[[#This Row],[Full Restoration ]]-Table1[[#This Row],[Outage Start]])&amp;" min"</f>
        <v>1 days,15 hrs,45 min</v>
      </c>
      <c r="E383" s="10">
        <f>Table1[[#This Row],[Full Restoration ]]-Table1[[#This Row],[Outage Start]]</f>
        <v>1.65625</v>
      </c>
      <c r="F383" s="11">
        <f>(Table1[[#This Row],[Full Restoration ]]-Table1[[#This Row],[Outage Start]])*24</f>
        <v>39.75</v>
      </c>
      <c r="G383" s="5" t="s">
        <v>4094</v>
      </c>
      <c r="H383" s="26" t="s">
        <v>2172</v>
      </c>
      <c r="I383" s="29">
        <v>389</v>
      </c>
      <c r="J383" s="4">
        <v>368</v>
      </c>
      <c r="K383" s="4">
        <v>17</v>
      </c>
      <c r="L383" s="4">
        <v>26</v>
      </c>
      <c r="M383" s="4">
        <v>4</v>
      </c>
      <c r="N383" s="18"/>
    </row>
    <row r="384" spans="1:14" hidden="1" x14ac:dyDescent="0.35">
      <c r="A384" s="4" t="s">
        <v>9</v>
      </c>
      <c r="B384" s="27">
        <v>44425.776388888888</v>
      </c>
      <c r="C384" s="9">
        <v>44426.574305555558</v>
      </c>
      <c r="D384" s="30" t="str">
        <f>INT(Table1[[#This Row],[Full Restoration ]]-Table1[[#This Row],[Outage Start]])&amp;" days,"&amp;HOUR(Table1[[#This Row],[Full Restoration ]]-Table1[[#This Row],[Outage Start]])&amp;" hrs,"&amp;MINUTE(Table1[[#This Row],[Full Restoration ]]-Table1[[#This Row],[Outage Start]])&amp;" min"</f>
        <v>0 days,19 hrs,9 min</v>
      </c>
      <c r="E384" s="10">
        <f>Table1[[#This Row],[Full Restoration ]]-Table1[[#This Row],[Outage Start]]</f>
        <v>0.79791666667006211</v>
      </c>
      <c r="F384" s="11">
        <f>(Table1[[#This Row],[Full Restoration ]]-Table1[[#This Row],[Outage Start]])*24</f>
        <v>19.150000000081491</v>
      </c>
      <c r="G384" s="5" t="s">
        <v>2298</v>
      </c>
      <c r="H384" s="26" t="s">
        <v>2172</v>
      </c>
      <c r="I384" s="29">
        <v>28</v>
      </c>
      <c r="J384" s="4">
        <v>19</v>
      </c>
      <c r="K384" s="4">
        <v>6</v>
      </c>
      <c r="L384" s="4">
        <v>4</v>
      </c>
      <c r="M384" s="4">
        <v>3</v>
      </c>
      <c r="N384" s="18"/>
    </row>
    <row r="385" spans="1:14" hidden="1" x14ac:dyDescent="0.35">
      <c r="A385" s="4" t="s">
        <v>9</v>
      </c>
      <c r="B385" s="27">
        <v>44425.776388888888</v>
      </c>
      <c r="C385" s="9">
        <v>44426.617361111108</v>
      </c>
      <c r="D385" s="30" t="str">
        <f>INT(Table1[[#This Row],[Full Restoration ]]-Table1[[#This Row],[Outage Start]])&amp;" days,"&amp;HOUR(Table1[[#This Row],[Full Restoration ]]-Table1[[#This Row],[Outage Start]])&amp;" hrs,"&amp;MINUTE(Table1[[#This Row],[Full Restoration ]]-Table1[[#This Row],[Outage Start]])&amp;" min"</f>
        <v>0 days,20 hrs,11 min</v>
      </c>
      <c r="E385" s="10">
        <f>Table1[[#This Row],[Full Restoration ]]-Table1[[#This Row],[Outage Start]]</f>
        <v>0.84097222222044365</v>
      </c>
      <c r="F385" s="11">
        <f>(Table1[[#This Row],[Full Restoration ]]-Table1[[#This Row],[Outage Start]])*24</f>
        <v>20.183333333290648</v>
      </c>
      <c r="G385" s="5" t="s">
        <v>2506</v>
      </c>
      <c r="H385" s="26" t="s">
        <v>2170</v>
      </c>
      <c r="I385" s="29">
        <v>182</v>
      </c>
      <c r="J385" s="4">
        <v>112</v>
      </c>
      <c r="K385" s="4">
        <v>38</v>
      </c>
      <c r="L385" s="4">
        <v>2</v>
      </c>
      <c r="M385" s="4">
        <v>32</v>
      </c>
      <c r="N385" s="18"/>
    </row>
    <row r="386" spans="1:14" hidden="1" x14ac:dyDescent="0.35">
      <c r="A386" s="4" t="s">
        <v>9</v>
      </c>
      <c r="B386" s="27">
        <v>44425.776388888888</v>
      </c>
      <c r="C386" s="9">
        <v>44427.533333333333</v>
      </c>
      <c r="D386" s="30" t="str">
        <f>INT(Table1[[#This Row],[Full Restoration ]]-Table1[[#This Row],[Outage Start]])&amp;" days,"&amp;HOUR(Table1[[#This Row],[Full Restoration ]]-Table1[[#This Row],[Outage Start]])&amp;" hrs,"&amp;MINUTE(Table1[[#This Row],[Full Restoration ]]-Table1[[#This Row],[Outage Start]])&amp;" min"</f>
        <v>1 days,18 hrs,10 min</v>
      </c>
      <c r="E386" s="10">
        <f>Table1[[#This Row],[Full Restoration ]]-Table1[[#This Row],[Outage Start]]</f>
        <v>1.7569444444452529</v>
      </c>
      <c r="F386" s="11">
        <f>(Table1[[#This Row],[Full Restoration ]]-Table1[[#This Row],[Outage Start]])*24</f>
        <v>42.166666666686069</v>
      </c>
      <c r="G386" s="5" t="s">
        <v>2553</v>
      </c>
      <c r="H386" s="26" t="s">
        <v>292</v>
      </c>
      <c r="I386" s="29">
        <v>0</v>
      </c>
      <c r="J386" s="4">
        <v>0</v>
      </c>
      <c r="K386" s="4">
        <v>0</v>
      </c>
      <c r="L386" s="4">
        <v>0</v>
      </c>
      <c r="M386" s="4">
        <v>0</v>
      </c>
      <c r="N386" s="18" t="s">
        <v>4116</v>
      </c>
    </row>
    <row r="387" spans="1:14" hidden="1" x14ac:dyDescent="0.35">
      <c r="A387" s="4" t="s">
        <v>9</v>
      </c>
      <c r="B387" s="27">
        <v>44425.775694444441</v>
      </c>
      <c r="C387" s="9">
        <v>44426.749305555553</v>
      </c>
      <c r="D387" s="30" t="str">
        <f>INT(Table1[[#This Row],[Full Restoration ]]-Table1[[#This Row],[Outage Start]])&amp;" days,"&amp;HOUR(Table1[[#This Row],[Full Restoration ]]-Table1[[#This Row],[Outage Start]])&amp;" hrs,"&amp;MINUTE(Table1[[#This Row],[Full Restoration ]]-Table1[[#This Row],[Outage Start]])&amp;" min"</f>
        <v>0 days,23 hrs,22 min</v>
      </c>
      <c r="E387" s="10">
        <f>Table1[[#This Row],[Full Restoration ]]-Table1[[#This Row],[Outage Start]]</f>
        <v>0.97361111111240461</v>
      </c>
      <c r="F387" s="11">
        <f>(Table1[[#This Row],[Full Restoration ]]-Table1[[#This Row],[Outage Start]])*24</f>
        <v>23.366666666697711</v>
      </c>
      <c r="G387" s="5" t="s">
        <v>2444</v>
      </c>
      <c r="H387" s="26" t="s">
        <v>2172</v>
      </c>
      <c r="I387" s="29">
        <v>44</v>
      </c>
      <c r="J387" s="4">
        <v>29</v>
      </c>
      <c r="K387" s="4">
        <v>9</v>
      </c>
      <c r="L387" s="4">
        <v>1</v>
      </c>
      <c r="M387" s="4">
        <v>6</v>
      </c>
      <c r="N387" s="18"/>
    </row>
    <row r="388" spans="1:14" hidden="1" x14ac:dyDescent="0.35">
      <c r="A388" s="4" t="s">
        <v>9</v>
      </c>
      <c r="B388" s="27">
        <v>44425.775694444441</v>
      </c>
      <c r="C388" s="9">
        <v>44426.862500000003</v>
      </c>
      <c r="D388" s="30" t="str">
        <f>INT(Table1[[#This Row],[Full Restoration ]]-Table1[[#This Row],[Outage Start]])&amp;" days,"&amp;HOUR(Table1[[#This Row],[Full Restoration ]]-Table1[[#This Row],[Outage Start]])&amp;" hrs,"&amp;MINUTE(Table1[[#This Row],[Full Restoration ]]-Table1[[#This Row],[Outage Start]])&amp;" min"</f>
        <v>1 days,2 hrs,5 min</v>
      </c>
      <c r="E388" s="10">
        <f>Table1[[#This Row],[Full Restoration ]]-Table1[[#This Row],[Outage Start]]</f>
        <v>1.0868055555620231</v>
      </c>
      <c r="F388" s="11">
        <f>(Table1[[#This Row],[Full Restoration ]]-Table1[[#This Row],[Outage Start]])*24</f>
        <v>26.083333333488554</v>
      </c>
      <c r="G388" s="5" t="s">
        <v>4101</v>
      </c>
      <c r="H388" s="26" t="s">
        <v>2172</v>
      </c>
      <c r="I388" s="29">
        <v>325</v>
      </c>
      <c r="J388" s="4">
        <v>314</v>
      </c>
      <c r="K388" s="4">
        <v>11</v>
      </c>
      <c r="L388" s="4">
        <v>25</v>
      </c>
      <c r="M388" s="4">
        <v>0</v>
      </c>
      <c r="N388" s="18"/>
    </row>
    <row r="389" spans="1:14" hidden="1" x14ac:dyDescent="0.35">
      <c r="A389" s="4" t="s">
        <v>9</v>
      </c>
      <c r="B389" s="27">
        <v>44425.774305555555</v>
      </c>
      <c r="C389" s="9">
        <v>44426.834027777775</v>
      </c>
      <c r="D389" s="30" t="str">
        <f>INT(Table1[[#This Row],[Full Restoration ]]-Table1[[#This Row],[Outage Start]])&amp;" days,"&amp;HOUR(Table1[[#This Row],[Full Restoration ]]-Table1[[#This Row],[Outage Start]])&amp;" hrs,"&amp;MINUTE(Table1[[#This Row],[Full Restoration ]]-Table1[[#This Row],[Outage Start]])&amp;" min"</f>
        <v>1 days,1 hrs,26 min</v>
      </c>
      <c r="E389" s="10">
        <f>Table1[[#This Row],[Full Restoration ]]-Table1[[#This Row],[Outage Start]]</f>
        <v>1.0597222222204437</v>
      </c>
      <c r="F389" s="11">
        <f>(Table1[[#This Row],[Full Restoration ]]-Table1[[#This Row],[Outage Start]])*24</f>
        <v>25.433333333290648</v>
      </c>
      <c r="G389" s="5" t="s">
        <v>4100</v>
      </c>
      <c r="H389" s="26" t="s">
        <v>34</v>
      </c>
      <c r="I389" s="29">
        <v>242</v>
      </c>
      <c r="J389" s="4">
        <v>238</v>
      </c>
      <c r="K389" s="4">
        <v>4</v>
      </c>
      <c r="L389" s="4">
        <v>22</v>
      </c>
      <c r="M389" s="4">
        <v>0</v>
      </c>
      <c r="N389" s="18"/>
    </row>
    <row r="390" spans="1:14" hidden="1" x14ac:dyDescent="0.35">
      <c r="A390" s="4" t="s">
        <v>9</v>
      </c>
      <c r="B390" s="27">
        <v>44425.773611111108</v>
      </c>
      <c r="C390" s="9">
        <v>44426.676388888889</v>
      </c>
      <c r="D390" s="30" t="str">
        <f>INT(Table1[[#This Row],[Full Restoration ]]-Table1[[#This Row],[Outage Start]])&amp;" days,"&amp;HOUR(Table1[[#This Row],[Full Restoration ]]-Table1[[#This Row],[Outage Start]])&amp;" hrs,"&amp;MINUTE(Table1[[#This Row],[Full Restoration ]]-Table1[[#This Row],[Outage Start]])&amp;" min"</f>
        <v>0 days,21 hrs,40 min</v>
      </c>
      <c r="E390" s="10">
        <f>Table1[[#This Row],[Full Restoration ]]-Table1[[#This Row],[Outage Start]]</f>
        <v>0.90277777778101154</v>
      </c>
      <c r="F390" s="11">
        <f>(Table1[[#This Row],[Full Restoration ]]-Table1[[#This Row],[Outage Start]])*24</f>
        <v>21.666666666744277</v>
      </c>
      <c r="G390" s="5" t="s">
        <v>2358</v>
      </c>
      <c r="H390" s="26" t="s">
        <v>2561</v>
      </c>
      <c r="I390" s="29">
        <v>3</v>
      </c>
      <c r="J390" s="4">
        <v>2</v>
      </c>
      <c r="K390" s="4">
        <v>0</v>
      </c>
      <c r="L390" s="4">
        <v>0</v>
      </c>
      <c r="M390" s="4">
        <v>1</v>
      </c>
      <c r="N390" s="18"/>
    </row>
    <row r="391" spans="1:14" hidden="1" x14ac:dyDescent="0.35">
      <c r="A391" s="4" t="s">
        <v>9</v>
      </c>
      <c r="B391" s="27">
        <v>44425.772916666669</v>
      </c>
      <c r="C391" s="9">
        <v>44426.697916666664</v>
      </c>
      <c r="D391" s="30" t="str">
        <f>INT(Table1[[#This Row],[Full Restoration ]]-Table1[[#This Row],[Outage Start]])&amp;" days,"&amp;HOUR(Table1[[#This Row],[Full Restoration ]]-Table1[[#This Row],[Outage Start]])&amp;" hrs,"&amp;MINUTE(Table1[[#This Row],[Full Restoration ]]-Table1[[#This Row],[Outage Start]])&amp;" min"</f>
        <v>0 days,22 hrs,12 min</v>
      </c>
      <c r="E391" s="10">
        <f>Table1[[#This Row],[Full Restoration ]]-Table1[[#This Row],[Outage Start]]</f>
        <v>0.92499999999563443</v>
      </c>
      <c r="F391" s="11">
        <f>(Table1[[#This Row],[Full Restoration ]]-Table1[[#This Row],[Outage Start]])*24</f>
        <v>22.199999999895226</v>
      </c>
      <c r="G391" s="5" t="s">
        <v>2359</v>
      </c>
      <c r="H391" s="26" t="s">
        <v>2172</v>
      </c>
      <c r="I391" s="29">
        <v>12</v>
      </c>
      <c r="J391" s="4">
        <v>8</v>
      </c>
      <c r="K391" s="4">
        <v>3</v>
      </c>
      <c r="L391" s="4">
        <v>0</v>
      </c>
      <c r="M391" s="4">
        <v>1</v>
      </c>
      <c r="N391" s="18"/>
    </row>
    <row r="392" spans="1:14" hidden="1" x14ac:dyDescent="0.35">
      <c r="A392" s="4" t="s">
        <v>9</v>
      </c>
      <c r="B392" s="27">
        <v>44425.772222222222</v>
      </c>
      <c r="C392" s="9">
        <v>44426.81527777778</v>
      </c>
      <c r="D392" s="30" t="str">
        <f>INT(Table1[[#This Row],[Full Restoration ]]-Table1[[#This Row],[Outage Start]])&amp;" days,"&amp;HOUR(Table1[[#This Row],[Full Restoration ]]-Table1[[#This Row],[Outage Start]])&amp;" hrs,"&amp;MINUTE(Table1[[#This Row],[Full Restoration ]]-Table1[[#This Row],[Outage Start]])&amp;" min"</f>
        <v>1 days,1 hrs,2 min</v>
      </c>
      <c r="E392" s="10">
        <f>Table1[[#This Row],[Full Restoration ]]-Table1[[#This Row],[Outage Start]]</f>
        <v>1.0430555555576575</v>
      </c>
      <c r="F392" s="11">
        <f>(Table1[[#This Row],[Full Restoration ]]-Table1[[#This Row],[Outage Start]])*24</f>
        <v>25.03333333338378</v>
      </c>
      <c r="G392" s="5" t="s">
        <v>2296</v>
      </c>
      <c r="H392" s="26" t="s">
        <v>2170</v>
      </c>
      <c r="I392" s="29">
        <v>932</v>
      </c>
      <c r="J392" s="4">
        <v>718</v>
      </c>
      <c r="K392" s="4">
        <v>165</v>
      </c>
      <c r="L392" s="4">
        <v>54</v>
      </c>
      <c r="M392" s="4">
        <v>49</v>
      </c>
      <c r="N392" s="18"/>
    </row>
    <row r="393" spans="1:14" hidden="1" x14ac:dyDescent="0.35">
      <c r="A393" s="4" t="s">
        <v>9</v>
      </c>
      <c r="B393" s="27">
        <v>44425.772222222222</v>
      </c>
      <c r="C393" s="9">
        <v>44426.695833333331</v>
      </c>
      <c r="D393" s="30" t="str">
        <f>INT(Table1[[#This Row],[Full Restoration ]]-Table1[[#This Row],[Outage Start]])&amp;" days,"&amp;HOUR(Table1[[#This Row],[Full Restoration ]]-Table1[[#This Row],[Outage Start]])&amp;" hrs,"&amp;MINUTE(Table1[[#This Row],[Full Restoration ]]-Table1[[#This Row],[Outage Start]])&amp;" min"</f>
        <v>0 days,22 hrs,10 min</v>
      </c>
      <c r="E393" s="10">
        <f>Table1[[#This Row],[Full Restoration ]]-Table1[[#This Row],[Outage Start]]</f>
        <v>0.92361111110949423</v>
      </c>
      <c r="F393" s="11">
        <f>(Table1[[#This Row],[Full Restoration ]]-Table1[[#This Row],[Outage Start]])*24</f>
        <v>22.166666666627862</v>
      </c>
      <c r="G393" s="5" t="s">
        <v>4109</v>
      </c>
      <c r="H393" s="26" t="s">
        <v>2172</v>
      </c>
      <c r="I393" s="29">
        <v>9</v>
      </c>
      <c r="J393" s="4">
        <v>3</v>
      </c>
      <c r="K393" s="4">
        <v>5</v>
      </c>
      <c r="L393" s="4">
        <v>0</v>
      </c>
      <c r="M393" s="4">
        <v>1</v>
      </c>
      <c r="N393" s="18"/>
    </row>
    <row r="394" spans="1:14" hidden="1" x14ac:dyDescent="0.35">
      <c r="A394" s="4" t="s">
        <v>9</v>
      </c>
      <c r="B394" s="27">
        <v>44425.772222222222</v>
      </c>
      <c r="C394" s="9">
        <v>44427.563194444447</v>
      </c>
      <c r="D394" s="30" t="str">
        <f>INT(Table1[[#This Row],[Full Restoration ]]-Table1[[#This Row],[Outage Start]])&amp;" days,"&amp;HOUR(Table1[[#This Row],[Full Restoration ]]-Table1[[#This Row],[Outage Start]])&amp;" hrs,"&amp;MINUTE(Table1[[#This Row],[Full Restoration ]]-Table1[[#This Row],[Outage Start]])&amp;" min"</f>
        <v>1 days,18 hrs,59 min</v>
      </c>
      <c r="E394" s="10">
        <f>Table1[[#This Row],[Full Restoration ]]-Table1[[#This Row],[Outage Start]]</f>
        <v>1.7909722222248092</v>
      </c>
      <c r="F394" s="11">
        <f>(Table1[[#This Row],[Full Restoration ]]-Table1[[#This Row],[Outage Start]])*24</f>
        <v>42.983333333395422</v>
      </c>
      <c r="G394" s="5" t="s">
        <v>4115</v>
      </c>
      <c r="H394" s="26" t="s">
        <v>34</v>
      </c>
      <c r="I394" s="29">
        <v>1</v>
      </c>
      <c r="J394" s="4">
        <v>0</v>
      </c>
      <c r="K394" s="4">
        <v>1</v>
      </c>
      <c r="L394" s="4">
        <v>0</v>
      </c>
      <c r="M394" s="4">
        <v>0</v>
      </c>
      <c r="N394" s="18" t="s">
        <v>4116</v>
      </c>
    </row>
    <row r="395" spans="1:14" hidden="1" x14ac:dyDescent="0.35">
      <c r="A395" s="4" t="s">
        <v>9</v>
      </c>
      <c r="B395" s="27">
        <v>44425.771527777775</v>
      </c>
      <c r="C395" s="9">
        <v>44426.625694444447</v>
      </c>
      <c r="D395" s="30" t="str">
        <f>INT(Table1[[#This Row],[Full Restoration ]]-Table1[[#This Row],[Outage Start]])&amp;" days,"&amp;HOUR(Table1[[#This Row],[Full Restoration ]]-Table1[[#This Row],[Outage Start]])&amp;" hrs,"&amp;MINUTE(Table1[[#This Row],[Full Restoration ]]-Table1[[#This Row],[Outage Start]])&amp;" min"</f>
        <v>0 days,20 hrs,30 min</v>
      </c>
      <c r="E395" s="10">
        <f>Table1[[#This Row],[Full Restoration ]]-Table1[[#This Row],[Outage Start]]</f>
        <v>0.85416666667151731</v>
      </c>
      <c r="F395" s="11">
        <f>(Table1[[#This Row],[Full Restoration ]]-Table1[[#This Row],[Outage Start]])*24</f>
        <v>20.500000000116415</v>
      </c>
      <c r="G395" s="5" t="s">
        <v>2309</v>
      </c>
      <c r="H395" s="26" t="s">
        <v>2172</v>
      </c>
      <c r="I395" s="29">
        <v>117</v>
      </c>
      <c r="J395" s="4">
        <v>71</v>
      </c>
      <c r="K395" s="4">
        <v>27</v>
      </c>
      <c r="L395" s="4">
        <v>5</v>
      </c>
      <c r="M395" s="4">
        <v>19</v>
      </c>
      <c r="N395" s="18"/>
    </row>
    <row r="396" spans="1:14" hidden="1" x14ac:dyDescent="0.35">
      <c r="A396" s="4" t="s">
        <v>9</v>
      </c>
      <c r="B396" s="27">
        <v>44425.771527777775</v>
      </c>
      <c r="C396" s="58" t="s">
        <v>4089</v>
      </c>
      <c r="D396" s="30"/>
      <c r="E396" s="10"/>
      <c r="F396" s="11"/>
      <c r="G396" s="5" t="s">
        <v>2541</v>
      </c>
      <c r="H396" s="26" t="s">
        <v>292</v>
      </c>
      <c r="I396" s="29">
        <v>0</v>
      </c>
      <c r="J396" s="4">
        <v>0</v>
      </c>
      <c r="K396" s="4">
        <v>0</v>
      </c>
      <c r="L396" s="4">
        <v>0</v>
      </c>
      <c r="M396" s="4">
        <v>0</v>
      </c>
      <c r="N396" s="18" t="s">
        <v>4116</v>
      </c>
    </row>
    <row r="397" spans="1:14" hidden="1" x14ac:dyDescent="0.35">
      <c r="A397" s="4" t="s">
        <v>9</v>
      </c>
      <c r="B397" s="27">
        <v>44425.770833333336</v>
      </c>
      <c r="C397" s="9">
        <v>44426.81527777778</v>
      </c>
      <c r="D397" s="30" t="str">
        <f>INT(Table1[[#This Row],[Full Restoration ]]-Table1[[#This Row],[Outage Start]])&amp;" days,"&amp;HOUR(Table1[[#This Row],[Full Restoration ]]-Table1[[#This Row],[Outage Start]])&amp;" hrs,"&amp;MINUTE(Table1[[#This Row],[Full Restoration ]]-Table1[[#This Row],[Outage Start]])&amp;" min"</f>
        <v>1 days,1 hrs,4 min</v>
      </c>
      <c r="E397" s="10">
        <f>Table1[[#This Row],[Full Restoration ]]-Table1[[#This Row],[Outage Start]]</f>
        <v>1.0444444444437977</v>
      </c>
      <c r="F397" s="11">
        <f>(Table1[[#This Row],[Full Restoration ]]-Table1[[#This Row],[Outage Start]])*24</f>
        <v>25.066666666651145</v>
      </c>
      <c r="G397" s="5" t="s">
        <v>2292</v>
      </c>
      <c r="H397" s="26" t="s">
        <v>2172</v>
      </c>
      <c r="I397" s="29">
        <v>222</v>
      </c>
      <c r="J397" s="4">
        <v>144</v>
      </c>
      <c r="K397" s="4">
        <v>32</v>
      </c>
      <c r="L397" s="4">
        <v>5</v>
      </c>
      <c r="M397" s="4">
        <v>46</v>
      </c>
      <c r="N397" s="18"/>
    </row>
    <row r="398" spans="1:14" hidden="1" x14ac:dyDescent="0.35">
      <c r="A398" s="4" t="s">
        <v>9</v>
      </c>
      <c r="B398" s="27">
        <v>44425.770833333336</v>
      </c>
      <c r="C398" s="9">
        <v>44426.581944444442</v>
      </c>
      <c r="D398" s="30" t="str">
        <f>INT(Table1[[#This Row],[Full Restoration ]]-Table1[[#This Row],[Outage Start]])&amp;" days,"&amp;HOUR(Table1[[#This Row],[Full Restoration ]]-Table1[[#This Row],[Outage Start]])&amp;" hrs,"&amp;MINUTE(Table1[[#This Row],[Full Restoration ]]-Table1[[#This Row],[Outage Start]])&amp;" min"</f>
        <v>0 days,19 hrs,28 min</v>
      </c>
      <c r="E398" s="10">
        <f>Table1[[#This Row],[Full Restoration ]]-Table1[[#This Row],[Outage Start]]</f>
        <v>0.81111111110658385</v>
      </c>
      <c r="F398" s="11">
        <f>(Table1[[#This Row],[Full Restoration ]]-Table1[[#This Row],[Outage Start]])*24</f>
        <v>19.466666666558012</v>
      </c>
      <c r="G398" s="5" t="s">
        <v>2308</v>
      </c>
      <c r="H398" s="26" t="s">
        <v>2172</v>
      </c>
      <c r="I398" s="29">
        <v>257</v>
      </c>
      <c r="J398" s="4">
        <v>189</v>
      </c>
      <c r="K398" s="4">
        <v>49</v>
      </c>
      <c r="L398" s="4">
        <v>16</v>
      </c>
      <c r="M398" s="4">
        <v>19</v>
      </c>
      <c r="N398" s="18"/>
    </row>
    <row r="399" spans="1:14" hidden="1" x14ac:dyDescent="0.35">
      <c r="A399" s="4" t="s">
        <v>9</v>
      </c>
      <c r="B399" s="27">
        <v>44425.770138888889</v>
      </c>
      <c r="C399" s="9">
        <v>44426.642361111109</v>
      </c>
      <c r="D399" s="30" t="str">
        <f>INT(Table1[[#This Row],[Full Restoration ]]-Table1[[#This Row],[Outage Start]])&amp;" days,"&amp;HOUR(Table1[[#This Row],[Full Restoration ]]-Table1[[#This Row],[Outage Start]])&amp;" hrs,"&amp;MINUTE(Table1[[#This Row],[Full Restoration ]]-Table1[[#This Row],[Outage Start]])&amp;" min"</f>
        <v>0 days,20 hrs,56 min</v>
      </c>
      <c r="E399" s="10">
        <f>Table1[[#This Row],[Full Restoration ]]-Table1[[#This Row],[Outage Start]]</f>
        <v>0.87222222222044365</v>
      </c>
      <c r="F399" s="11">
        <f>(Table1[[#This Row],[Full Restoration ]]-Table1[[#This Row],[Outage Start]])*24</f>
        <v>20.933333333290648</v>
      </c>
      <c r="G399" s="5" t="s">
        <v>4108</v>
      </c>
      <c r="H399" s="26" t="s">
        <v>2172</v>
      </c>
      <c r="I399" s="29">
        <v>41</v>
      </c>
      <c r="J399" s="4">
        <v>35</v>
      </c>
      <c r="K399" s="4">
        <v>2</v>
      </c>
      <c r="L399" s="4">
        <v>1</v>
      </c>
      <c r="M399" s="4">
        <v>4</v>
      </c>
      <c r="N399" s="18"/>
    </row>
    <row r="400" spans="1:14" hidden="1" x14ac:dyDescent="0.35">
      <c r="A400" s="4" t="s">
        <v>9</v>
      </c>
      <c r="B400" s="27">
        <v>44425.769444444442</v>
      </c>
      <c r="C400" s="9">
        <v>44426.747916666667</v>
      </c>
      <c r="D400" s="30" t="str">
        <f>INT(Table1[[#This Row],[Full Restoration ]]-Table1[[#This Row],[Outage Start]])&amp;" days,"&amp;HOUR(Table1[[#This Row],[Full Restoration ]]-Table1[[#This Row],[Outage Start]])&amp;" hrs,"&amp;MINUTE(Table1[[#This Row],[Full Restoration ]]-Table1[[#This Row],[Outage Start]])&amp;" min"</f>
        <v>0 days,23 hrs,29 min</v>
      </c>
      <c r="E400" s="10">
        <f>Table1[[#This Row],[Full Restoration ]]-Table1[[#This Row],[Outage Start]]</f>
        <v>0.97847222222480923</v>
      </c>
      <c r="F400" s="11">
        <f>(Table1[[#This Row],[Full Restoration ]]-Table1[[#This Row],[Outage Start]])*24</f>
        <v>23.483333333395422</v>
      </c>
      <c r="G400" s="5" t="s">
        <v>4102</v>
      </c>
      <c r="H400" s="26" t="s">
        <v>3</v>
      </c>
      <c r="I400" s="29">
        <v>2290</v>
      </c>
      <c r="J400" s="4">
        <v>2215</v>
      </c>
      <c r="K400" s="4">
        <v>70</v>
      </c>
      <c r="L400" s="4">
        <v>288</v>
      </c>
      <c r="M400" s="4">
        <v>5</v>
      </c>
      <c r="N400" s="18"/>
    </row>
    <row r="401" spans="1:14" hidden="1" x14ac:dyDescent="0.35">
      <c r="A401" s="4" t="s">
        <v>9</v>
      </c>
      <c r="B401" s="27">
        <v>44425.769444444442</v>
      </c>
      <c r="C401" s="9">
        <v>44426.614583333336</v>
      </c>
      <c r="D401" s="30" t="str">
        <f>INT(Table1[[#This Row],[Full Restoration ]]-Table1[[#This Row],[Outage Start]])&amp;" days,"&amp;HOUR(Table1[[#This Row],[Full Restoration ]]-Table1[[#This Row],[Outage Start]])&amp;" hrs,"&amp;MINUTE(Table1[[#This Row],[Full Restoration ]]-Table1[[#This Row],[Outage Start]])&amp;" min"</f>
        <v>0 days,20 hrs,17 min</v>
      </c>
      <c r="E401" s="10">
        <f>Table1[[#This Row],[Full Restoration ]]-Table1[[#This Row],[Outage Start]]</f>
        <v>0.84513888889341615</v>
      </c>
      <c r="F401" s="11">
        <f>(Table1[[#This Row],[Full Restoration ]]-Table1[[#This Row],[Outage Start]])*24</f>
        <v>20.283333333441988</v>
      </c>
      <c r="G401" s="5" t="s">
        <v>4105</v>
      </c>
      <c r="H401" s="26" t="s">
        <v>2173</v>
      </c>
      <c r="I401" s="29">
        <v>881</v>
      </c>
      <c r="J401" s="4">
        <v>802</v>
      </c>
      <c r="K401" s="4">
        <v>79</v>
      </c>
      <c r="L401" s="4">
        <v>81</v>
      </c>
      <c r="M401" s="4">
        <v>0</v>
      </c>
      <c r="N401" s="18"/>
    </row>
    <row r="402" spans="1:14" hidden="1" x14ac:dyDescent="0.35">
      <c r="A402" s="4" t="s">
        <v>9</v>
      </c>
      <c r="B402" s="27">
        <v>44425.769444444442</v>
      </c>
      <c r="C402" s="9">
        <v>44427.4</v>
      </c>
      <c r="D402" s="30" t="str">
        <f>INT(Table1[[#This Row],[Full Restoration ]]-Table1[[#This Row],[Outage Start]])&amp;" days,"&amp;HOUR(Table1[[#This Row],[Full Restoration ]]-Table1[[#This Row],[Outage Start]])&amp;" hrs,"&amp;MINUTE(Table1[[#This Row],[Full Restoration ]]-Table1[[#This Row],[Outage Start]])&amp;" min"</f>
        <v>1 days,15 hrs,8 min</v>
      </c>
      <c r="E402" s="10">
        <f>Table1[[#This Row],[Full Restoration ]]-Table1[[#This Row],[Outage Start]]</f>
        <v>1.6305555555591127</v>
      </c>
      <c r="F402" s="11">
        <f>(Table1[[#This Row],[Full Restoration ]]-Table1[[#This Row],[Outage Start]])*24</f>
        <v>39.133333333418705</v>
      </c>
      <c r="G402" s="5" t="s">
        <v>2522</v>
      </c>
      <c r="H402" s="26" t="s">
        <v>2172</v>
      </c>
      <c r="I402" s="29">
        <v>295</v>
      </c>
      <c r="J402" s="4">
        <v>212</v>
      </c>
      <c r="K402" s="4">
        <v>63</v>
      </c>
      <c r="L402" s="4">
        <v>18</v>
      </c>
      <c r="M402" s="4">
        <v>20</v>
      </c>
      <c r="N402" s="18"/>
    </row>
    <row r="403" spans="1:14" hidden="1" x14ac:dyDescent="0.35">
      <c r="A403" s="4" t="s">
        <v>9</v>
      </c>
      <c r="B403" s="27">
        <v>44425.768750000003</v>
      </c>
      <c r="C403" s="9">
        <v>44427.717361111114</v>
      </c>
      <c r="D403" s="30" t="str">
        <f>INT(Table1[[#This Row],[Full Restoration ]]-Table1[[#This Row],[Outage Start]])&amp;" days,"&amp;HOUR(Table1[[#This Row],[Full Restoration ]]-Table1[[#This Row],[Outage Start]])&amp;" hrs,"&amp;MINUTE(Table1[[#This Row],[Full Restoration ]]-Table1[[#This Row],[Outage Start]])&amp;" min"</f>
        <v>1 days,22 hrs,46 min</v>
      </c>
      <c r="E403" s="10">
        <f>Table1[[#This Row],[Full Restoration ]]-Table1[[#This Row],[Outage Start]]</f>
        <v>1.9486111111109494</v>
      </c>
      <c r="F403" s="11">
        <f>(Table1[[#This Row],[Full Restoration ]]-Table1[[#This Row],[Outage Start]])*24</f>
        <v>46.766666666662786</v>
      </c>
      <c r="G403" s="5" t="s">
        <v>2351</v>
      </c>
      <c r="H403" s="26" t="s">
        <v>2172</v>
      </c>
      <c r="I403" s="29">
        <v>1384</v>
      </c>
      <c r="J403" s="4">
        <v>1338</v>
      </c>
      <c r="K403" s="4">
        <v>46</v>
      </c>
      <c r="L403" s="4">
        <v>117</v>
      </c>
      <c r="M403" s="4">
        <v>0</v>
      </c>
      <c r="N403" s="18"/>
    </row>
    <row r="404" spans="1:14" hidden="1" x14ac:dyDescent="0.35">
      <c r="A404" s="4" t="s">
        <v>9</v>
      </c>
      <c r="B404" s="27">
        <v>44425.768055555556</v>
      </c>
      <c r="C404" s="9">
        <v>44426.691666666666</v>
      </c>
      <c r="D404" s="30" t="str">
        <f>INT(Table1[[#This Row],[Full Restoration ]]-Table1[[#This Row],[Outage Start]])&amp;" days,"&amp;HOUR(Table1[[#This Row],[Full Restoration ]]-Table1[[#This Row],[Outage Start]])&amp;" hrs,"&amp;MINUTE(Table1[[#This Row],[Full Restoration ]]-Table1[[#This Row],[Outage Start]])&amp;" min"</f>
        <v>0 days,22 hrs,10 min</v>
      </c>
      <c r="E404" s="10">
        <f>Table1[[#This Row],[Full Restoration ]]-Table1[[#This Row],[Outage Start]]</f>
        <v>0.92361111110949423</v>
      </c>
      <c r="F404" s="11">
        <f>(Table1[[#This Row],[Full Restoration ]]-Table1[[#This Row],[Outage Start]])*24</f>
        <v>22.166666666627862</v>
      </c>
      <c r="G404" s="5" t="s">
        <v>2520</v>
      </c>
      <c r="H404" s="26" t="s">
        <v>2172</v>
      </c>
      <c r="I404" s="29">
        <v>384</v>
      </c>
      <c r="J404" s="4">
        <v>336</v>
      </c>
      <c r="K404" s="4">
        <v>41</v>
      </c>
      <c r="L404" s="4">
        <v>40</v>
      </c>
      <c r="M404" s="4">
        <v>7</v>
      </c>
      <c r="N404" s="18"/>
    </row>
    <row r="405" spans="1:14" hidden="1" x14ac:dyDescent="0.35">
      <c r="A405" s="4" t="s">
        <v>9</v>
      </c>
      <c r="B405" s="27">
        <v>44425.765972222223</v>
      </c>
      <c r="C405" s="9">
        <v>44427.768750000003</v>
      </c>
      <c r="D405" s="30" t="str">
        <f>INT(Table1[[#This Row],[Full Restoration ]]-Table1[[#This Row],[Outage Start]])&amp;" days,"&amp;HOUR(Table1[[#This Row],[Full Restoration ]]-Table1[[#This Row],[Outage Start]])&amp;" hrs,"&amp;MINUTE(Table1[[#This Row],[Full Restoration ]]-Table1[[#This Row],[Outage Start]])&amp;" min"</f>
        <v>2 days,0 hrs,4 min</v>
      </c>
      <c r="E405" s="10">
        <f>Table1[[#This Row],[Full Restoration ]]-Table1[[#This Row],[Outage Start]]</f>
        <v>2.0027777777795563</v>
      </c>
      <c r="F405" s="11">
        <f>(Table1[[#This Row],[Full Restoration ]]-Table1[[#This Row],[Outage Start]])*24</f>
        <v>48.066666666709352</v>
      </c>
      <c r="G405" s="5" t="s">
        <v>2163</v>
      </c>
      <c r="H405" s="26" t="s">
        <v>2170</v>
      </c>
      <c r="I405" s="29">
        <v>2584</v>
      </c>
      <c r="J405" s="4">
        <v>2393</v>
      </c>
      <c r="K405" s="4">
        <v>180</v>
      </c>
      <c r="L405" s="4">
        <v>242</v>
      </c>
      <c r="M405" s="4">
        <v>11</v>
      </c>
      <c r="N405" s="18"/>
    </row>
    <row r="406" spans="1:14" hidden="1" x14ac:dyDescent="0.35">
      <c r="A406" s="4" t="s">
        <v>9</v>
      </c>
      <c r="B406" s="27">
        <v>44425.765277777777</v>
      </c>
      <c r="C406" s="9">
        <v>44426.996527777781</v>
      </c>
      <c r="D406" s="30" t="str">
        <f>INT(Table1[[#This Row],[Full Restoration ]]-Table1[[#This Row],[Outage Start]])&amp;" days,"&amp;HOUR(Table1[[#This Row],[Full Restoration ]]-Table1[[#This Row],[Outage Start]])&amp;" hrs,"&amp;MINUTE(Table1[[#This Row],[Full Restoration ]]-Table1[[#This Row],[Outage Start]])&amp;" min"</f>
        <v>1 days,5 hrs,33 min</v>
      </c>
      <c r="E406" s="10">
        <f>Table1[[#This Row],[Full Restoration ]]-Table1[[#This Row],[Outage Start]]</f>
        <v>1.2312500000043656</v>
      </c>
      <c r="F406" s="11">
        <f>(Table1[[#This Row],[Full Restoration ]]-Table1[[#This Row],[Outage Start]])*24</f>
        <v>29.550000000104774</v>
      </c>
      <c r="G406" s="5" t="s">
        <v>2314</v>
      </c>
      <c r="H406" s="26" t="s">
        <v>2170</v>
      </c>
      <c r="I406" s="29">
        <v>1815</v>
      </c>
      <c r="J406" s="4">
        <v>1516</v>
      </c>
      <c r="K406" s="4">
        <v>174</v>
      </c>
      <c r="L406" s="4">
        <v>93</v>
      </c>
      <c r="M406" s="4">
        <v>125</v>
      </c>
      <c r="N406" s="18"/>
    </row>
    <row r="407" spans="1:14" hidden="1" x14ac:dyDescent="0.35">
      <c r="A407" s="4" t="s">
        <v>9</v>
      </c>
      <c r="B407" s="27">
        <v>44425.765277777777</v>
      </c>
      <c r="C407" s="9">
        <v>44427.336805555555</v>
      </c>
      <c r="D407" s="30" t="str">
        <f>INT(Table1[[#This Row],[Full Restoration ]]-Table1[[#This Row],[Outage Start]])&amp;" days,"&amp;HOUR(Table1[[#This Row],[Full Restoration ]]-Table1[[#This Row],[Outage Start]])&amp;" hrs,"&amp;MINUTE(Table1[[#This Row],[Full Restoration ]]-Table1[[#This Row],[Outage Start]])&amp;" min"</f>
        <v>1 days,13 hrs,43 min</v>
      </c>
      <c r="E407" s="10">
        <f>Table1[[#This Row],[Full Restoration ]]-Table1[[#This Row],[Outage Start]]</f>
        <v>1.5715277777781012</v>
      </c>
      <c r="F407" s="11">
        <f>(Table1[[#This Row],[Full Restoration ]]-Table1[[#This Row],[Outage Start]])*24</f>
        <v>37.716666666674428</v>
      </c>
      <c r="G407" s="5" t="s">
        <v>2517</v>
      </c>
      <c r="H407" s="26" t="s">
        <v>2172</v>
      </c>
      <c r="I407" s="29">
        <v>765</v>
      </c>
      <c r="J407" s="4">
        <v>653</v>
      </c>
      <c r="K407" s="4">
        <v>70</v>
      </c>
      <c r="L407" s="4">
        <v>73</v>
      </c>
      <c r="M407" s="4">
        <v>42</v>
      </c>
      <c r="N407" s="18"/>
    </row>
    <row r="408" spans="1:14" hidden="1" x14ac:dyDescent="0.35">
      <c r="A408" s="4" t="s">
        <v>9</v>
      </c>
      <c r="B408" s="27">
        <v>44425.76458333333</v>
      </c>
      <c r="C408" s="9">
        <v>44426.72152777778</v>
      </c>
      <c r="D408" s="30" t="str">
        <f>INT(Table1[[#This Row],[Full Restoration ]]-Table1[[#This Row],[Outage Start]])&amp;" days,"&amp;HOUR(Table1[[#This Row],[Full Restoration ]]-Table1[[#This Row],[Outage Start]])&amp;" hrs,"&amp;MINUTE(Table1[[#This Row],[Full Restoration ]]-Table1[[#This Row],[Outage Start]])&amp;" min"</f>
        <v>0 days,22 hrs,58 min</v>
      </c>
      <c r="E408" s="10">
        <f>Table1[[#This Row],[Full Restoration ]]-Table1[[#This Row],[Outage Start]]</f>
        <v>0.95694444444961846</v>
      </c>
      <c r="F408" s="11">
        <f>(Table1[[#This Row],[Full Restoration ]]-Table1[[#This Row],[Outage Start]])*24</f>
        <v>22.966666666790843</v>
      </c>
      <c r="G408" s="5" t="s">
        <v>4090</v>
      </c>
      <c r="H408" s="26" t="s">
        <v>2170</v>
      </c>
      <c r="I408" s="29">
        <v>346</v>
      </c>
      <c r="J408" s="4">
        <v>307</v>
      </c>
      <c r="K408" s="4">
        <v>32</v>
      </c>
      <c r="L408" s="4">
        <v>30</v>
      </c>
      <c r="M408" s="4">
        <v>7</v>
      </c>
      <c r="N408" s="18"/>
    </row>
    <row r="409" spans="1:14" hidden="1" x14ac:dyDescent="0.35">
      <c r="A409" s="4" t="s">
        <v>9</v>
      </c>
      <c r="B409" s="27">
        <v>44425.76458333333</v>
      </c>
      <c r="C409" s="9">
        <v>44426.769444444442</v>
      </c>
      <c r="D409" s="30" t="str">
        <f>INT(Table1[[#This Row],[Full Restoration ]]-Table1[[#This Row],[Outage Start]])&amp;" days,"&amp;HOUR(Table1[[#This Row],[Full Restoration ]]-Table1[[#This Row],[Outage Start]])&amp;" hrs,"&amp;MINUTE(Table1[[#This Row],[Full Restoration ]]-Table1[[#This Row],[Outage Start]])&amp;" min"</f>
        <v>1 days,0 hrs,7 min</v>
      </c>
      <c r="E409" s="10">
        <f>Table1[[#This Row],[Full Restoration ]]-Table1[[#This Row],[Outage Start]]</f>
        <v>1.0048611111124046</v>
      </c>
      <c r="F409" s="11">
        <f>(Table1[[#This Row],[Full Restoration ]]-Table1[[#This Row],[Outage Start]])*24</f>
        <v>24.116666666697711</v>
      </c>
      <c r="G409" s="5" t="s">
        <v>2310</v>
      </c>
      <c r="H409" s="26" t="s">
        <v>2173</v>
      </c>
      <c r="I409" s="29">
        <v>66</v>
      </c>
      <c r="J409" s="4">
        <v>51</v>
      </c>
      <c r="K409" s="4">
        <v>14</v>
      </c>
      <c r="L409" s="4">
        <v>1</v>
      </c>
      <c r="M409" s="4">
        <v>1</v>
      </c>
      <c r="N409" s="18"/>
    </row>
    <row r="410" spans="1:14" hidden="1" x14ac:dyDescent="0.35">
      <c r="A410" s="4" t="s">
        <v>9</v>
      </c>
      <c r="B410" s="27">
        <v>44425.763888888891</v>
      </c>
      <c r="C410" s="9">
        <v>44427.686111111114</v>
      </c>
      <c r="D410" s="30" t="str">
        <f>INT(Table1[[#This Row],[Full Restoration ]]-Table1[[#This Row],[Outage Start]])&amp;" days,"&amp;HOUR(Table1[[#This Row],[Full Restoration ]]-Table1[[#This Row],[Outage Start]])&amp;" hrs,"&amp;MINUTE(Table1[[#This Row],[Full Restoration ]]-Table1[[#This Row],[Outage Start]])&amp;" min"</f>
        <v>1 days,22 hrs,8 min</v>
      </c>
      <c r="E410" s="10">
        <f>Table1[[#This Row],[Full Restoration ]]-Table1[[#This Row],[Outage Start]]</f>
        <v>1.922222222223354</v>
      </c>
      <c r="F410" s="11">
        <f>(Table1[[#This Row],[Full Restoration ]]-Table1[[#This Row],[Outage Start]])*24</f>
        <v>46.133333333360497</v>
      </c>
      <c r="G410" s="5" t="s">
        <v>2162</v>
      </c>
      <c r="H410" s="26" t="s">
        <v>2170</v>
      </c>
      <c r="I410" s="29">
        <v>1126</v>
      </c>
      <c r="J410" s="4">
        <v>927</v>
      </c>
      <c r="K410" s="4">
        <v>165</v>
      </c>
      <c r="L410" s="4">
        <v>69</v>
      </c>
      <c r="M410" s="4">
        <v>34</v>
      </c>
      <c r="N410" s="18"/>
    </row>
    <row r="411" spans="1:14" hidden="1" x14ac:dyDescent="0.35">
      <c r="A411" s="4" t="s">
        <v>9</v>
      </c>
      <c r="B411" s="27">
        <v>44425.75277777778</v>
      </c>
      <c r="C411" s="9">
        <v>44426.84097222222</v>
      </c>
      <c r="D411" s="30" t="str">
        <f>INT(Table1[[#This Row],[Full Restoration ]]-Table1[[#This Row],[Outage Start]])&amp;" days,"&amp;HOUR(Table1[[#This Row],[Full Restoration ]]-Table1[[#This Row],[Outage Start]])&amp;" hrs,"&amp;MINUTE(Table1[[#This Row],[Full Restoration ]]-Table1[[#This Row],[Outage Start]])&amp;" min"</f>
        <v>1 days,2 hrs,7 min</v>
      </c>
      <c r="E411" s="10">
        <f>Table1[[#This Row],[Full Restoration ]]-Table1[[#This Row],[Outage Start]]</f>
        <v>1.0881944444408873</v>
      </c>
      <c r="F411" s="11">
        <f>(Table1[[#This Row],[Full Restoration ]]-Table1[[#This Row],[Outage Start]])*24</f>
        <v>26.116666666581295</v>
      </c>
      <c r="G411" s="5" t="s">
        <v>2331</v>
      </c>
      <c r="H411" s="26" t="s">
        <v>2172</v>
      </c>
      <c r="I411" s="29">
        <v>460</v>
      </c>
      <c r="J411" s="4">
        <v>361</v>
      </c>
      <c r="K411" s="4">
        <v>96</v>
      </c>
      <c r="L411" s="4">
        <v>33</v>
      </c>
      <c r="M411" s="4">
        <v>3</v>
      </c>
      <c r="N411" s="18"/>
    </row>
    <row r="412" spans="1:14" hidden="1" x14ac:dyDescent="0.35">
      <c r="A412" s="4" t="s">
        <v>9</v>
      </c>
      <c r="B412" s="27">
        <v>44425.747916666667</v>
      </c>
      <c r="C412" s="9">
        <v>44426.905555555553</v>
      </c>
      <c r="D412" s="30" t="str">
        <f>INT(Table1[[#This Row],[Full Restoration ]]-Table1[[#This Row],[Outage Start]])&amp;" days,"&amp;HOUR(Table1[[#This Row],[Full Restoration ]]-Table1[[#This Row],[Outage Start]])&amp;" hrs,"&amp;MINUTE(Table1[[#This Row],[Full Restoration ]]-Table1[[#This Row],[Outage Start]])&amp;" min"</f>
        <v>1 days,3 hrs,47 min</v>
      </c>
      <c r="E412" s="10">
        <f>Table1[[#This Row],[Full Restoration ]]-Table1[[#This Row],[Outage Start]]</f>
        <v>1.1576388888861402</v>
      </c>
      <c r="F412" s="11">
        <f>(Table1[[#This Row],[Full Restoration ]]-Table1[[#This Row],[Outage Start]])*24</f>
        <v>27.783333333267365</v>
      </c>
      <c r="G412" s="5" t="s">
        <v>2125</v>
      </c>
      <c r="H412" s="26" t="s">
        <v>34</v>
      </c>
      <c r="I412" s="29">
        <v>2</v>
      </c>
      <c r="J412" s="4">
        <v>1</v>
      </c>
      <c r="K412" s="4">
        <v>1</v>
      </c>
      <c r="L412" s="4">
        <v>0</v>
      </c>
      <c r="M412" s="4">
        <v>0</v>
      </c>
      <c r="N412" s="18"/>
    </row>
    <row r="413" spans="1:14" hidden="1" x14ac:dyDescent="0.35">
      <c r="A413" s="4" t="s">
        <v>9</v>
      </c>
      <c r="B413" s="27">
        <v>44425.746527777781</v>
      </c>
      <c r="C413" s="9">
        <v>44427.545138888891</v>
      </c>
      <c r="D413" s="30" t="str">
        <f>INT(Table1[[#This Row],[Full Restoration ]]-Table1[[#This Row],[Outage Start]])&amp;" days,"&amp;HOUR(Table1[[#This Row],[Full Restoration ]]-Table1[[#This Row],[Outage Start]])&amp;" hrs,"&amp;MINUTE(Table1[[#This Row],[Full Restoration ]]-Table1[[#This Row],[Outage Start]])&amp;" min"</f>
        <v>1 days,19 hrs,10 min</v>
      </c>
      <c r="E413" s="10">
        <f>Table1[[#This Row],[Full Restoration ]]-Table1[[#This Row],[Outage Start]]</f>
        <v>1.7986111111094942</v>
      </c>
      <c r="F413" s="11">
        <f>(Table1[[#This Row],[Full Restoration ]]-Table1[[#This Row],[Outage Start]])*24</f>
        <v>43.166666666627862</v>
      </c>
      <c r="G413" s="5" t="s">
        <v>2485</v>
      </c>
      <c r="H413" s="26" t="s">
        <v>2172</v>
      </c>
      <c r="I413" s="29">
        <v>685</v>
      </c>
      <c r="J413" s="4">
        <v>648</v>
      </c>
      <c r="K413" s="4">
        <v>27</v>
      </c>
      <c r="L413" s="4">
        <v>73</v>
      </c>
      <c r="M413" s="4">
        <v>10</v>
      </c>
      <c r="N413" s="18"/>
    </row>
    <row r="414" spans="1:14" hidden="1" x14ac:dyDescent="0.35">
      <c r="A414" s="4" t="s">
        <v>9</v>
      </c>
      <c r="B414" s="27">
        <v>44425.743750000001</v>
      </c>
      <c r="C414" s="9">
        <v>44427.563194444447</v>
      </c>
      <c r="D414" s="30" t="str">
        <f>INT(Table1[[#This Row],[Full Restoration ]]-Table1[[#This Row],[Outage Start]])&amp;" days,"&amp;HOUR(Table1[[#This Row],[Full Restoration ]]-Table1[[#This Row],[Outage Start]])&amp;" hrs,"&amp;MINUTE(Table1[[#This Row],[Full Restoration ]]-Table1[[#This Row],[Outage Start]])&amp;" min"</f>
        <v>1 days,19 hrs,40 min</v>
      </c>
      <c r="E414" s="10">
        <f>Table1[[#This Row],[Full Restoration ]]-Table1[[#This Row],[Outage Start]]</f>
        <v>1.8194444444452529</v>
      </c>
      <c r="F414" s="11">
        <f>(Table1[[#This Row],[Full Restoration ]]-Table1[[#This Row],[Outage Start]])*24</f>
        <v>43.666666666686069</v>
      </c>
      <c r="G414" s="5" t="s">
        <v>2340</v>
      </c>
      <c r="H414" s="26" t="s">
        <v>2170</v>
      </c>
      <c r="I414" s="29">
        <v>1459</v>
      </c>
      <c r="J414" s="4">
        <v>1408</v>
      </c>
      <c r="K414" s="4">
        <v>49</v>
      </c>
      <c r="L414" s="4">
        <v>147</v>
      </c>
      <c r="M414" s="4">
        <v>2</v>
      </c>
      <c r="N414" s="18"/>
    </row>
    <row r="415" spans="1:14" hidden="1" x14ac:dyDescent="0.35">
      <c r="A415" s="4" t="s">
        <v>9</v>
      </c>
      <c r="B415" s="27">
        <v>44425.740972222222</v>
      </c>
      <c r="C415" s="9">
        <v>44426.830555555556</v>
      </c>
      <c r="D415" s="30" t="str">
        <f>INT(Table1[[#This Row],[Full Restoration ]]-Table1[[#This Row],[Outage Start]])&amp;" days,"&amp;HOUR(Table1[[#This Row],[Full Restoration ]]-Table1[[#This Row],[Outage Start]])&amp;" hrs,"&amp;MINUTE(Table1[[#This Row],[Full Restoration ]]-Table1[[#This Row],[Outage Start]])&amp;" min"</f>
        <v>1 days,2 hrs,9 min</v>
      </c>
      <c r="E415" s="10">
        <f>Table1[[#This Row],[Full Restoration ]]-Table1[[#This Row],[Outage Start]]</f>
        <v>1.0895833333343035</v>
      </c>
      <c r="F415" s="11">
        <f>(Table1[[#This Row],[Full Restoration ]]-Table1[[#This Row],[Outage Start]])*24</f>
        <v>26.150000000023283</v>
      </c>
      <c r="G415" s="5" t="s">
        <v>2243</v>
      </c>
      <c r="H415" s="26" t="s">
        <v>2170</v>
      </c>
      <c r="I415" s="29">
        <v>253</v>
      </c>
      <c r="J415" s="4">
        <v>227</v>
      </c>
      <c r="K415" s="4">
        <v>21</v>
      </c>
      <c r="L415" s="4">
        <v>18</v>
      </c>
      <c r="M415" s="4">
        <v>5</v>
      </c>
      <c r="N415" s="18"/>
    </row>
    <row r="416" spans="1:14" hidden="1" x14ac:dyDescent="0.35">
      <c r="A416" s="4" t="s">
        <v>9</v>
      </c>
      <c r="B416" s="27">
        <v>44425.740277777775</v>
      </c>
      <c r="C416" s="9">
        <v>44427.675000000003</v>
      </c>
      <c r="D416" s="30" t="str">
        <f>INT(Table1[[#This Row],[Full Restoration ]]-Table1[[#This Row],[Outage Start]])&amp;" days,"&amp;HOUR(Table1[[#This Row],[Full Restoration ]]-Table1[[#This Row],[Outage Start]])&amp;" hrs,"&amp;MINUTE(Table1[[#This Row],[Full Restoration ]]-Table1[[#This Row],[Outage Start]])&amp;" min"</f>
        <v>1 days,22 hrs,26 min</v>
      </c>
      <c r="E416" s="10">
        <f>Table1[[#This Row],[Full Restoration ]]-Table1[[#This Row],[Outage Start]]</f>
        <v>1.9347222222277196</v>
      </c>
      <c r="F416" s="11">
        <f>(Table1[[#This Row],[Full Restoration ]]-Table1[[#This Row],[Outage Start]])*24</f>
        <v>46.433333333465271</v>
      </c>
      <c r="G416" s="5" t="s">
        <v>4098</v>
      </c>
      <c r="H416" s="26" t="s">
        <v>2172</v>
      </c>
      <c r="I416" s="29">
        <v>59</v>
      </c>
      <c r="J416" s="4">
        <v>46</v>
      </c>
      <c r="K416" s="4">
        <v>13</v>
      </c>
      <c r="L416" s="4">
        <v>1</v>
      </c>
      <c r="M416" s="4">
        <v>0</v>
      </c>
      <c r="N416" s="18"/>
    </row>
    <row r="417" spans="1:14" hidden="1" x14ac:dyDescent="0.35">
      <c r="A417" s="4" t="s">
        <v>9</v>
      </c>
      <c r="B417" s="27">
        <v>44425.738888888889</v>
      </c>
      <c r="C417" s="9">
        <v>44426.90625</v>
      </c>
      <c r="D417" s="30" t="str">
        <f>INT(Table1[[#This Row],[Full Restoration ]]-Table1[[#This Row],[Outage Start]])&amp;" days,"&amp;HOUR(Table1[[#This Row],[Full Restoration ]]-Table1[[#This Row],[Outage Start]])&amp;" hrs,"&amp;MINUTE(Table1[[#This Row],[Full Restoration ]]-Table1[[#This Row],[Outage Start]])&amp;" min"</f>
        <v>1 days,4 hrs,1 min</v>
      </c>
      <c r="E417" s="10">
        <f>Table1[[#This Row],[Full Restoration ]]-Table1[[#This Row],[Outage Start]]</f>
        <v>1.1673611111109494</v>
      </c>
      <c r="F417" s="11">
        <f>(Table1[[#This Row],[Full Restoration ]]-Table1[[#This Row],[Outage Start]])*24</f>
        <v>28.016666666662786</v>
      </c>
      <c r="G417" s="5" t="s">
        <v>4114</v>
      </c>
      <c r="H417" s="26" t="s">
        <v>34</v>
      </c>
      <c r="I417" s="29">
        <v>6</v>
      </c>
      <c r="J417" s="4">
        <v>3</v>
      </c>
      <c r="K417" s="4">
        <v>3</v>
      </c>
      <c r="L417" s="4">
        <v>0</v>
      </c>
      <c r="M417" s="4">
        <v>0</v>
      </c>
      <c r="N417" s="18"/>
    </row>
    <row r="418" spans="1:14" hidden="1" x14ac:dyDescent="0.35">
      <c r="A418" s="4" t="s">
        <v>9</v>
      </c>
      <c r="B418" s="27">
        <v>44425.738194444442</v>
      </c>
      <c r="C418" s="9">
        <v>44427.541666666664</v>
      </c>
      <c r="D418" s="30" t="str">
        <f>INT(Table1[[#This Row],[Full Restoration ]]-Table1[[#This Row],[Outage Start]])&amp;" days,"&amp;HOUR(Table1[[#This Row],[Full Restoration ]]-Table1[[#This Row],[Outage Start]])&amp;" hrs,"&amp;MINUTE(Table1[[#This Row],[Full Restoration ]]-Table1[[#This Row],[Outage Start]])&amp;" min"</f>
        <v>1 days,19 hrs,17 min</v>
      </c>
      <c r="E418" s="10">
        <f>Table1[[#This Row],[Full Restoration ]]-Table1[[#This Row],[Outage Start]]</f>
        <v>1.8034722222218988</v>
      </c>
      <c r="F418" s="11">
        <f>(Table1[[#This Row],[Full Restoration ]]-Table1[[#This Row],[Outage Start]])*24</f>
        <v>43.283333333325572</v>
      </c>
      <c r="G418" s="5" t="s">
        <v>4111</v>
      </c>
      <c r="H418" s="26" t="s">
        <v>2172</v>
      </c>
      <c r="I418" s="29">
        <v>865</v>
      </c>
      <c r="J418" s="4">
        <v>753</v>
      </c>
      <c r="K418" s="4">
        <v>85</v>
      </c>
      <c r="L418" s="4">
        <v>76</v>
      </c>
      <c r="M418" s="4">
        <v>27</v>
      </c>
      <c r="N418" s="18"/>
    </row>
    <row r="419" spans="1:14" hidden="1" x14ac:dyDescent="0.35">
      <c r="A419" s="4" t="s">
        <v>9</v>
      </c>
      <c r="B419" s="27">
        <v>44425.736111111109</v>
      </c>
      <c r="C419" s="9">
        <v>44427.704861111109</v>
      </c>
      <c r="D419" s="30" t="str">
        <f>INT(Table1[[#This Row],[Full Restoration ]]-Table1[[#This Row],[Outage Start]])&amp;" days,"&amp;HOUR(Table1[[#This Row],[Full Restoration ]]-Table1[[#This Row],[Outage Start]])&amp;" hrs,"&amp;MINUTE(Table1[[#This Row],[Full Restoration ]]-Table1[[#This Row],[Outage Start]])&amp;" min"</f>
        <v>1 days,23 hrs,15 min</v>
      </c>
      <c r="E419" s="10">
        <f>Table1[[#This Row],[Full Restoration ]]-Table1[[#This Row],[Outage Start]]</f>
        <v>1.96875</v>
      </c>
      <c r="F419" s="11">
        <f>(Table1[[#This Row],[Full Restoration ]]-Table1[[#This Row],[Outage Start]])*24</f>
        <v>47.25</v>
      </c>
      <c r="G419" s="5" t="s">
        <v>4110</v>
      </c>
      <c r="H419" s="26" t="s">
        <v>2172</v>
      </c>
      <c r="I419" s="29">
        <v>214</v>
      </c>
      <c r="J419" s="4">
        <v>199</v>
      </c>
      <c r="K419" s="4">
        <v>14</v>
      </c>
      <c r="L419" s="4">
        <v>23</v>
      </c>
      <c r="M419" s="4">
        <v>1</v>
      </c>
      <c r="N419" s="18"/>
    </row>
    <row r="420" spans="1:14" hidden="1" x14ac:dyDescent="0.35">
      <c r="A420" s="4" t="s">
        <v>9</v>
      </c>
      <c r="B420" s="27">
        <v>44425.734722222223</v>
      </c>
      <c r="C420" s="9">
        <v>44427.554861111108</v>
      </c>
      <c r="D420" s="30" t="str">
        <f>INT(Table1[[#This Row],[Full Restoration ]]-Table1[[#This Row],[Outage Start]])&amp;" days,"&amp;HOUR(Table1[[#This Row],[Full Restoration ]]-Table1[[#This Row],[Outage Start]])&amp;" hrs,"&amp;MINUTE(Table1[[#This Row],[Full Restoration ]]-Table1[[#This Row],[Outage Start]])&amp;" min"</f>
        <v>1 days,19 hrs,41 min</v>
      </c>
      <c r="E420" s="10">
        <f>Table1[[#This Row],[Full Restoration ]]-Table1[[#This Row],[Outage Start]]</f>
        <v>1.820138888884685</v>
      </c>
      <c r="F420" s="11">
        <f>(Table1[[#This Row],[Full Restoration ]]-Table1[[#This Row],[Outage Start]])*24</f>
        <v>43.68333333323244</v>
      </c>
      <c r="G420" s="5" t="s">
        <v>2334</v>
      </c>
      <c r="H420" s="26" t="s">
        <v>2172</v>
      </c>
      <c r="I420" s="29">
        <v>895</v>
      </c>
      <c r="J420" s="4">
        <v>831</v>
      </c>
      <c r="K420" s="4">
        <v>46</v>
      </c>
      <c r="L420" s="4">
        <v>75</v>
      </c>
      <c r="M420" s="4">
        <v>18</v>
      </c>
      <c r="N420" s="18"/>
    </row>
    <row r="421" spans="1:14" hidden="1" x14ac:dyDescent="0.35">
      <c r="A421" s="4" t="s">
        <v>9</v>
      </c>
      <c r="B421" s="27">
        <v>44425.734722222223</v>
      </c>
      <c r="C421" s="9">
        <v>44426.818749999999</v>
      </c>
      <c r="D421" s="30" t="str">
        <f>INT(Table1[[#This Row],[Full Restoration ]]-Table1[[#This Row],[Outage Start]])&amp;" days,"&amp;HOUR(Table1[[#This Row],[Full Restoration ]]-Table1[[#This Row],[Outage Start]])&amp;" hrs,"&amp;MINUTE(Table1[[#This Row],[Full Restoration ]]-Table1[[#This Row],[Outage Start]])&amp;" min"</f>
        <v>1 days,2 hrs,1 min</v>
      </c>
      <c r="E421" s="10">
        <f>Table1[[#This Row],[Full Restoration ]]-Table1[[#This Row],[Outage Start]]</f>
        <v>1.0840277777751908</v>
      </c>
      <c r="F421" s="11">
        <f>(Table1[[#This Row],[Full Restoration ]]-Table1[[#This Row],[Outage Start]])*24</f>
        <v>26.016666666604578</v>
      </c>
      <c r="G421" s="5" t="s">
        <v>2347</v>
      </c>
      <c r="H421" s="26" t="s">
        <v>2172</v>
      </c>
      <c r="I421" s="29">
        <v>791</v>
      </c>
      <c r="J421" s="4">
        <v>777</v>
      </c>
      <c r="K421" s="4">
        <v>14</v>
      </c>
      <c r="L421" s="4">
        <v>93</v>
      </c>
      <c r="M421" s="4">
        <v>0</v>
      </c>
      <c r="N421" s="18"/>
    </row>
    <row r="422" spans="1:14" hidden="1" x14ac:dyDescent="0.35">
      <c r="A422" s="4" t="s">
        <v>9</v>
      </c>
      <c r="B422" s="27">
        <v>44425.732638888891</v>
      </c>
      <c r="C422" s="9">
        <v>44427.387499999997</v>
      </c>
      <c r="D422" s="30" t="str">
        <f>INT(Table1[[#This Row],[Full Restoration ]]-Table1[[#This Row],[Outage Start]])&amp;" days,"&amp;HOUR(Table1[[#This Row],[Full Restoration ]]-Table1[[#This Row],[Outage Start]])&amp;" hrs,"&amp;MINUTE(Table1[[#This Row],[Full Restoration ]]-Table1[[#This Row],[Outage Start]])&amp;" min"</f>
        <v>1 days,15 hrs,43 min</v>
      </c>
      <c r="E422" s="10">
        <f>Table1[[#This Row],[Full Restoration ]]-Table1[[#This Row],[Outage Start]]</f>
        <v>1.6548611111065838</v>
      </c>
      <c r="F422" s="11">
        <f>(Table1[[#This Row],[Full Restoration ]]-Table1[[#This Row],[Outage Start]])*24</f>
        <v>39.716666666558012</v>
      </c>
      <c r="G422" s="5" t="s">
        <v>2339</v>
      </c>
      <c r="H422" s="26" t="s">
        <v>2171</v>
      </c>
      <c r="I422" s="29">
        <v>581</v>
      </c>
      <c r="J422" s="4">
        <v>560</v>
      </c>
      <c r="K422" s="4">
        <v>20</v>
      </c>
      <c r="L422" s="4">
        <v>46</v>
      </c>
      <c r="M422" s="4">
        <v>1</v>
      </c>
      <c r="N422" s="18"/>
    </row>
    <row r="423" spans="1:14" hidden="1" x14ac:dyDescent="0.35">
      <c r="A423" s="4" t="s">
        <v>9</v>
      </c>
      <c r="B423" s="27">
        <v>44425.732638888891</v>
      </c>
      <c r="C423" s="9">
        <v>44427.671527777777</v>
      </c>
      <c r="D423" s="30" t="str">
        <f>INT(Table1[[#This Row],[Full Restoration ]]-Table1[[#This Row],[Outage Start]])&amp;" days,"&amp;HOUR(Table1[[#This Row],[Full Restoration ]]-Table1[[#This Row],[Outage Start]])&amp;" hrs,"&amp;MINUTE(Table1[[#This Row],[Full Restoration ]]-Table1[[#This Row],[Outage Start]])&amp;" min"</f>
        <v>1 days,22 hrs,32 min</v>
      </c>
      <c r="E423" s="10">
        <f>Table1[[#This Row],[Full Restoration ]]-Table1[[#This Row],[Outage Start]]</f>
        <v>1.9388888888861402</v>
      </c>
      <c r="F423" s="11">
        <f>(Table1[[#This Row],[Full Restoration ]]-Table1[[#This Row],[Outage Start]])*24</f>
        <v>46.533333333267365</v>
      </c>
      <c r="G423" s="5" t="s">
        <v>2341</v>
      </c>
      <c r="H423" s="26" t="s">
        <v>2172</v>
      </c>
      <c r="I423" s="29">
        <v>1504</v>
      </c>
      <c r="J423" s="4">
        <v>1448</v>
      </c>
      <c r="K423" s="4">
        <v>55</v>
      </c>
      <c r="L423" s="4">
        <v>158</v>
      </c>
      <c r="M423" s="4">
        <v>1</v>
      </c>
      <c r="N423" s="18"/>
    </row>
    <row r="424" spans="1:14" hidden="1" x14ac:dyDescent="0.35">
      <c r="A424" s="4" t="s">
        <v>9</v>
      </c>
      <c r="B424" s="27">
        <v>44425.731944444444</v>
      </c>
      <c r="C424" s="9">
        <v>44427.56527777778</v>
      </c>
      <c r="D424" s="30" t="str">
        <f>INT(Table1[[#This Row],[Full Restoration ]]-Table1[[#This Row],[Outage Start]])&amp;" days,"&amp;HOUR(Table1[[#This Row],[Full Restoration ]]-Table1[[#This Row],[Outage Start]])&amp;" hrs,"&amp;MINUTE(Table1[[#This Row],[Full Restoration ]]-Table1[[#This Row],[Outage Start]])&amp;" min"</f>
        <v>1 days,20 hrs,0 min</v>
      </c>
      <c r="E424" s="10">
        <f>Table1[[#This Row],[Full Restoration ]]-Table1[[#This Row],[Outage Start]]</f>
        <v>1.8333333333357587</v>
      </c>
      <c r="F424" s="11">
        <f>(Table1[[#This Row],[Full Restoration ]]-Table1[[#This Row],[Outage Start]])*24</f>
        <v>44.000000000058208</v>
      </c>
      <c r="G424" s="5" t="s">
        <v>2074</v>
      </c>
      <c r="H424" s="26" t="s">
        <v>2170</v>
      </c>
      <c r="I424" s="29">
        <v>721</v>
      </c>
      <c r="J424" s="4">
        <v>641</v>
      </c>
      <c r="K424" s="4">
        <v>74</v>
      </c>
      <c r="L424" s="4">
        <v>54</v>
      </c>
      <c r="M424" s="4">
        <v>6</v>
      </c>
      <c r="N424" s="18"/>
    </row>
    <row r="425" spans="1:14" hidden="1" x14ac:dyDescent="0.35">
      <c r="A425" s="4" t="s">
        <v>9</v>
      </c>
      <c r="B425" s="27">
        <v>44425.730555555558</v>
      </c>
      <c r="C425" s="9">
        <v>44426.486111111109</v>
      </c>
      <c r="D425" s="30" t="str">
        <f>INT(Table1[[#This Row],[Full Restoration ]]-Table1[[#This Row],[Outage Start]])&amp;" days,"&amp;HOUR(Table1[[#This Row],[Full Restoration ]]-Table1[[#This Row],[Outage Start]])&amp;" hrs,"&amp;MINUTE(Table1[[#This Row],[Full Restoration ]]-Table1[[#This Row],[Outage Start]])&amp;" min"</f>
        <v>0 days,18 hrs,8 min</v>
      </c>
      <c r="E425" s="10">
        <f>Table1[[#This Row],[Full Restoration ]]-Table1[[#This Row],[Outage Start]]</f>
        <v>0.75555555555183673</v>
      </c>
      <c r="F425" s="11">
        <f>(Table1[[#This Row],[Full Restoration ]]-Table1[[#This Row],[Outage Start]])*24</f>
        <v>18.133333333244082</v>
      </c>
      <c r="G425" s="5" t="s">
        <v>2377</v>
      </c>
      <c r="H425" s="26" t="s">
        <v>2170</v>
      </c>
      <c r="I425" s="29">
        <v>131</v>
      </c>
      <c r="J425" s="4">
        <v>100</v>
      </c>
      <c r="K425" s="4">
        <v>25</v>
      </c>
      <c r="L425" s="4">
        <v>16</v>
      </c>
      <c r="M425" s="4">
        <v>6</v>
      </c>
      <c r="N425" s="18"/>
    </row>
    <row r="426" spans="1:14" hidden="1" x14ac:dyDescent="0.35">
      <c r="A426" s="4" t="s">
        <v>9</v>
      </c>
      <c r="B426" s="27">
        <v>44425.728472222225</v>
      </c>
      <c r="C426" s="9">
        <v>44427.544444444444</v>
      </c>
      <c r="D426" s="30" t="str">
        <f>INT(Table1[[#This Row],[Full Restoration ]]-Table1[[#This Row],[Outage Start]])&amp;" days,"&amp;HOUR(Table1[[#This Row],[Full Restoration ]]-Table1[[#This Row],[Outage Start]])&amp;" hrs,"&amp;MINUTE(Table1[[#This Row],[Full Restoration ]]-Table1[[#This Row],[Outage Start]])&amp;" min"</f>
        <v>1 days,19 hrs,35 min</v>
      </c>
      <c r="E426" s="10">
        <f>Table1[[#This Row],[Full Restoration ]]-Table1[[#This Row],[Outage Start]]</f>
        <v>1.8159722222189885</v>
      </c>
      <c r="F426" s="11">
        <f>(Table1[[#This Row],[Full Restoration ]]-Table1[[#This Row],[Outage Start]])*24</f>
        <v>43.583333333255723</v>
      </c>
      <c r="G426" s="5" t="s">
        <v>2392</v>
      </c>
      <c r="H426" s="26" t="s">
        <v>2172</v>
      </c>
      <c r="I426" s="29">
        <v>2435</v>
      </c>
      <c r="J426" s="4">
        <v>2284</v>
      </c>
      <c r="K426" s="4">
        <v>117</v>
      </c>
      <c r="L426" s="4">
        <v>230</v>
      </c>
      <c r="M426" s="4">
        <v>34</v>
      </c>
      <c r="N426" s="18"/>
    </row>
    <row r="427" spans="1:14" hidden="1" x14ac:dyDescent="0.35">
      <c r="A427" s="4" t="s">
        <v>9</v>
      </c>
      <c r="B427" s="27">
        <v>44425.728472222225</v>
      </c>
      <c r="C427" s="9">
        <v>44427.493055555555</v>
      </c>
      <c r="D427" s="30" t="str">
        <f>INT(Table1[[#This Row],[Full Restoration ]]-Table1[[#This Row],[Outage Start]])&amp;" days,"&amp;HOUR(Table1[[#This Row],[Full Restoration ]]-Table1[[#This Row],[Outage Start]])&amp;" hrs,"&amp;MINUTE(Table1[[#This Row],[Full Restoration ]]-Table1[[#This Row],[Outage Start]])&amp;" min"</f>
        <v>1 days,18 hrs,21 min</v>
      </c>
      <c r="E427" s="10">
        <f>Table1[[#This Row],[Full Restoration ]]-Table1[[#This Row],[Outage Start]]</f>
        <v>1.7645833333299379</v>
      </c>
      <c r="F427" s="11">
        <f>(Table1[[#This Row],[Full Restoration ]]-Table1[[#This Row],[Outage Start]])*24</f>
        <v>42.349999999918509</v>
      </c>
      <c r="G427" s="5" t="s">
        <v>4112</v>
      </c>
      <c r="H427" s="26" t="s">
        <v>2172</v>
      </c>
      <c r="I427" s="29">
        <v>981</v>
      </c>
      <c r="J427" s="4">
        <v>918</v>
      </c>
      <c r="K427" s="4">
        <v>49</v>
      </c>
      <c r="L427" s="4">
        <v>119</v>
      </c>
      <c r="M427" s="4">
        <v>14</v>
      </c>
      <c r="N427" s="18"/>
    </row>
    <row r="428" spans="1:14" hidden="1" x14ac:dyDescent="0.35">
      <c r="A428" s="4" t="s">
        <v>9</v>
      </c>
      <c r="B428" s="27">
        <v>44425.727777777778</v>
      </c>
      <c r="C428" s="9">
        <v>44427.505555555559</v>
      </c>
      <c r="D428" s="30" t="str">
        <f>INT(Table1[[#This Row],[Full Restoration ]]-Table1[[#This Row],[Outage Start]])&amp;" days,"&amp;HOUR(Table1[[#This Row],[Full Restoration ]]-Table1[[#This Row],[Outage Start]])&amp;" hrs,"&amp;MINUTE(Table1[[#This Row],[Full Restoration ]]-Table1[[#This Row],[Outage Start]])&amp;" min"</f>
        <v>1 days,18 hrs,40 min</v>
      </c>
      <c r="E428" s="10">
        <f>Table1[[#This Row],[Full Restoration ]]-Table1[[#This Row],[Outage Start]]</f>
        <v>1.7777777777810115</v>
      </c>
      <c r="F428" s="11">
        <f>(Table1[[#This Row],[Full Restoration ]]-Table1[[#This Row],[Outage Start]])*24</f>
        <v>42.666666666744277</v>
      </c>
      <c r="G428" s="5" t="s">
        <v>2335</v>
      </c>
      <c r="H428" s="26" t="s">
        <v>2172</v>
      </c>
      <c r="I428" s="29">
        <v>962</v>
      </c>
      <c r="J428" s="4">
        <v>895</v>
      </c>
      <c r="K428" s="4">
        <v>52</v>
      </c>
      <c r="L428" s="4">
        <v>97</v>
      </c>
      <c r="M428" s="4">
        <v>15</v>
      </c>
      <c r="N428" s="18"/>
    </row>
    <row r="429" spans="1:14" hidden="1" x14ac:dyDescent="0.35">
      <c r="A429" s="4" t="s">
        <v>9</v>
      </c>
      <c r="B429" s="27">
        <v>44425.727777777778</v>
      </c>
      <c r="C429" s="9">
        <v>44426.87222222222</v>
      </c>
      <c r="D429" s="30" t="str">
        <f>INT(Table1[[#This Row],[Full Restoration ]]-Table1[[#This Row],[Outage Start]])&amp;" days,"&amp;HOUR(Table1[[#This Row],[Full Restoration ]]-Table1[[#This Row],[Outage Start]])&amp;" hrs,"&amp;MINUTE(Table1[[#This Row],[Full Restoration ]]-Table1[[#This Row],[Outage Start]])&amp;" min"</f>
        <v>1 days,3 hrs,28 min</v>
      </c>
      <c r="E429" s="10">
        <f>Table1[[#This Row],[Full Restoration ]]-Table1[[#This Row],[Outage Start]]</f>
        <v>1.1444444444423425</v>
      </c>
      <c r="F429" s="11">
        <f>(Table1[[#This Row],[Full Restoration ]]-Table1[[#This Row],[Outage Start]])*24</f>
        <v>27.46666666661622</v>
      </c>
      <c r="G429" s="5" t="s">
        <v>2342</v>
      </c>
      <c r="H429" s="26" t="s">
        <v>2172</v>
      </c>
      <c r="I429" s="29">
        <v>113</v>
      </c>
      <c r="J429" s="4">
        <v>108</v>
      </c>
      <c r="K429" s="4">
        <v>5</v>
      </c>
      <c r="L429" s="4">
        <v>4</v>
      </c>
      <c r="M429" s="4">
        <v>0</v>
      </c>
      <c r="N429" s="18"/>
    </row>
    <row r="430" spans="1:14" hidden="1" x14ac:dyDescent="0.35">
      <c r="A430" s="4" t="s">
        <v>9</v>
      </c>
      <c r="B430" s="27">
        <v>44425.724999999999</v>
      </c>
      <c r="C430" s="9">
        <v>44427.449305555558</v>
      </c>
      <c r="D430" s="30" t="str">
        <f>INT(Table1[[#This Row],[Full Restoration ]]-Table1[[#This Row],[Outage Start]])&amp;" days,"&amp;HOUR(Table1[[#This Row],[Full Restoration ]]-Table1[[#This Row],[Outage Start]])&amp;" hrs,"&amp;MINUTE(Table1[[#This Row],[Full Restoration ]]-Table1[[#This Row],[Outage Start]])&amp;" min"</f>
        <v>1 days,17 hrs,23 min</v>
      </c>
      <c r="E430" s="10">
        <f>Table1[[#This Row],[Full Restoration ]]-Table1[[#This Row],[Outage Start]]</f>
        <v>1.7243055555591127</v>
      </c>
      <c r="F430" s="11">
        <f>(Table1[[#This Row],[Full Restoration ]]-Table1[[#This Row],[Outage Start]])*24</f>
        <v>41.383333333418705</v>
      </c>
      <c r="G430" s="5" t="s">
        <v>2338</v>
      </c>
      <c r="H430" s="26" t="s">
        <v>2170</v>
      </c>
      <c r="I430" s="29">
        <v>1207</v>
      </c>
      <c r="J430" s="4">
        <v>1079</v>
      </c>
      <c r="K430" s="4">
        <v>124</v>
      </c>
      <c r="L430" s="4">
        <v>102</v>
      </c>
      <c r="M430" s="4">
        <v>4</v>
      </c>
      <c r="N430" s="18"/>
    </row>
    <row r="431" spans="1:14" hidden="1" x14ac:dyDescent="0.35">
      <c r="A431" s="4" t="s">
        <v>9</v>
      </c>
      <c r="B431" s="27">
        <v>44425.535416666666</v>
      </c>
      <c r="C431" s="9">
        <v>44427.515277777777</v>
      </c>
      <c r="D431" s="30" t="str">
        <f>INT(Table1[[#This Row],[Full Restoration ]]-Table1[[#This Row],[Outage Start]])&amp;" days,"&amp;HOUR(Table1[[#This Row],[Full Restoration ]]-Table1[[#This Row],[Outage Start]])&amp;" hrs,"&amp;MINUTE(Table1[[#This Row],[Full Restoration ]]-Table1[[#This Row],[Outage Start]])&amp;" min"</f>
        <v>1 days,23 hrs,31 min</v>
      </c>
      <c r="E431" s="10">
        <f>Table1[[#This Row],[Full Restoration ]]-Table1[[#This Row],[Outage Start]]</f>
        <v>1.9798611111109494</v>
      </c>
      <c r="F431" s="11">
        <f>(Table1[[#This Row],[Full Restoration ]]-Table1[[#This Row],[Outage Start]])*24</f>
        <v>47.516666666662786</v>
      </c>
      <c r="G431" s="5" t="s">
        <v>2337</v>
      </c>
      <c r="H431" s="26" t="s">
        <v>2172</v>
      </c>
      <c r="I431" s="29">
        <v>856</v>
      </c>
      <c r="J431" s="4">
        <v>696</v>
      </c>
      <c r="K431" s="4">
        <v>132</v>
      </c>
      <c r="L431" s="4">
        <v>53</v>
      </c>
      <c r="M431" s="4">
        <v>28</v>
      </c>
      <c r="N431" s="18"/>
    </row>
    <row r="432" spans="1:14" hidden="1" x14ac:dyDescent="0.35">
      <c r="A432" s="4" t="s">
        <v>9</v>
      </c>
      <c r="B432" s="56">
        <v>44215.343055555553</v>
      </c>
      <c r="C432" s="56">
        <v>44216.451388888891</v>
      </c>
      <c r="D432" s="30" t="s">
        <v>4048</v>
      </c>
      <c r="E432" s="10">
        <f>Table1[[#This Row],[Full Restoration ]]-Table1[[#This Row],[Outage Start]]</f>
        <v>1.1083333333372138</v>
      </c>
      <c r="F432" s="11">
        <f>(Table1[[#This Row],[Full Restoration ]]-Table1[[#This Row],[Outage Start]])*24</f>
        <v>26.600000000093132</v>
      </c>
      <c r="G432" s="57" t="s">
        <v>4083</v>
      </c>
      <c r="H432" s="42" t="s">
        <v>2170</v>
      </c>
      <c r="I432" s="67">
        <v>85</v>
      </c>
      <c r="J432" s="57">
        <v>65</v>
      </c>
      <c r="K432" s="57">
        <v>14</v>
      </c>
      <c r="L432" s="57">
        <v>4</v>
      </c>
      <c r="M432" s="57">
        <v>6</v>
      </c>
      <c r="N432" s="18"/>
    </row>
    <row r="433" spans="1:14" hidden="1" x14ac:dyDescent="0.35">
      <c r="A433" s="4" t="s">
        <v>9</v>
      </c>
      <c r="B433" s="56">
        <v>44215.340277777781</v>
      </c>
      <c r="C433" s="56">
        <v>44216.405555555553</v>
      </c>
      <c r="D433" s="30" t="s">
        <v>4052</v>
      </c>
      <c r="E433" s="10">
        <f>Table1[[#This Row],[Full Restoration ]]-Table1[[#This Row],[Outage Start]]</f>
        <v>1.0652777777722804</v>
      </c>
      <c r="F433" s="11">
        <f>(Table1[[#This Row],[Full Restoration ]]-Table1[[#This Row],[Outage Start]])*24</f>
        <v>25.566666666534729</v>
      </c>
      <c r="G433" s="57" t="s">
        <v>4085</v>
      </c>
      <c r="H433" s="42" t="s">
        <v>2170</v>
      </c>
      <c r="I433" s="67">
        <v>202</v>
      </c>
      <c r="J433" s="57">
        <v>160</v>
      </c>
      <c r="K433" s="57">
        <v>22</v>
      </c>
      <c r="L433" s="57">
        <v>6</v>
      </c>
      <c r="M433" s="57">
        <v>20</v>
      </c>
      <c r="N433" s="18"/>
    </row>
    <row r="434" spans="1:14" hidden="1" x14ac:dyDescent="0.35">
      <c r="A434" s="4" t="s">
        <v>9</v>
      </c>
      <c r="B434" s="56">
        <v>44215.337500000001</v>
      </c>
      <c r="C434" s="56">
        <v>44216.40347222222</v>
      </c>
      <c r="D434" s="30" t="s">
        <v>2735</v>
      </c>
      <c r="E434" s="10">
        <f>Table1[[#This Row],[Full Restoration ]]-Table1[[#This Row],[Outage Start]]</f>
        <v>1.0659722222189885</v>
      </c>
      <c r="F434" s="11">
        <f>(Table1[[#This Row],[Full Restoration ]]-Table1[[#This Row],[Outage Start]])*24</f>
        <v>25.583333333255723</v>
      </c>
      <c r="G434" s="57" t="s">
        <v>4086</v>
      </c>
      <c r="H434" s="42" t="s">
        <v>2170</v>
      </c>
      <c r="I434" s="67">
        <v>154</v>
      </c>
      <c r="J434" s="57">
        <v>119</v>
      </c>
      <c r="K434" s="57">
        <v>24</v>
      </c>
      <c r="L434" s="57">
        <v>1</v>
      </c>
      <c r="M434" s="57">
        <v>11</v>
      </c>
      <c r="N434" s="18"/>
    </row>
    <row r="435" spans="1:14" hidden="1" x14ac:dyDescent="0.35">
      <c r="A435" s="4" t="s">
        <v>9</v>
      </c>
      <c r="B435" s="56">
        <v>44215.286111111112</v>
      </c>
      <c r="C435" s="56">
        <v>44216.354166666664</v>
      </c>
      <c r="D435" s="30" t="s">
        <v>3919</v>
      </c>
      <c r="E435" s="10">
        <f>Table1[[#This Row],[Full Restoration ]]-Table1[[#This Row],[Outage Start]]</f>
        <v>1.0680555555518367</v>
      </c>
      <c r="F435" s="11">
        <f>(Table1[[#This Row],[Full Restoration ]]-Table1[[#This Row],[Outage Start]])*24</f>
        <v>25.633333333244082</v>
      </c>
      <c r="G435" s="57" t="s">
        <v>2160</v>
      </c>
      <c r="H435" s="42" t="s">
        <v>34</v>
      </c>
      <c r="I435" s="67">
        <v>2</v>
      </c>
      <c r="J435" s="57">
        <v>0</v>
      </c>
      <c r="K435" s="57">
        <v>2</v>
      </c>
      <c r="L435" s="57">
        <v>0</v>
      </c>
      <c r="M435" s="57">
        <v>0</v>
      </c>
      <c r="N435" s="18"/>
    </row>
    <row r="436" spans="1:14" hidden="1" x14ac:dyDescent="0.35">
      <c r="A436" s="4" t="s">
        <v>9</v>
      </c>
      <c r="B436" s="56">
        <v>44215.28402777778</v>
      </c>
      <c r="C436" s="56">
        <v>44216.333333333336</v>
      </c>
      <c r="D436" s="30" t="s">
        <v>3805</v>
      </c>
      <c r="E436" s="10">
        <f>Table1[[#This Row],[Full Restoration ]]-Table1[[#This Row],[Outage Start]]</f>
        <v>1.0493055555562023</v>
      </c>
      <c r="F436" s="11">
        <f>(Table1[[#This Row],[Full Restoration ]]-Table1[[#This Row],[Outage Start]])*24</f>
        <v>25.183333333348855</v>
      </c>
      <c r="G436" s="57" t="s">
        <v>2072</v>
      </c>
      <c r="H436" s="42" t="s">
        <v>2172</v>
      </c>
      <c r="I436" s="67">
        <v>13</v>
      </c>
      <c r="J436" s="57">
        <v>0</v>
      </c>
      <c r="K436" s="57">
        <v>10</v>
      </c>
      <c r="L436" s="57">
        <v>0</v>
      </c>
      <c r="M436" s="57">
        <v>3</v>
      </c>
      <c r="N436" s="18"/>
    </row>
    <row r="437" spans="1:14" hidden="1" x14ac:dyDescent="0.35">
      <c r="A437" s="4" t="s">
        <v>9</v>
      </c>
      <c r="B437" s="56">
        <v>44215.279861111114</v>
      </c>
      <c r="C437" s="56">
        <v>44216.345833333333</v>
      </c>
      <c r="D437" s="30" t="s">
        <v>2735</v>
      </c>
      <c r="E437" s="10">
        <f>Table1[[#This Row],[Full Restoration ]]-Table1[[#This Row],[Outage Start]]</f>
        <v>1.0659722222189885</v>
      </c>
      <c r="F437" s="11">
        <f>(Table1[[#This Row],[Full Restoration ]]-Table1[[#This Row],[Outage Start]])*24</f>
        <v>25.583333333255723</v>
      </c>
      <c r="G437" s="57" t="s">
        <v>2104</v>
      </c>
      <c r="H437" s="42" t="s">
        <v>34</v>
      </c>
      <c r="I437" s="67">
        <v>5</v>
      </c>
      <c r="J437" s="57">
        <v>0</v>
      </c>
      <c r="K437" s="57">
        <v>5</v>
      </c>
      <c r="L437" s="57">
        <v>0</v>
      </c>
      <c r="M437" s="57">
        <v>0</v>
      </c>
      <c r="N437" s="18"/>
    </row>
    <row r="438" spans="1:14" hidden="1" x14ac:dyDescent="0.35">
      <c r="A438" s="4" t="s">
        <v>9</v>
      </c>
      <c r="B438" s="56">
        <v>44215.247916666667</v>
      </c>
      <c r="C438" s="56">
        <v>44215.693749999999</v>
      </c>
      <c r="D438" s="30" t="s">
        <v>4051</v>
      </c>
      <c r="E438" s="10">
        <f>Table1[[#This Row],[Full Restoration ]]-Table1[[#This Row],[Outage Start]]</f>
        <v>0.44583333333139308</v>
      </c>
      <c r="F438" s="11">
        <f>(Table1[[#This Row],[Full Restoration ]]-Table1[[#This Row],[Outage Start]])*24</f>
        <v>10.699999999953434</v>
      </c>
      <c r="G438" s="57" t="s">
        <v>4084</v>
      </c>
      <c r="H438" s="42" t="s">
        <v>34</v>
      </c>
      <c r="I438" s="67">
        <v>161</v>
      </c>
      <c r="J438" s="57">
        <v>127</v>
      </c>
      <c r="K438" s="57">
        <v>29</v>
      </c>
      <c r="L438" s="57">
        <v>3</v>
      </c>
      <c r="M438" s="57">
        <v>5</v>
      </c>
      <c r="N438" s="18"/>
    </row>
    <row r="439" spans="1:14" hidden="1" x14ac:dyDescent="0.35">
      <c r="A439" s="4" t="s">
        <v>9</v>
      </c>
      <c r="B439" s="56">
        <v>44215.245138888888</v>
      </c>
      <c r="C439" s="56">
        <v>44216.397222222222</v>
      </c>
      <c r="D439" s="30" t="s">
        <v>3883</v>
      </c>
      <c r="E439" s="10">
        <f>Table1[[#This Row],[Full Restoration ]]-Table1[[#This Row],[Outage Start]]</f>
        <v>1.1520833333343035</v>
      </c>
      <c r="F439" s="11">
        <f>(Table1[[#This Row],[Full Restoration ]]-Table1[[#This Row],[Outage Start]])*24</f>
        <v>27.650000000023283</v>
      </c>
      <c r="G439" s="57" t="s">
        <v>4078</v>
      </c>
      <c r="H439" s="42" t="s">
        <v>34</v>
      </c>
      <c r="I439" s="67">
        <v>25</v>
      </c>
      <c r="J439" s="57">
        <v>13</v>
      </c>
      <c r="K439" s="57">
        <v>12</v>
      </c>
      <c r="L439" s="57">
        <v>1</v>
      </c>
      <c r="M439" s="57">
        <v>0</v>
      </c>
      <c r="N439" s="18"/>
    </row>
    <row r="440" spans="1:14" hidden="1" x14ac:dyDescent="0.35">
      <c r="A440" s="4" t="s">
        <v>9</v>
      </c>
      <c r="B440" s="56">
        <v>44215.240277777775</v>
      </c>
      <c r="C440" s="56">
        <v>44216.680555555555</v>
      </c>
      <c r="D440" s="30" t="s">
        <v>4045</v>
      </c>
      <c r="E440" s="10">
        <f>Table1[[#This Row],[Full Restoration ]]-Table1[[#This Row],[Outage Start]]</f>
        <v>1.4402777777795563</v>
      </c>
      <c r="F440" s="11">
        <f>(Table1[[#This Row],[Full Restoration ]]-Table1[[#This Row],[Outage Start]])*24</f>
        <v>34.566666666709352</v>
      </c>
      <c r="G440" s="57" t="s">
        <v>4079</v>
      </c>
      <c r="H440" s="42" t="s">
        <v>2172</v>
      </c>
      <c r="I440" s="67">
        <v>663</v>
      </c>
      <c r="J440" s="57">
        <v>597</v>
      </c>
      <c r="K440" s="57">
        <v>56</v>
      </c>
      <c r="L440" s="57">
        <v>28</v>
      </c>
      <c r="M440" s="57">
        <v>10</v>
      </c>
      <c r="N440" s="18"/>
    </row>
    <row r="441" spans="1:14" hidden="1" x14ac:dyDescent="0.35">
      <c r="A441" s="4" t="s">
        <v>9</v>
      </c>
      <c r="B441" s="56">
        <v>44215.115277777775</v>
      </c>
      <c r="C441" s="56">
        <v>44216.699305555558</v>
      </c>
      <c r="D441" s="30" t="s">
        <v>3385</v>
      </c>
      <c r="E441" s="10">
        <f>Table1[[#This Row],[Full Restoration ]]-Table1[[#This Row],[Outage Start]]</f>
        <v>1.5840277777824667</v>
      </c>
      <c r="F441" s="11">
        <f>(Table1[[#This Row],[Full Restoration ]]-Table1[[#This Row],[Outage Start]])*24</f>
        <v>38.016666666779201</v>
      </c>
      <c r="G441" s="57" t="s">
        <v>4080</v>
      </c>
      <c r="H441" s="42" t="s">
        <v>34</v>
      </c>
      <c r="I441" s="67">
        <v>477</v>
      </c>
      <c r="J441" s="57">
        <v>407</v>
      </c>
      <c r="K441" s="57">
        <v>65</v>
      </c>
      <c r="L441" s="57">
        <v>19</v>
      </c>
      <c r="M441" s="57">
        <v>5</v>
      </c>
      <c r="N441" s="18"/>
    </row>
    <row r="442" spans="1:14" hidden="1" x14ac:dyDescent="0.35">
      <c r="A442" s="4" t="s">
        <v>9</v>
      </c>
      <c r="B442" s="56">
        <v>44215.10833333333</v>
      </c>
      <c r="C442" s="56">
        <v>44216.386111111111</v>
      </c>
      <c r="D442" s="30" t="s">
        <v>3873</v>
      </c>
      <c r="E442" s="10">
        <f>Table1[[#This Row],[Full Restoration ]]-Table1[[#This Row],[Outage Start]]</f>
        <v>1.2777777777810115</v>
      </c>
      <c r="F442" s="11">
        <f>(Table1[[#This Row],[Full Restoration ]]-Table1[[#This Row],[Outage Start]])*24</f>
        <v>30.666666666744277</v>
      </c>
      <c r="G442" s="57" t="s">
        <v>2695</v>
      </c>
      <c r="H442" s="42" t="s">
        <v>34</v>
      </c>
      <c r="I442" s="67">
        <v>3</v>
      </c>
      <c r="J442" s="57">
        <v>2</v>
      </c>
      <c r="K442" s="57">
        <v>1</v>
      </c>
      <c r="L442" s="57">
        <v>0</v>
      </c>
      <c r="M442" s="57">
        <v>0</v>
      </c>
      <c r="N442" s="18"/>
    </row>
    <row r="443" spans="1:14" hidden="1" x14ac:dyDescent="0.35">
      <c r="A443" s="4" t="s">
        <v>9</v>
      </c>
      <c r="B443" s="56">
        <v>44215.050694444442</v>
      </c>
      <c r="C443" s="56">
        <v>44216.48541666667</v>
      </c>
      <c r="D443" s="30" t="s">
        <v>2977</v>
      </c>
      <c r="E443" s="10">
        <f>Table1[[#This Row],[Full Restoration ]]-Table1[[#This Row],[Outage Start]]</f>
        <v>1.4347222222277196</v>
      </c>
      <c r="F443" s="11">
        <f>(Table1[[#This Row],[Full Restoration ]]-Table1[[#This Row],[Outage Start]])*24</f>
        <v>34.433333333465271</v>
      </c>
      <c r="G443" s="57" t="s">
        <v>4087</v>
      </c>
      <c r="H443" s="42" t="s">
        <v>2171</v>
      </c>
      <c r="I443" s="67">
        <v>15</v>
      </c>
      <c r="J443" s="57">
        <v>14</v>
      </c>
      <c r="K443" s="57">
        <v>1</v>
      </c>
      <c r="L443" s="57">
        <v>2</v>
      </c>
      <c r="M443" s="57">
        <v>0</v>
      </c>
      <c r="N443" s="18"/>
    </row>
    <row r="444" spans="1:14" hidden="1" x14ac:dyDescent="0.35">
      <c r="A444" s="4" t="s">
        <v>9</v>
      </c>
      <c r="B444" s="56">
        <v>44215.04583333333</v>
      </c>
      <c r="C444" s="56">
        <v>44216.538194444445</v>
      </c>
      <c r="D444" s="30" t="s">
        <v>4044</v>
      </c>
      <c r="E444" s="10">
        <f>Table1[[#This Row],[Full Restoration ]]-Table1[[#This Row],[Outage Start]]</f>
        <v>1.492361111115315</v>
      </c>
      <c r="F444" s="11">
        <f>(Table1[[#This Row],[Full Restoration ]]-Table1[[#This Row],[Outage Start]])*24</f>
        <v>35.81666666676756</v>
      </c>
      <c r="G444" s="57" t="s">
        <v>2360</v>
      </c>
      <c r="H444" s="42" t="s">
        <v>2171</v>
      </c>
      <c r="I444" s="67">
        <v>923</v>
      </c>
      <c r="J444" s="57">
        <v>827</v>
      </c>
      <c r="K444" s="57">
        <v>94</v>
      </c>
      <c r="L444" s="57">
        <v>61</v>
      </c>
      <c r="M444" s="57">
        <v>2</v>
      </c>
      <c r="N444" s="18"/>
    </row>
    <row r="445" spans="1:14" hidden="1" x14ac:dyDescent="0.35">
      <c r="A445" s="4" t="s">
        <v>9</v>
      </c>
      <c r="B445" s="56">
        <v>44215.01666666667</v>
      </c>
      <c r="C445" s="56">
        <v>44220.584722222222</v>
      </c>
      <c r="D445" s="30" t="s">
        <v>4047</v>
      </c>
      <c r="E445" s="10">
        <f>Table1[[#This Row],[Full Restoration ]]-Table1[[#This Row],[Outage Start]]</f>
        <v>5.5680555555518367</v>
      </c>
      <c r="F445" s="11">
        <f>(Table1[[#This Row],[Full Restoration ]]-Table1[[#This Row],[Outage Start]])*24</f>
        <v>133.63333333324408</v>
      </c>
      <c r="G445" s="57" t="s">
        <v>4082</v>
      </c>
      <c r="H445" s="42" t="s">
        <v>34</v>
      </c>
      <c r="I445" s="67">
        <v>81</v>
      </c>
      <c r="J445" s="57">
        <v>77</v>
      </c>
      <c r="K445" s="57">
        <v>3</v>
      </c>
      <c r="L445" s="57">
        <v>6</v>
      </c>
      <c r="M445" s="57">
        <v>1</v>
      </c>
      <c r="N445" s="18"/>
    </row>
    <row r="446" spans="1:14" hidden="1" x14ac:dyDescent="0.35">
      <c r="A446" s="4" t="s">
        <v>9</v>
      </c>
      <c r="B446" s="56">
        <v>44215.015972222223</v>
      </c>
      <c r="C446" s="56">
        <v>44217.730555555558</v>
      </c>
      <c r="D446" s="30" t="s">
        <v>4049</v>
      </c>
      <c r="E446" s="10">
        <f>Table1[[#This Row],[Full Restoration ]]-Table1[[#This Row],[Outage Start]]</f>
        <v>2.7145833333343035</v>
      </c>
      <c r="F446" s="11">
        <f>(Table1[[#This Row],[Full Restoration ]]-Table1[[#This Row],[Outage Start]])*24</f>
        <v>65.150000000023283</v>
      </c>
      <c r="G446" s="57" t="s">
        <v>2492</v>
      </c>
      <c r="H446" s="42" t="s">
        <v>34</v>
      </c>
      <c r="I446" s="67">
        <v>75</v>
      </c>
      <c r="J446" s="57">
        <v>73</v>
      </c>
      <c r="K446" s="57">
        <v>2</v>
      </c>
      <c r="L446" s="57">
        <v>3</v>
      </c>
      <c r="M446" s="57">
        <v>0</v>
      </c>
      <c r="N446" s="18"/>
    </row>
    <row r="447" spans="1:14" hidden="1" x14ac:dyDescent="0.35">
      <c r="A447" s="4" t="s">
        <v>9</v>
      </c>
      <c r="B447" s="56">
        <v>44215.006249999999</v>
      </c>
      <c r="C447" s="56">
        <v>44222.673611111109</v>
      </c>
      <c r="D447" s="30" t="s">
        <v>4046</v>
      </c>
      <c r="E447" s="10">
        <f>Table1[[#This Row],[Full Restoration ]]-Table1[[#This Row],[Outage Start]]</f>
        <v>7.6673611111109494</v>
      </c>
      <c r="F447" s="11">
        <f>(Table1[[#This Row],[Full Restoration ]]-Table1[[#This Row],[Outage Start]])*24</f>
        <v>184.01666666666279</v>
      </c>
      <c r="G447" s="57" t="s">
        <v>4081</v>
      </c>
      <c r="H447" s="42" t="s">
        <v>2171</v>
      </c>
      <c r="I447" s="67">
        <v>1363</v>
      </c>
      <c r="J447" s="57">
        <v>1281</v>
      </c>
      <c r="K447" s="57">
        <v>79</v>
      </c>
      <c r="L447" s="57">
        <v>115</v>
      </c>
      <c r="M447" s="57">
        <v>3</v>
      </c>
      <c r="N447" s="18"/>
    </row>
    <row r="448" spans="1:14" hidden="1" x14ac:dyDescent="0.35">
      <c r="A448" s="4" t="s">
        <v>9</v>
      </c>
      <c r="B448" s="56">
        <v>44214.990277777775</v>
      </c>
      <c r="C448" s="56"/>
      <c r="D448" s="30"/>
      <c r="E448" s="10"/>
      <c r="F448" s="11"/>
      <c r="G448" s="57" t="s">
        <v>2468</v>
      </c>
      <c r="H448" s="42" t="s">
        <v>2171</v>
      </c>
      <c r="I448" s="67">
        <v>703</v>
      </c>
      <c r="J448" s="57">
        <v>609</v>
      </c>
      <c r="K448" s="57">
        <v>94</v>
      </c>
      <c r="L448" s="57">
        <v>12</v>
      </c>
      <c r="M448" s="57">
        <v>0</v>
      </c>
      <c r="N448" s="18"/>
    </row>
    <row r="449" spans="1:14" hidden="1" x14ac:dyDescent="0.35">
      <c r="A449" s="4" t="s">
        <v>9</v>
      </c>
      <c r="B449" s="56">
        <v>44214.959722222222</v>
      </c>
      <c r="C449" s="56">
        <v>44219.736111111109</v>
      </c>
      <c r="D449" s="30" t="s">
        <v>4050</v>
      </c>
      <c r="E449" s="10">
        <f>Table1[[#This Row],[Full Restoration ]]-Table1[[#This Row],[Outage Start]]</f>
        <v>4.7763888888875954</v>
      </c>
      <c r="F449" s="11">
        <f>(Table1[[#This Row],[Full Restoration ]]-Table1[[#This Row],[Outage Start]])*24</f>
        <v>114.63333333330229</v>
      </c>
      <c r="G449" s="57" t="s">
        <v>2494</v>
      </c>
      <c r="H449" s="42" t="s">
        <v>3</v>
      </c>
      <c r="I449" s="67">
        <v>149</v>
      </c>
      <c r="J449" s="57">
        <v>144</v>
      </c>
      <c r="K449" s="57">
        <v>5</v>
      </c>
      <c r="L449" s="57">
        <v>13</v>
      </c>
      <c r="M449" s="57">
        <v>0</v>
      </c>
      <c r="N449" s="18"/>
    </row>
    <row r="450" spans="1:14" hidden="1" x14ac:dyDescent="0.35">
      <c r="A450" s="4" t="s">
        <v>9</v>
      </c>
      <c r="B450" s="27">
        <v>44131.731944444444</v>
      </c>
      <c r="C450" s="9">
        <v>44131.982638888891</v>
      </c>
      <c r="D450" s="30" t="s">
        <v>3717</v>
      </c>
      <c r="E450" s="10">
        <v>0.25069444444670808</v>
      </c>
      <c r="F450" s="11">
        <v>6.0166666667209938</v>
      </c>
      <c r="G450" s="5" t="s">
        <v>2428</v>
      </c>
      <c r="H450" s="26" t="s">
        <v>293</v>
      </c>
      <c r="I450" s="29">
        <v>23</v>
      </c>
      <c r="J450" s="4">
        <v>0</v>
      </c>
      <c r="K450" s="4">
        <v>23</v>
      </c>
      <c r="L450" s="4">
        <v>0</v>
      </c>
      <c r="M450" s="4">
        <v>0</v>
      </c>
      <c r="N450" s="18"/>
    </row>
    <row r="451" spans="1:14" hidden="1" x14ac:dyDescent="0.35">
      <c r="A451" s="4" t="s">
        <v>9</v>
      </c>
      <c r="B451" s="27">
        <v>44130.916666666664</v>
      </c>
      <c r="C451" s="9">
        <v>44131.636805555558</v>
      </c>
      <c r="D451" s="30" t="s">
        <v>3764</v>
      </c>
      <c r="E451" s="10">
        <v>0.72013888889341615</v>
      </c>
      <c r="F451" s="11">
        <v>17.283333333441988</v>
      </c>
      <c r="G451" s="5" t="s">
        <v>2302</v>
      </c>
      <c r="H451" s="26" t="s">
        <v>3</v>
      </c>
      <c r="I451" s="29">
        <v>1516</v>
      </c>
      <c r="J451" s="4">
        <v>1471</v>
      </c>
      <c r="K451" s="4">
        <v>45</v>
      </c>
      <c r="L451" s="4">
        <v>68</v>
      </c>
      <c r="M451" s="4">
        <v>0</v>
      </c>
      <c r="N451" s="18"/>
    </row>
    <row r="452" spans="1:14" hidden="1" x14ac:dyDescent="0.35">
      <c r="A452" s="4" t="s">
        <v>9</v>
      </c>
      <c r="B452" s="27">
        <v>44129.95208333333</v>
      </c>
      <c r="C452" s="9">
        <v>44131.518750000003</v>
      </c>
      <c r="D452" s="30" t="s">
        <v>3821</v>
      </c>
      <c r="E452" s="10">
        <v>1.5666666666729725</v>
      </c>
      <c r="F452" s="11">
        <v>37.60000000015134</v>
      </c>
      <c r="G452" s="5" t="s">
        <v>2320</v>
      </c>
      <c r="H452" s="26" t="s">
        <v>2170</v>
      </c>
      <c r="I452" s="29">
        <v>391</v>
      </c>
      <c r="J452" s="4">
        <v>329</v>
      </c>
      <c r="K452" s="4">
        <v>54</v>
      </c>
      <c r="L452" s="4">
        <v>8</v>
      </c>
      <c r="M452" s="4">
        <v>8</v>
      </c>
      <c r="N452" s="18"/>
    </row>
    <row r="453" spans="1:14" hidden="1" x14ac:dyDescent="0.35">
      <c r="A453" s="4" t="s">
        <v>9</v>
      </c>
      <c r="B453" s="27">
        <v>44129.934027777781</v>
      </c>
      <c r="C453" s="9">
        <v>44131.643750000003</v>
      </c>
      <c r="D453" s="30" t="s">
        <v>3733</v>
      </c>
      <c r="E453" s="10">
        <v>1.7097222222218988</v>
      </c>
      <c r="F453" s="11">
        <v>41.033333333325572</v>
      </c>
      <c r="G453" s="5" t="s">
        <v>2290</v>
      </c>
      <c r="H453" s="26" t="s">
        <v>2170</v>
      </c>
      <c r="I453" s="29">
        <v>1592</v>
      </c>
      <c r="J453" s="4">
        <v>1431</v>
      </c>
      <c r="K453" s="4">
        <v>155</v>
      </c>
      <c r="L453" s="4">
        <v>74</v>
      </c>
      <c r="M453" s="4">
        <v>6</v>
      </c>
      <c r="N453" s="18"/>
    </row>
    <row r="454" spans="1:14" hidden="1" x14ac:dyDescent="0.35">
      <c r="A454" s="4" t="s">
        <v>9</v>
      </c>
      <c r="B454" s="27">
        <v>44129.930555555555</v>
      </c>
      <c r="C454" s="9">
        <v>44131.45208333333</v>
      </c>
      <c r="D454" s="30" t="s">
        <v>3706</v>
      </c>
      <c r="E454" s="10">
        <v>1.5215277777751908</v>
      </c>
      <c r="F454" s="11">
        <v>36.516666666604578</v>
      </c>
      <c r="G454" s="5" t="s">
        <v>2282</v>
      </c>
      <c r="H454" s="26" t="s">
        <v>2170</v>
      </c>
      <c r="I454" s="29">
        <v>338</v>
      </c>
      <c r="J454" s="4">
        <v>218</v>
      </c>
      <c r="K454" s="4">
        <v>87</v>
      </c>
      <c r="L454" s="4">
        <v>8</v>
      </c>
      <c r="M454" s="4">
        <v>33</v>
      </c>
      <c r="N454" s="18"/>
    </row>
    <row r="455" spans="1:14" hidden="1" x14ac:dyDescent="0.35">
      <c r="A455" s="4" t="s">
        <v>9</v>
      </c>
      <c r="B455" s="27">
        <v>44129.927777777775</v>
      </c>
      <c r="C455" s="9">
        <v>44130.736805555556</v>
      </c>
      <c r="D455" s="30" t="s">
        <v>3147</v>
      </c>
      <c r="E455" s="10">
        <v>0.80902777778101154</v>
      </c>
      <c r="F455" s="11">
        <v>19.416666666744277</v>
      </c>
      <c r="G455" s="5" t="s">
        <v>2476</v>
      </c>
      <c r="H455" s="26" t="s">
        <v>3</v>
      </c>
      <c r="I455" s="29">
        <v>8</v>
      </c>
      <c r="J455" s="4">
        <v>8</v>
      </c>
      <c r="K455" s="4">
        <v>0</v>
      </c>
      <c r="L455" s="4">
        <v>1</v>
      </c>
      <c r="M455" s="4">
        <v>0</v>
      </c>
      <c r="N455" s="18"/>
    </row>
    <row r="456" spans="1:14" hidden="1" x14ac:dyDescent="0.35">
      <c r="A456" s="4" t="s">
        <v>9</v>
      </c>
      <c r="B456" s="27">
        <v>44129.923611111109</v>
      </c>
      <c r="C456" s="9">
        <v>44131.671527777777</v>
      </c>
      <c r="D456" s="30" t="s">
        <v>3619</v>
      </c>
      <c r="E456" s="10">
        <v>1.7479166666671517</v>
      </c>
      <c r="F456" s="11">
        <v>41.950000000011642</v>
      </c>
      <c r="G456" s="5" t="s">
        <v>2369</v>
      </c>
      <c r="H456" s="26" t="s">
        <v>2171</v>
      </c>
      <c r="I456" s="29">
        <v>1420</v>
      </c>
      <c r="J456" s="4">
        <v>1329</v>
      </c>
      <c r="K456" s="4">
        <v>85</v>
      </c>
      <c r="L456" s="4">
        <v>97</v>
      </c>
      <c r="M456" s="4">
        <v>6</v>
      </c>
      <c r="N456" s="18"/>
    </row>
    <row r="457" spans="1:14" hidden="1" x14ac:dyDescent="0.35">
      <c r="A457" s="4" t="s">
        <v>9</v>
      </c>
      <c r="B457" s="27">
        <v>44129.923611111109</v>
      </c>
      <c r="C457" s="9">
        <v>44130.788888888892</v>
      </c>
      <c r="D457" s="30" t="s">
        <v>3740</v>
      </c>
      <c r="E457" s="10">
        <v>0.86527777778246673</v>
      </c>
      <c r="F457" s="11">
        <v>20.766666666779201</v>
      </c>
      <c r="G457" s="5" t="s">
        <v>2294</v>
      </c>
      <c r="H457" s="26" t="s">
        <v>2172</v>
      </c>
      <c r="I457" s="29">
        <v>444</v>
      </c>
      <c r="J457" s="4">
        <v>338</v>
      </c>
      <c r="K457" s="4">
        <v>103</v>
      </c>
      <c r="L457" s="4">
        <v>14</v>
      </c>
      <c r="M457" s="4">
        <v>3</v>
      </c>
      <c r="N457" s="18"/>
    </row>
    <row r="458" spans="1:14" hidden="1" x14ac:dyDescent="0.35">
      <c r="A458" s="4" t="s">
        <v>9</v>
      </c>
      <c r="B458" s="27">
        <v>44129.922222222223</v>
      </c>
      <c r="C458" s="9">
        <v>44131.607638888891</v>
      </c>
      <c r="D458" s="30" t="s">
        <v>3618</v>
      </c>
      <c r="E458" s="10">
        <v>1.6854166666671517</v>
      </c>
      <c r="F458" s="11">
        <v>40.450000000011642</v>
      </c>
      <c r="G458" s="5" t="s">
        <v>2368</v>
      </c>
      <c r="H458" s="26" t="s">
        <v>3</v>
      </c>
      <c r="I458" s="29">
        <v>2181</v>
      </c>
      <c r="J458" s="4">
        <v>1992</v>
      </c>
      <c r="K458" s="4">
        <v>183</v>
      </c>
      <c r="L458" s="4">
        <v>173</v>
      </c>
      <c r="M458" s="4">
        <v>6</v>
      </c>
      <c r="N458" s="18"/>
    </row>
    <row r="459" spans="1:14" hidden="1" x14ac:dyDescent="0.35">
      <c r="A459" s="4" t="s">
        <v>9</v>
      </c>
      <c r="B459" s="27">
        <v>44129.922222222223</v>
      </c>
      <c r="C459" s="9">
        <v>44130.661805555559</v>
      </c>
      <c r="D459" s="30" t="s">
        <v>3797</v>
      </c>
      <c r="E459" s="10">
        <v>0.73958333333575865</v>
      </c>
      <c r="F459" s="11">
        <v>17.750000000058208</v>
      </c>
      <c r="G459" s="5" t="s">
        <v>2313</v>
      </c>
      <c r="H459" s="26" t="s">
        <v>3</v>
      </c>
      <c r="I459" s="29">
        <v>59</v>
      </c>
      <c r="J459" s="4">
        <v>50</v>
      </c>
      <c r="K459" s="4">
        <v>9</v>
      </c>
      <c r="L459" s="4">
        <v>5</v>
      </c>
      <c r="M459" s="4">
        <v>0</v>
      </c>
      <c r="N459" s="18"/>
    </row>
    <row r="460" spans="1:14" hidden="1" x14ac:dyDescent="0.35">
      <c r="A460" s="4" t="s">
        <v>9</v>
      </c>
      <c r="B460" s="27">
        <v>44129.921527777777</v>
      </c>
      <c r="C460" s="9">
        <v>44130.843055555553</v>
      </c>
      <c r="D460" s="30" t="s">
        <v>2772</v>
      </c>
      <c r="E460" s="10">
        <v>0.92152777777664596</v>
      </c>
      <c r="F460" s="11">
        <v>22.116666666639503</v>
      </c>
      <c r="G460" s="5" t="s">
        <v>2371</v>
      </c>
      <c r="H460" s="26" t="s">
        <v>2170</v>
      </c>
      <c r="I460" s="29">
        <v>860</v>
      </c>
      <c r="J460" s="4">
        <v>808</v>
      </c>
      <c r="K460" s="4">
        <v>52</v>
      </c>
      <c r="L460" s="4">
        <v>55</v>
      </c>
      <c r="M460" s="4">
        <v>0</v>
      </c>
      <c r="N460" s="18"/>
    </row>
    <row r="461" spans="1:14" hidden="1" x14ac:dyDescent="0.35">
      <c r="A461" s="4" t="s">
        <v>9</v>
      </c>
      <c r="B461" s="27">
        <v>44129.921527777777</v>
      </c>
      <c r="C461" s="9">
        <v>44130.787499999999</v>
      </c>
      <c r="D461" s="30" t="s">
        <v>3687</v>
      </c>
      <c r="E461" s="10">
        <v>0.86597222222189885</v>
      </c>
      <c r="F461" s="11">
        <v>20.783333333325572</v>
      </c>
      <c r="G461" s="5" t="s">
        <v>2404</v>
      </c>
      <c r="H461" s="26" t="s">
        <v>2170</v>
      </c>
      <c r="I461" s="29">
        <v>47</v>
      </c>
      <c r="J461" s="4">
        <v>39</v>
      </c>
      <c r="K461" s="4">
        <v>8</v>
      </c>
      <c r="L461" s="4">
        <v>3</v>
      </c>
      <c r="M461" s="4">
        <v>0</v>
      </c>
      <c r="N461" s="18"/>
    </row>
    <row r="462" spans="1:14" hidden="1" x14ac:dyDescent="0.35">
      <c r="A462" s="4" t="s">
        <v>9</v>
      </c>
      <c r="B462" s="27">
        <v>44129.920138888891</v>
      </c>
      <c r="C462" s="9">
        <v>44132.349305555559</v>
      </c>
      <c r="D462" s="30" t="s">
        <v>3616</v>
      </c>
      <c r="E462" s="10">
        <v>2.4291666666686069</v>
      </c>
      <c r="F462" s="11">
        <v>58.300000000046566</v>
      </c>
      <c r="G462" s="5" t="s">
        <v>2365</v>
      </c>
      <c r="H462" s="26" t="s">
        <v>3</v>
      </c>
      <c r="I462" s="29">
        <v>747</v>
      </c>
      <c r="J462" s="4">
        <v>684</v>
      </c>
      <c r="K462" s="4">
        <v>62</v>
      </c>
      <c r="L462" s="4">
        <v>59</v>
      </c>
      <c r="M462" s="4">
        <v>1</v>
      </c>
      <c r="N462" s="18"/>
    </row>
    <row r="463" spans="1:14" hidden="1" x14ac:dyDescent="0.35">
      <c r="A463" s="4" t="s">
        <v>9</v>
      </c>
      <c r="B463" s="27">
        <v>44129.920138888891</v>
      </c>
      <c r="C463" s="9">
        <v>44131.899305555555</v>
      </c>
      <c r="D463" s="30" t="s">
        <v>3617</v>
      </c>
      <c r="E463" s="10">
        <v>1.9791666666642413</v>
      </c>
      <c r="F463" s="11">
        <v>47.499999999941792</v>
      </c>
      <c r="G463" s="5" t="s">
        <v>2366</v>
      </c>
      <c r="H463" s="26" t="s">
        <v>3</v>
      </c>
      <c r="I463" s="29">
        <v>708</v>
      </c>
      <c r="J463" s="4">
        <v>681</v>
      </c>
      <c r="K463" s="4">
        <v>26</v>
      </c>
      <c r="L463" s="4">
        <v>43</v>
      </c>
      <c r="M463" s="4">
        <v>1</v>
      </c>
      <c r="N463" s="18"/>
    </row>
    <row r="464" spans="1:14" hidden="1" x14ac:dyDescent="0.35">
      <c r="A464" s="4" t="s">
        <v>9</v>
      </c>
      <c r="B464" s="27">
        <v>44129.918749999997</v>
      </c>
      <c r="C464" s="9">
        <v>44130.625694444447</v>
      </c>
      <c r="D464" s="30" t="s">
        <v>3640</v>
      </c>
      <c r="E464" s="10">
        <v>0.70694444444961846</v>
      </c>
      <c r="F464" s="11">
        <v>16.966666666790843</v>
      </c>
      <c r="G464" s="5" t="s">
        <v>2378</v>
      </c>
      <c r="H464" s="26" t="s">
        <v>3</v>
      </c>
      <c r="I464" s="29">
        <v>13</v>
      </c>
      <c r="J464" s="4">
        <v>13</v>
      </c>
      <c r="K464" s="4">
        <v>0</v>
      </c>
      <c r="L464" s="4">
        <v>1</v>
      </c>
      <c r="M464" s="4">
        <v>0</v>
      </c>
      <c r="N464" s="18"/>
    </row>
    <row r="465" spans="1:14" hidden="1" x14ac:dyDescent="0.35">
      <c r="A465" s="4" t="s">
        <v>9</v>
      </c>
      <c r="B465" s="27">
        <v>44129.918749999997</v>
      </c>
      <c r="C465" s="9">
        <v>44131.895833333336</v>
      </c>
      <c r="D465" s="30" t="s">
        <v>3645</v>
      </c>
      <c r="E465" s="10">
        <v>1.977083333338669</v>
      </c>
      <c r="F465" s="11">
        <v>47.450000000128057</v>
      </c>
      <c r="G465" s="5" t="s">
        <v>2271</v>
      </c>
      <c r="H465" s="26" t="s">
        <v>2170</v>
      </c>
      <c r="I465" s="29">
        <v>3619</v>
      </c>
      <c r="J465" s="4">
        <v>3400</v>
      </c>
      <c r="K465" s="4">
        <v>217</v>
      </c>
      <c r="L465" s="4">
        <v>268</v>
      </c>
      <c r="M465" s="4">
        <v>2</v>
      </c>
      <c r="N465" s="18"/>
    </row>
    <row r="466" spans="1:14" hidden="1" x14ac:dyDescent="0.35">
      <c r="A466" s="4" t="s">
        <v>9</v>
      </c>
      <c r="B466" s="27">
        <v>44129.918749999997</v>
      </c>
      <c r="C466" s="9">
        <v>44130.772222222222</v>
      </c>
      <c r="D466" s="30" t="s">
        <v>3807</v>
      </c>
      <c r="E466" s="10">
        <v>0.85347222222480923</v>
      </c>
      <c r="F466" s="11">
        <v>20.483333333395422</v>
      </c>
      <c r="G466" s="5" t="s">
        <v>2502</v>
      </c>
      <c r="H466" s="26" t="s">
        <v>2171</v>
      </c>
      <c r="I466" s="29">
        <v>30</v>
      </c>
      <c r="J466" s="4">
        <v>26</v>
      </c>
      <c r="K466" s="4">
        <v>4</v>
      </c>
      <c r="L466" s="4">
        <v>2</v>
      </c>
      <c r="M466" s="4">
        <v>0</v>
      </c>
      <c r="N466" s="18"/>
    </row>
    <row r="467" spans="1:14" hidden="1" x14ac:dyDescent="0.35">
      <c r="A467" s="4" t="s">
        <v>9</v>
      </c>
      <c r="B467" s="27">
        <v>44129.918055555558</v>
      </c>
      <c r="C467" s="9">
        <v>44131.433333333334</v>
      </c>
      <c r="D467" s="30" t="s">
        <v>3739</v>
      </c>
      <c r="E467" s="10">
        <v>1.515277777776646</v>
      </c>
      <c r="F467" s="11">
        <v>36.366666666639503</v>
      </c>
      <c r="G467" s="5" t="s">
        <v>2293</v>
      </c>
      <c r="H467" s="26" t="s">
        <v>2171</v>
      </c>
      <c r="I467" s="29">
        <v>238</v>
      </c>
      <c r="J467" s="4">
        <v>209</v>
      </c>
      <c r="K467" s="4">
        <v>27</v>
      </c>
      <c r="L467" s="4">
        <v>7</v>
      </c>
      <c r="M467" s="4">
        <v>2</v>
      </c>
      <c r="N467" s="18"/>
    </row>
    <row r="468" spans="1:14" hidden="1" x14ac:dyDescent="0.35">
      <c r="A468" s="4" t="s">
        <v>9</v>
      </c>
      <c r="B468" s="27">
        <v>44129.917361111111</v>
      </c>
      <c r="C468" s="9">
        <v>44131.838194444441</v>
      </c>
      <c r="D468" s="30" t="s">
        <v>3644</v>
      </c>
      <c r="E468" s="10">
        <v>1.9208333333299379</v>
      </c>
      <c r="F468" s="11">
        <v>46.099999999918509</v>
      </c>
      <c r="G468" s="5" t="s">
        <v>2380</v>
      </c>
      <c r="H468" s="26" t="s">
        <v>3</v>
      </c>
      <c r="I468" s="29">
        <v>538</v>
      </c>
      <c r="J468" s="4">
        <v>507</v>
      </c>
      <c r="K468" s="4">
        <v>30</v>
      </c>
      <c r="L468" s="4">
        <v>28</v>
      </c>
      <c r="M468" s="4">
        <v>1</v>
      </c>
      <c r="N468" s="18"/>
    </row>
    <row r="469" spans="1:14" hidden="1" x14ac:dyDescent="0.35">
      <c r="A469" s="4" t="s">
        <v>9</v>
      </c>
      <c r="B469" s="27">
        <v>44129.917361111111</v>
      </c>
      <c r="C469" s="9">
        <v>44131.440972222219</v>
      </c>
      <c r="D469" s="30" t="s">
        <v>3031</v>
      </c>
      <c r="E469" s="10">
        <v>1.523611111108039</v>
      </c>
      <c r="F469" s="11">
        <v>36.566666666592937</v>
      </c>
      <c r="G469" s="5" t="s">
        <v>2289</v>
      </c>
      <c r="H469" s="26" t="s">
        <v>3</v>
      </c>
      <c r="I469" s="29">
        <v>1157</v>
      </c>
      <c r="J469" s="4">
        <v>1082</v>
      </c>
      <c r="K469" s="4">
        <v>73</v>
      </c>
      <c r="L469" s="4">
        <v>72</v>
      </c>
      <c r="M469" s="4">
        <v>2</v>
      </c>
      <c r="N469" s="18"/>
    </row>
    <row r="470" spans="1:14" hidden="1" x14ac:dyDescent="0.35">
      <c r="A470" s="4" t="s">
        <v>9</v>
      </c>
      <c r="B470" s="27">
        <v>44129.916666666664</v>
      </c>
      <c r="C470" s="9">
        <v>44131.760416666664</v>
      </c>
      <c r="D470" s="30" t="s">
        <v>3646</v>
      </c>
      <c r="E470" s="10">
        <v>1.84375</v>
      </c>
      <c r="F470" s="11">
        <v>44.25</v>
      </c>
      <c r="G470" s="5" t="s">
        <v>2272</v>
      </c>
      <c r="H470" s="26" t="s">
        <v>2170</v>
      </c>
      <c r="I470" s="29">
        <v>2819</v>
      </c>
      <c r="J470" s="4">
        <v>2491</v>
      </c>
      <c r="K470" s="4">
        <v>317</v>
      </c>
      <c r="L470" s="4">
        <v>177</v>
      </c>
      <c r="M470" s="4">
        <v>11</v>
      </c>
      <c r="N470" s="18"/>
    </row>
    <row r="471" spans="1:14" hidden="1" x14ac:dyDescent="0.35">
      <c r="A471" s="4" t="s">
        <v>9</v>
      </c>
      <c r="B471" s="27">
        <v>44129.916666666664</v>
      </c>
      <c r="C471" s="9">
        <v>44131.461111111108</v>
      </c>
      <c r="D471" s="30" t="s">
        <v>3707</v>
      </c>
      <c r="E471" s="10">
        <v>1.5444444444437977</v>
      </c>
      <c r="F471" s="11">
        <v>37.066666666651145</v>
      </c>
      <c r="G471" s="5" t="s">
        <v>2284</v>
      </c>
      <c r="H471" s="26" t="s">
        <v>2170</v>
      </c>
      <c r="I471" s="29">
        <v>1936</v>
      </c>
      <c r="J471" s="4">
        <v>1495</v>
      </c>
      <c r="K471" s="4">
        <v>341</v>
      </c>
      <c r="L471" s="4">
        <v>49</v>
      </c>
      <c r="M471" s="4">
        <v>100</v>
      </c>
      <c r="N471" s="18"/>
    </row>
    <row r="472" spans="1:14" hidden="1" x14ac:dyDescent="0.35">
      <c r="A472" s="4" t="s">
        <v>9</v>
      </c>
      <c r="B472" s="27">
        <v>44129.916666666664</v>
      </c>
      <c r="C472" s="9">
        <v>44130.786805555559</v>
      </c>
      <c r="D472" s="30" t="s">
        <v>3753</v>
      </c>
      <c r="E472" s="10">
        <v>0.87013888889487134</v>
      </c>
      <c r="F472" s="11">
        <v>20.883333333476912</v>
      </c>
      <c r="G472" s="5" t="s">
        <v>2462</v>
      </c>
      <c r="H472" s="26" t="s">
        <v>2171</v>
      </c>
      <c r="I472" s="29">
        <v>118</v>
      </c>
      <c r="J472" s="4">
        <v>104</v>
      </c>
      <c r="K472" s="4">
        <v>14</v>
      </c>
      <c r="L472" s="4">
        <v>5</v>
      </c>
      <c r="M472" s="4">
        <v>0</v>
      </c>
      <c r="N472" s="18"/>
    </row>
    <row r="473" spans="1:14" hidden="1" x14ac:dyDescent="0.35">
      <c r="A473" s="4" t="s">
        <v>9</v>
      </c>
      <c r="B473" s="27">
        <v>44129.916666666664</v>
      </c>
      <c r="C473" s="9">
        <v>44131.694444444445</v>
      </c>
      <c r="D473" s="30" t="s">
        <v>3846</v>
      </c>
      <c r="E473" s="10">
        <v>1.7777777777810115</v>
      </c>
      <c r="F473" s="11">
        <v>42.666666666744277</v>
      </c>
      <c r="G473" s="5" t="s">
        <v>2327</v>
      </c>
      <c r="H473" s="26" t="s">
        <v>2171</v>
      </c>
      <c r="I473" s="29">
        <v>699</v>
      </c>
      <c r="J473" s="4">
        <v>616</v>
      </c>
      <c r="K473" s="4">
        <v>78</v>
      </c>
      <c r="L473" s="4">
        <v>19</v>
      </c>
      <c r="M473" s="4">
        <v>5</v>
      </c>
      <c r="N473" s="18"/>
    </row>
    <row r="474" spans="1:14" hidden="1" x14ac:dyDescent="0.35">
      <c r="A474" s="4" t="s">
        <v>9</v>
      </c>
      <c r="B474" s="27">
        <v>44129.901388888888</v>
      </c>
      <c r="C474" s="9">
        <v>44132.040277777778</v>
      </c>
      <c r="D474" s="30" t="s">
        <v>3347</v>
      </c>
      <c r="E474" s="10">
        <v>2.1388888888905058</v>
      </c>
      <c r="F474" s="11">
        <v>51.333333333372138</v>
      </c>
      <c r="G474" s="5" t="s">
        <v>2446</v>
      </c>
      <c r="H474" s="26" t="s">
        <v>2172</v>
      </c>
      <c r="I474" s="29">
        <v>77</v>
      </c>
      <c r="J474" s="4">
        <v>71</v>
      </c>
      <c r="K474" s="4">
        <v>6</v>
      </c>
      <c r="L474" s="4">
        <v>2</v>
      </c>
      <c r="M474" s="4">
        <v>0</v>
      </c>
      <c r="N474" s="18"/>
    </row>
    <row r="475" spans="1:14" hidden="1" x14ac:dyDescent="0.35">
      <c r="A475" s="4" t="s">
        <v>9</v>
      </c>
      <c r="B475" s="27">
        <v>44129.899305555555</v>
      </c>
      <c r="C475" s="9">
        <v>44130.775694444441</v>
      </c>
      <c r="D475" s="30" t="s">
        <v>3824</v>
      </c>
      <c r="E475" s="10">
        <v>0.87638888888614019</v>
      </c>
      <c r="F475" s="11">
        <v>21.033333333267365</v>
      </c>
      <c r="G475" s="5" t="s">
        <v>2514</v>
      </c>
      <c r="H475" s="26" t="s">
        <v>2172</v>
      </c>
      <c r="I475" s="29">
        <v>34</v>
      </c>
      <c r="J475" s="4">
        <v>29</v>
      </c>
      <c r="K475" s="4">
        <v>5</v>
      </c>
      <c r="L475" s="4">
        <v>2</v>
      </c>
      <c r="M475" s="4">
        <v>0</v>
      </c>
      <c r="N475" s="18"/>
    </row>
    <row r="476" spans="1:14" hidden="1" x14ac:dyDescent="0.35">
      <c r="A476" s="4" t="s">
        <v>9</v>
      </c>
      <c r="B476" s="27">
        <v>44129.89166666667</v>
      </c>
      <c r="C476" s="9">
        <v>44131.538888888892</v>
      </c>
      <c r="D476" s="30" t="s">
        <v>3724</v>
      </c>
      <c r="E476" s="10">
        <v>1.6472222222218988</v>
      </c>
      <c r="F476" s="11">
        <v>39.533333333325572</v>
      </c>
      <c r="G476" s="5" t="s">
        <v>2481</v>
      </c>
      <c r="H476" s="26" t="s">
        <v>2171</v>
      </c>
      <c r="I476" s="29">
        <v>729</v>
      </c>
      <c r="J476" s="4">
        <v>680</v>
      </c>
      <c r="K476" s="4">
        <v>47</v>
      </c>
      <c r="L476" s="4">
        <v>46</v>
      </c>
      <c r="M476" s="4">
        <v>2</v>
      </c>
      <c r="N476" s="18"/>
    </row>
    <row r="477" spans="1:14" hidden="1" x14ac:dyDescent="0.35">
      <c r="A477" s="4" t="s">
        <v>9</v>
      </c>
      <c r="B477" s="27">
        <v>44129.890277777777</v>
      </c>
      <c r="C477" s="9">
        <v>44131.427083333336</v>
      </c>
      <c r="D477" s="30" t="s">
        <v>3825</v>
      </c>
      <c r="E477" s="10">
        <v>1.5368055555591127</v>
      </c>
      <c r="F477" s="11">
        <v>36.883333333418705</v>
      </c>
      <c r="G477" s="5" t="s">
        <v>2515</v>
      </c>
      <c r="H477" s="26" t="s">
        <v>2172</v>
      </c>
      <c r="I477" s="29">
        <v>359</v>
      </c>
      <c r="J477" s="4">
        <v>301</v>
      </c>
      <c r="K477" s="4">
        <v>43</v>
      </c>
      <c r="L477" s="4">
        <v>23</v>
      </c>
      <c r="M477" s="4">
        <v>15</v>
      </c>
      <c r="N477" s="18"/>
    </row>
    <row r="478" spans="1:14" hidden="1" x14ac:dyDescent="0.35">
      <c r="A478" s="4" t="s">
        <v>9</v>
      </c>
      <c r="B478" s="27">
        <v>44129.888888888891</v>
      </c>
      <c r="C478" s="9">
        <v>44131.434027777781</v>
      </c>
      <c r="D478" s="30" t="s">
        <v>3736</v>
      </c>
      <c r="E478" s="10">
        <v>1.5451388888905058</v>
      </c>
      <c r="F478" s="11">
        <v>37.083333333372138</v>
      </c>
      <c r="G478" s="5" t="s">
        <v>2447</v>
      </c>
      <c r="H478" s="26" t="s">
        <v>2172</v>
      </c>
      <c r="I478" s="29">
        <v>40</v>
      </c>
      <c r="J478" s="4">
        <v>39</v>
      </c>
      <c r="K478" s="4">
        <v>1</v>
      </c>
      <c r="L478" s="4">
        <v>2</v>
      </c>
      <c r="M478" s="4">
        <v>0</v>
      </c>
      <c r="N478" s="18"/>
    </row>
    <row r="479" spans="1:14" hidden="1" x14ac:dyDescent="0.35">
      <c r="A479" s="4" t="s">
        <v>9</v>
      </c>
      <c r="B479" s="27">
        <v>44129.886805555558</v>
      </c>
      <c r="C479" s="9">
        <v>44130.786805555559</v>
      </c>
      <c r="D479" s="30" t="s">
        <v>3738</v>
      </c>
      <c r="E479" s="10">
        <v>0.90000000000145519</v>
      </c>
      <c r="F479" s="11">
        <v>21.600000000034925</v>
      </c>
      <c r="G479" s="5" t="s">
        <v>2449</v>
      </c>
      <c r="H479" s="26" t="s">
        <v>2172</v>
      </c>
      <c r="I479" s="29">
        <v>141</v>
      </c>
      <c r="J479" s="4">
        <v>133</v>
      </c>
      <c r="K479" s="4">
        <v>8</v>
      </c>
      <c r="L479" s="4">
        <v>6</v>
      </c>
      <c r="M479" s="4">
        <v>0</v>
      </c>
      <c r="N479" s="18"/>
    </row>
    <row r="480" spans="1:14" hidden="1" x14ac:dyDescent="0.35">
      <c r="A480" s="4" t="s">
        <v>9</v>
      </c>
      <c r="B480" s="27">
        <v>44129.885416666664</v>
      </c>
      <c r="C480" s="9">
        <v>44131.462500000001</v>
      </c>
      <c r="D480" s="30" t="s">
        <v>3613</v>
      </c>
      <c r="E480" s="10">
        <v>1.5770833333372138</v>
      </c>
      <c r="F480" s="11">
        <v>37.850000000093132</v>
      </c>
      <c r="G480" s="5" t="s">
        <v>2361</v>
      </c>
      <c r="H480" s="26" t="s">
        <v>2172</v>
      </c>
      <c r="I480" s="29">
        <v>1591</v>
      </c>
      <c r="J480" s="4">
        <v>1455</v>
      </c>
      <c r="K480" s="4">
        <v>129</v>
      </c>
      <c r="L480" s="4">
        <v>154</v>
      </c>
      <c r="M480" s="4">
        <v>7</v>
      </c>
      <c r="N480" s="18"/>
    </row>
    <row r="481" spans="1:14" hidden="1" x14ac:dyDescent="0.35">
      <c r="A481" s="4" t="s">
        <v>9</v>
      </c>
      <c r="B481" s="27">
        <v>44129.884027777778</v>
      </c>
      <c r="C481" s="9">
        <v>44131.53125</v>
      </c>
      <c r="D481" s="30" t="s">
        <v>3724</v>
      </c>
      <c r="E481" s="10">
        <v>1.6472222222218988</v>
      </c>
      <c r="F481" s="11">
        <v>39.533333333325572</v>
      </c>
      <c r="G481" s="5" t="s">
        <v>2432</v>
      </c>
      <c r="H481" s="26" t="s">
        <v>34</v>
      </c>
      <c r="I481" s="29">
        <v>261</v>
      </c>
      <c r="J481" s="4">
        <v>227</v>
      </c>
      <c r="K481" s="4">
        <v>33</v>
      </c>
      <c r="L481" s="4">
        <v>25</v>
      </c>
      <c r="M481" s="4">
        <v>1</v>
      </c>
      <c r="N481" s="18"/>
    </row>
    <row r="482" spans="1:14" hidden="1" x14ac:dyDescent="0.35">
      <c r="A482" s="4" t="s">
        <v>9</v>
      </c>
      <c r="B482" s="27">
        <v>44129.884027777778</v>
      </c>
      <c r="C482" s="9">
        <v>44131.50277777778</v>
      </c>
      <c r="D482" s="30" t="s">
        <v>3283</v>
      </c>
      <c r="E482" s="10">
        <v>1.6187500000014552</v>
      </c>
      <c r="F482" s="11">
        <v>38.850000000034925</v>
      </c>
      <c r="G482" s="5" t="s">
        <v>2295</v>
      </c>
      <c r="H482" s="26" t="s">
        <v>2172</v>
      </c>
      <c r="I482" s="29">
        <v>310</v>
      </c>
      <c r="J482" s="4">
        <v>235</v>
      </c>
      <c r="K482" s="4">
        <v>66</v>
      </c>
      <c r="L482" s="4">
        <v>13</v>
      </c>
      <c r="M482" s="4">
        <v>9</v>
      </c>
      <c r="N482" s="18"/>
    </row>
    <row r="483" spans="1:14" hidden="1" x14ac:dyDescent="0.35">
      <c r="A483" s="4" t="s">
        <v>9</v>
      </c>
      <c r="B483" s="27">
        <v>44129.883333333331</v>
      </c>
      <c r="C483" s="9">
        <v>44130.768055555556</v>
      </c>
      <c r="D483" s="30" t="s">
        <v>3737</v>
      </c>
      <c r="E483" s="10">
        <v>0.88472222222480923</v>
      </c>
      <c r="F483" s="11">
        <v>21.233333333395422</v>
      </c>
      <c r="G483" s="5" t="s">
        <v>2448</v>
      </c>
      <c r="H483" s="26" t="s">
        <v>2172</v>
      </c>
      <c r="I483" s="29">
        <v>26</v>
      </c>
      <c r="J483" s="4">
        <v>25</v>
      </c>
      <c r="K483" s="4">
        <v>1</v>
      </c>
      <c r="L483" s="4">
        <v>1</v>
      </c>
      <c r="M483" s="4">
        <v>0</v>
      </c>
      <c r="N483" s="18"/>
    </row>
    <row r="484" spans="1:14" hidden="1" x14ac:dyDescent="0.35">
      <c r="A484" s="4" t="s">
        <v>9</v>
      </c>
      <c r="B484" s="27">
        <v>44129.882638888892</v>
      </c>
      <c r="C484" s="9">
        <v>44131.416666666664</v>
      </c>
      <c r="D484" s="30" t="s">
        <v>3344</v>
      </c>
      <c r="E484" s="10">
        <v>1.5340277777722804</v>
      </c>
      <c r="F484" s="11">
        <v>36.816666666534729</v>
      </c>
      <c r="G484" s="5" t="s">
        <v>2530</v>
      </c>
      <c r="H484" s="26" t="s">
        <v>2171</v>
      </c>
      <c r="I484" s="29">
        <v>12</v>
      </c>
      <c r="J484" s="4">
        <v>10</v>
      </c>
      <c r="K484" s="4">
        <v>2</v>
      </c>
      <c r="L484" s="4">
        <v>0</v>
      </c>
      <c r="M484" s="4">
        <v>0</v>
      </c>
      <c r="N484" s="18"/>
    </row>
    <row r="485" spans="1:14" hidden="1" x14ac:dyDescent="0.35">
      <c r="A485" s="4" t="s">
        <v>9</v>
      </c>
      <c r="B485" s="27">
        <v>44129.881944444445</v>
      </c>
      <c r="C485" s="9">
        <v>44130.695138888892</v>
      </c>
      <c r="D485" s="30" t="s">
        <v>3658</v>
      </c>
      <c r="E485" s="10">
        <v>0.81319444444670808</v>
      </c>
      <c r="F485" s="11">
        <v>19.516666666720994</v>
      </c>
      <c r="G485" s="5" t="s">
        <v>2389</v>
      </c>
      <c r="H485" s="26" t="s">
        <v>2171</v>
      </c>
      <c r="I485" s="29">
        <v>494</v>
      </c>
      <c r="J485" s="4">
        <v>465</v>
      </c>
      <c r="K485" s="4">
        <v>29</v>
      </c>
      <c r="L485" s="4">
        <v>53</v>
      </c>
      <c r="M485" s="4">
        <v>0</v>
      </c>
      <c r="N485" s="18"/>
    </row>
    <row r="486" spans="1:14" hidden="1" x14ac:dyDescent="0.35">
      <c r="A486" s="4" t="s">
        <v>9</v>
      </c>
      <c r="B486" s="27">
        <v>44129.879861111112</v>
      </c>
      <c r="C486" s="9">
        <v>44130.686111111114</v>
      </c>
      <c r="D486" s="30" t="s">
        <v>3647</v>
      </c>
      <c r="E486" s="10">
        <v>0.80625000000145519</v>
      </c>
      <c r="F486" s="11">
        <v>19.350000000034925</v>
      </c>
      <c r="G486" s="5" t="s">
        <v>2381</v>
      </c>
      <c r="H486" s="26" t="s">
        <v>293</v>
      </c>
      <c r="I486" s="29">
        <v>1</v>
      </c>
      <c r="J486" s="4">
        <v>0</v>
      </c>
      <c r="K486" s="4">
        <v>0</v>
      </c>
      <c r="L486" s="4">
        <v>0</v>
      </c>
      <c r="M486" s="4">
        <v>1</v>
      </c>
      <c r="N486" s="18"/>
    </row>
    <row r="487" spans="1:14" hidden="1" x14ac:dyDescent="0.35">
      <c r="A487" s="4" t="s">
        <v>9</v>
      </c>
      <c r="B487" s="27">
        <v>44129.878472222219</v>
      </c>
      <c r="C487" s="9">
        <v>44131.34652777778</v>
      </c>
      <c r="D487" s="30" t="s">
        <v>3836</v>
      </c>
      <c r="E487" s="10">
        <v>1.4680555555605679</v>
      </c>
      <c r="F487" s="11">
        <v>35.233333333453629</v>
      </c>
      <c r="G487" s="5" t="s">
        <v>2525</v>
      </c>
      <c r="H487" s="26" t="s">
        <v>2172</v>
      </c>
      <c r="I487" s="29">
        <v>81</v>
      </c>
      <c r="J487" s="4">
        <v>74</v>
      </c>
      <c r="K487" s="4">
        <v>7</v>
      </c>
      <c r="L487" s="4">
        <v>4</v>
      </c>
      <c r="M487" s="4">
        <v>0</v>
      </c>
      <c r="N487" s="18"/>
    </row>
    <row r="488" spans="1:14" hidden="1" x14ac:dyDescent="0.35">
      <c r="A488" s="4" t="s">
        <v>9</v>
      </c>
      <c r="B488" s="27">
        <v>44129.877083333333</v>
      </c>
      <c r="C488" s="9">
        <v>44130.645138888889</v>
      </c>
      <c r="D488" s="30" t="s">
        <v>3759</v>
      </c>
      <c r="E488" s="10">
        <v>0.76805555555620231</v>
      </c>
      <c r="F488" s="11">
        <v>18.433333333348855</v>
      </c>
      <c r="G488" s="5" t="s">
        <v>2467</v>
      </c>
      <c r="H488" s="26" t="s">
        <v>2170</v>
      </c>
      <c r="I488" s="29">
        <v>1048</v>
      </c>
      <c r="J488" s="4">
        <v>749</v>
      </c>
      <c r="K488" s="4">
        <v>297</v>
      </c>
      <c r="L488" s="4">
        <v>91</v>
      </c>
      <c r="M488" s="4">
        <v>2</v>
      </c>
      <c r="N488" s="18"/>
    </row>
    <row r="489" spans="1:14" hidden="1" x14ac:dyDescent="0.35">
      <c r="A489" s="4" t="s">
        <v>9</v>
      </c>
      <c r="B489" s="27">
        <v>44129.877083333333</v>
      </c>
      <c r="C489" s="9">
        <v>44131.45416666667</v>
      </c>
      <c r="D489" s="30" t="s">
        <v>3613</v>
      </c>
      <c r="E489" s="10">
        <v>1.5770833333372138</v>
      </c>
      <c r="F489" s="11">
        <v>37.850000000093132</v>
      </c>
      <c r="G489" s="5" t="s">
        <v>2468</v>
      </c>
      <c r="H489" s="26" t="s">
        <v>2170</v>
      </c>
      <c r="I489" s="29">
        <v>3803</v>
      </c>
      <c r="J489" s="4">
        <v>3110</v>
      </c>
      <c r="K489" s="4">
        <v>686</v>
      </c>
      <c r="L489" s="4">
        <v>238</v>
      </c>
      <c r="M489" s="4">
        <v>7</v>
      </c>
      <c r="N489" s="18"/>
    </row>
    <row r="490" spans="1:14" hidden="1" x14ac:dyDescent="0.35">
      <c r="A490" s="4" t="s">
        <v>9</v>
      </c>
      <c r="B490" s="27">
        <v>44129.876388888886</v>
      </c>
      <c r="C490" s="9">
        <v>44130.704861111109</v>
      </c>
      <c r="D490" s="30" t="s">
        <v>3758</v>
      </c>
      <c r="E490" s="10">
        <v>0.82847222222335404</v>
      </c>
      <c r="F490" s="11">
        <v>19.883333333360497</v>
      </c>
      <c r="G490" s="5" t="s">
        <v>2466</v>
      </c>
      <c r="H490" s="26" t="s">
        <v>2170</v>
      </c>
      <c r="I490" s="29">
        <v>1994</v>
      </c>
      <c r="J490" s="4">
        <v>1695</v>
      </c>
      <c r="K490" s="4">
        <v>292</v>
      </c>
      <c r="L490" s="4">
        <v>195</v>
      </c>
      <c r="M490" s="4">
        <v>7</v>
      </c>
      <c r="N490" s="18"/>
    </row>
    <row r="491" spans="1:14" hidden="1" x14ac:dyDescent="0.35">
      <c r="A491" s="4" t="s">
        <v>9</v>
      </c>
      <c r="B491" s="27">
        <v>44129.876388888886</v>
      </c>
      <c r="C491" s="9">
        <v>44131.372916666667</v>
      </c>
      <c r="D491" s="30" t="s">
        <v>3802</v>
      </c>
      <c r="E491" s="10">
        <v>1.4965277777810115</v>
      </c>
      <c r="F491" s="11">
        <v>35.916666666744277</v>
      </c>
      <c r="G491" s="5" t="s">
        <v>2493</v>
      </c>
      <c r="H491" s="26" t="s">
        <v>2171</v>
      </c>
      <c r="I491" s="29">
        <v>258</v>
      </c>
      <c r="J491" s="4">
        <v>249</v>
      </c>
      <c r="K491" s="4">
        <v>9</v>
      </c>
      <c r="L491" s="4">
        <v>18</v>
      </c>
      <c r="M491" s="4">
        <v>0</v>
      </c>
      <c r="N491" s="18"/>
    </row>
    <row r="492" spans="1:14" hidden="1" x14ac:dyDescent="0.35">
      <c r="A492" s="4" t="s">
        <v>9</v>
      </c>
      <c r="B492" s="27">
        <v>44129.876388888886</v>
      </c>
      <c r="C492" s="9">
        <v>44130.813888888886</v>
      </c>
      <c r="D492" s="30" t="s">
        <v>3803</v>
      </c>
      <c r="E492" s="10">
        <v>0.9375</v>
      </c>
      <c r="F492" s="11">
        <v>22.5</v>
      </c>
      <c r="G492" s="5" t="s">
        <v>2494</v>
      </c>
      <c r="H492" s="26" t="s">
        <v>2171</v>
      </c>
      <c r="I492" s="29">
        <v>860</v>
      </c>
      <c r="J492" s="4">
        <v>754</v>
      </c>
      <c r="K492" s="4">
        <v>103</v>
      </c>
      <c r="L492" s="4">
        <v>72</v>
      </c>
      <c r="M492" s="4">
        <v>3</v>
      </c>
      <c r="N492" s="18"/>
    </row>
    <row r="493" spans="1:14" hidden="1" x14ac:dyDescent="0.35">
      <c r="A493" s="4" t="s">
        <v>9</v>
      </c>
      <c r="B493" s="27">
        <v>44129.875694444447</v>
      </c>
      <c r="C493" s="9">
        <v>44130.75277777778</v>
      </c>
      <c r="D493" s="30" t="s">
        <v>3800</v>
      </c>
      <c r="E493" s="10">
        <v>0.87708333333284827</v>
      </c>
      <c r="F493" s="11">
        <v>21.049999999988358</v>
      </c>
      <c r="G493" s="5" t="s">
        <v>2491</v>
      </c>
      <c r="H493" s="26" t="s">
        <v>2171</v>
      </c>
      <c r="I493" s="29">
        <v>991</v>
      </c>
      <c r="J493" s="4">
        <v>846</v>
      </c>
      <c r="K493" s="4">
        <v>136</v>
      </c>
      <c r="L493" s="4">
        <v>89</v>
      </c>
      <c r="M493" s="4">
        <v>9</v>
      </c>
      <c r="N493" s="18"/>
    </row>
    <row r="494" spans="1:14" hidden="1" x14ac:dyDescent="0.35">
      <c r="A494" s="4" t="s">
        <v>9</v>
      </c>
      <c r="B494" s="27">
        <v>44129.875694444447</v>
      </c>
      <c r="C494" s="9">
        <v>44131.520138888889</v>
      </c>
      <c r="D494" s="30" t="s">
        <v>3801</v>
      </c>
      <c r="E494" s="10">
        <v>1.6444444444423425</v>
      </c>
      <c r="F494" s="11">
        <v>39.46666666661622</v>
      </c>
      <c r="G494" s="5" t="s">
        <v>2492</v>
      </c>
      <c r="H494" s="26" t="s">
        <v>2171</v>
      </c>
      <c r="I494" s="29">
        <v>698</v>
      </c>
      <c r="J494" s="4">
        <v>592</v>
      </c>
      <c r="K494" s="4">
        <v>106</v>
      </c>
      <c r="L494" s="4">
        <v>37</v>
      </c>
      <c r="M494" s="4">
        <v>0</v>
      </c>
      <c r="N494" s="18"/>
    </row>
    <row r="495" spans="1:14" hidden="1" x14ac:dyDescent="0.35">
      <c r="A495" s="4" t="s">
        <v>9</v>
      </c>
      <c r="B495" s="27">
        <v>44129.875</v>
      </c>
      <c r="C495" s="9">
        <v>44131.484027777777</v>
      </c>
      <c r="D495" s="30" t="s">
        <v>3356</v>
      </c>
      <c r="E495" s="10">
        <v>1.609027777776646</v>
      </c>
      <c r="F495" s="11">
        <v>38.616666666639503</v>
      </c>
      <c r="G495" s="5" t="s">
        <v>2360</v>
      </c>
      <c r="H495" s="26" t="s">
        <v>2170</v>
      </c>
      <c r="I495" s="29">
        <v>2865</v>
      </c>
      <c r="J495" s="4">
        <v>2561</v>
      </c>
      <c r="K495" s="4">
        <v>289</v>
      </c>
      <c r="L495" s="4">
        <v>246</v>
      </c>
      <c r="M495" s="4">
        <v>15</v>
      </c>
      <c r="N495" s="18"/>
    </row>
    <row r="496" spans="1:14" hidden="1" x14ac:dyDescent="0.35">
      <c r="A496" s="4" t="s">
        <v>9</v>
      </c>
      <c r="B496" s="27">
        <v>44129.875</v>
      </c>
      <c r="C496" s="9">
        <v>44131.363194444442</v>
      </c>
      <c r="D496" s="30" t="s">
        <v>3657</v>
      </c>
      <c r="E496" s="10">
        <v>1.4881944444423425</v>
      </c>
      <c r="F496" s="11">
        <v>35.71666666661622</v>
      </c>
      <c r="G496" s="5" t="s">
        <v>2388</v>
      </c>
      <c r="H496" s="26" t="s">
        <v>2171</v>
      </c>
      <c r="I496" s="29">
        <v>1302</v>
      </c>
      <c r="J496" s="4">
        <v>1229</v>
      </c>
      <c r="K496" s="4">
        <v>72</v>
      </c>
      <c r="L496" s="4">
        <v>103</v>
      </c>
      <c r="M496" s="4">
        <v>1</v>
      </c>
      <c r="N496" s="18"/>
    </row>
    <row r="497" spans="1:14" hidden="1" x14ac:dyDescent="0.35">
      <c r="A497" s="4" t="s">
        <v>9</v>
      </c>
      <c r="B497" s="27">
        <v>44129.875</v>
      </c>
      <c r="C497" s="9">
        <v>44131.482638888891</v>
      </c>
      <c r="D497" s="30" t="s">
        <v>3732</v>
      </c>
      <c r="E497" s="10">
        <v>1.6076388888905058</v>
      </c>
      <c r="F497" s="11">
        <v>38.583333333372138</v>
      </c>
      <c r="G497" s="5" t="s">
        <v>2440</v>
      </c>
      <c r="H497" s="26" t="s">
        <v>34</v>
      </c>
      <c r="I497" s="29">
        <v>1</v>
      </c>
      <c r="J497" s="4">
        <v>1</v>
      </c>
      <c r="K497" s="4">
        <v>0</v>
      </c>
      <c r="L497" s="4">
        <v>0</v>
      </c>
      <c r="M497" s="4">
        <v>0</v>
      </c>
      <c r="N497" s="18"/>
    </row>
    <row r="498" spans="1:14" hidden="1" x14ac:dyDescent="0.35">
      <c r="A498" s="4" t="s">
        <v>9</v>
      </c>
      <c r="B498" s="27">
        <v>44129.874305555553</v>
      </c>
      <c r="C498" s="9">
        <v>44130.772222222222</v>
      </c>
      <c r="D498" s="30" t="s">
        <v>3730</v>
      </c>
      <c r="E498" s="10">
        <v>0.89791666666860692</v>
      </c>
      <c r="F498" s="11">
        <v>21.550000000046566</v>
      </c>
      <c r="G498" s="5" t="s">
        <v>2438</v>
      </c>
      <c r="H498" s="26" t="s">
        <v>2172</v>
      </c>
      <c r="I498" s="29">
        <v>41</v>
      </c>
      <c r="J498" s="4">
        <v>11</v>
      </c>
      <c r="K498" s="4">
        <v>27</v>
      </c>
      <c r="L498" s="4">
        <v>1</v>
      </c>
      <c r="M498" s="4">
        <v>3</v>
      </c>
      <c r="N498" s="18"/>
    </row>
    <row r="499" spans="1:14" hidden="1" x14ac:dyDescent="0.35">
      <c r="A499" s="4" t="s">
        <v>9</v>
      </c>
      <c r="B499" s="27">
        <v>44129.874305555553</v>
      </c>
      <c r="C499" s="9">
        <v>44131.498611111114</v>
      </c>
      <c r="D499" s="30" t="s">
        <v>2921</v>
      </c>
      <c r="E499" s="10">
        <v>1.6243055555605679</v>
      </c>
      <c r="F499" s="11">
        <v>38.983333333453629</v>
      </c>
      <c r="G499" s="5" t="s">
        <v>2513</v>
      </c>
      <c r="H499" s="26" t="s">
        <v>2170</v>
      </c>
      <c r="I499" s="29">
        <v>702</v>
      </c>
      <c r="J499" s="4">
        <v>496</v>
      </c>
      <c r="K499" s="4">
        <v>174</v>
      </c>
      <c r="L499" s="4">
        <v>26</v>
      </c>
      <c r="M499" s="4">
        <v>32</v>
      </c>
      <c r="N499" s="18"/>
    </row>
    <row r="500" spans="1:14" hidden="1" x14ac:dyDescent="0.35">
      <c r="A500" s="4" t="s">
        <v>9</v>
      </c>
      <c r="B500" s="27">
        <v>44129.87222222222</v>
      </c>
      <c r="C500" s="9">
        <v>44130.756249999999</v>
      </c>
      <c r="D500" s="30" t="s">
        <v>3492</v>
      </c>
      <c r="E500" s="10">
        <v>0.88402777777810115</v>
      </c>
      <c r="F500" s="11">
        <v>21.216666666674428</v>
      </c>
      <c r="G500" s="5" t="s">
        <v>2524</v>
      </c>
      <c r="H500" s="26" t="s">
        <v>2172</v>
      </c>
      <c r="I500" s="29">
        <v>365</v>
      </c>
      <c r="J500" s="4">
        <v>266</v>
      </c>
      <c r="K500" s="4">
        <v>76</v>
      </c>
      <c r="L500" s="4">
        <v>26</v>
      </c>
      <c r="M500" s="4">
        <v>23</v>
      </c>
      <c r="N500" s="18"/>
    </row>
    <row r="501" spans="1:14" hidden="1" x14ac:dyDescent="0.35">
      <c r="A501" s="4" t="s">
        <v>9</v>
      </c>
      <c r="B501" s="27">
        <v>44129.871527777781</v>
      </c>
      <c r="C501" s="9">
        <v>44131.373611111114</v>
      </c>
      <c r="D501" s="30" t="s">
        <v>3793</v>
      </c>
      <c r="E501" s="10">
        <v>1.5020833333328483</v>
      </c>
      <c r="F501" s="11">
        <v>36.049999999988358</v>
      </c>
      <c r="G501" s="5" t="s">
        <v>2484</v>
      </c>
      <c r="H501" s="26" t="s">
        <v>2170</v>
      </c>
      <c r="I501" s="29">
        <v>242</v>
      </c>
      <c r="J501" s="4">
        <v>208</v>
      </c>
      <c r="K501" s="4">
        <v>33</v>
      </c>
      <c r="L501" s="4">
        <v>15</v>
      </c>
      <c r="M501" s="4">
        <v>1</v>
      </c>
      <c r="N501" s="18"/>
    </row>
    <row r="502" spans="1:14" hidden="1" x14ac:dyDescent="0.35">
      <c r="A502" s="4" t="s">
        <v>9</v>
      </c>
      <c r="B502" s="27">
        <v>44129.870833333334</v>
      </c>
      <c r="C502" s="9">
        <v>44130.763194444444</v>
      </c>
      <c r="D502" s="30" t="s">
        <v>3693</v>
      </c>
      <c r="E502" s="10">
        <v>0.89236111110949423</v>
      </c>
      <c r="F502" s="11">
        <v>21.416666666627862</v>
      </c>
      <c r="G502" s="5" t="s">
        <v>2407</v>
      </c>
      <c r="H502" s="26" t="s">
        <v>2172</v>
      </c>
      <c r="I502" s="29">
        <v>23</v>
      </c>
      <c r="J502" s="4">
        <v>21</v>
      </c>
      <c r="K502" s="4">
        <v>0</v>
      </c>
      <c r="L502" s="4">
        <v>0</v>
      </c>
      <c r="M502" s="4">
        <v>2</v>
      </c>
      <c r="N502" s="18"/>
    </row>
    <row r="503" spans="1:14" hidden="1" x14ac:dyDescent="0.35">
      <c r="A503" s="4" t="s">
        <v>9</v>
      </c>
      <c r="B503" s="27">
        <v>44129.870138888888</v>
      </c>
      <c r="C503" s="9">
        <v>44131.393750000003</v>
      </c>
      <c r="D503" s="30" t="s">
        <v>3031</v>
      </c>
      <c r="E503" s="10">
        <v>1.523611111115315</v>
      </c>
      <c r="F503" s="11">
        <v>36.56666666676756</v>
      </c>
      <c r="G503" s="5" t="s">
        <v>2430</v>
      </c>
      <c r="H503" s="26" t="s">
        <v>2170</v>
      </c>
      <c r="I503" s="29">
        <v>15</v>
      </c>
      <c r="J503" s="4">
        <v>4</v>
      </c>
      <c r="K503" s="4">
        <v>8</v>
      </c>
      <c r="L503" s="4">
        <v>0</v>
      </c>
      <c r="M503" s="4">
        <v>3</v>
      </c>
      <c r="N503" s="18"/>
    </row>
    <row r="504" spans="1:14" hidden="1" x14ac:dyDescent="0.35">
      <c r="A504" s="4" t="s">
        <v>9</v>
      </c>
      <c r="B504" s="27">
        <v>44129.868055555555</v>
      </c>
      <c r="C504" s="9">
        <v>44131.585416666669</v>
      </c>
      <c r="D504" s="30" t="s">
        <v>3769</v>
      </c>
      <c r="E504" s="10">
        <v>1.7173611111138598</v>
      </c>
      <c r="F504" s="11">
        <v>41.216666666732635</v>
      </c>
      <c r="G504" s="5" t="s">
        <v>2473</v>
      </c>
      <c r="H504" s="26" t="s">
        <v>2172</v>
      </c>
      <c r="I504" s="29">
        <v>289</v>
      </c>
      <c r="J504" s="4">
        <v>277</v>
      </c>
      <c r="K504" s="4">
        <v>12</v>
      </c>
      <c r="L504" s="4">
        <v>16</v>
      </c>
      <c r="M504" s="4">
        <v>0</v>
      </c>
      <c r="N504" s="18"/>
    </row>
    <row r="505" spans="1:14" hidden="1" x14ac:dyDescent="0.35">
      <c r="A505" s="4" t="s">
        <v>9</v>
      </c>
      <c r="B505" s="27">
        <v>44129.868055555555</v>
      </c>
      <c r="C505" s="9">
        <v>44131.57708333333</v>
      </c>
      <c r="D505" s="30" t="s">
        <v>3770</v>
      </c>
      <c r="E505" s="10">
        <v>1.7090277777751908</v>
      </c>
      <c r="F505" s="11">
        <v>41.016666666604578</v>
      </c>
      <c r="G505" s="5" t="s">
        <v>2474</v>
      </c>
      <c r="H505" s="26" t="s">
        <v>2170</v>
      </c>
      <c r="I505" s="29">
        <v>454</v>
      </c>
      <c r="J505" s="4">
        <v>437</v>
      </c>
      <c r="K505" s="4">
        <v>17</v>
      </c>
      <c r="L505" s="4">
        <v>24</v>
      </c>
      <c r="M505" s="4">
        <v>0</v>
      </c>
      <c r="N505" s="18"/>
    </row>
    <row r="506" spans="1:14" hidden="1" x14ac:dyDescent="0.35">
      <c r="A506" s="4" t="s">
        <v>9</v>
      </c>
      <c r="B506" s="27">
        <v>44129.868055555555</v>
      </c>
      <c r="C506" s="9">
        <v>44130.698611111111</v>
      </c>
      <c r="D506" s="30" t="s">
        <v>3054</v>
      </c>
      <c r="E506" s="10">
        <v>0.83055555555620231</v>
      </c>
      <c r="F506" s="11">
        <v>19.933333333348855</v>
      </c>
      <c r="G506" s="5" t="s">
        <v>2529</v>
      </c>
      <c r="H506" s="26" t="s">
        <v>293</v>
      </c>
      <c r="I506" s="29">
        <v>33</v>
      </c>
      <c r="J506" s="4">
        <v>4</v>
      </c>
      <c r="K506" s="4">
        <v>25</v>
      </c>
      <c r="L506" s="4">
        <v>0</v>
      </c>
      <c r="M506" s="4">
        <v>4</v>
      </c>
      <c r="N506" s="18"/>
    </row>
    <row r="507" spans="1:14" hidden="1" x14ac:dyDescent="0.35">
      <c r="A507" s="4" t="s">
        <v>9</v>
      </c>
      <c r="B507" s="27">
        <v>44129.864583333336</v>
      </c>
      <c r="C507" s="9">
        <v>44131.724999999999</v>
      </c>
      <c r="D507" s="30" t="s">
        <v>3346</v>
      </c>
      <c r="E507" s="10">
        <v>1.8604166666627862</v>
      </c>
      <c r="F507" s="11">
        <v>44.649999999906868</v>
      </c>
      <c r="G507" s="5" t="s">
        <v>2301</v>
      </c>
      <c r="H507" s="26" t="s">
        <v>2171</v>
      </c>
      <c r="I507" s="29">
        <v>2135</v>
      </c>
      <c r="J507" s="4">
        <v>1877</v>
      </c>
      <c r="K507" s="4">
        <v>258</v>
      </c>
      <c r="L507" s="4">
        <v>82</v>
      </c>
      <c r="M507" s="4">
        <v>0</v>
      </c>
      <c r="N507" s="18"/>
    </row>
    <row r="508" spans="1:14" hidden="1" x14ac:dyDescent="0.35">
      <c r="A508" s="4" t="s">
        <v>9</v>
      </c>
      <c r="B508" s="27">
        <v>44129.862500000003</v>
      </c>
      <c r="C508" s="9">
        <v>44131.465277777781</v>
      </c>
      <c r="D508" s="30" t="s">
        <v>3653</v>
      </c>
      <c r="E508" s="10">
        <v>1.6027777777781012</v>
      </c>
      <c r="F508" s="11">
        <v>38.466666666674428</v>
      </c>
      <c r="G508" s="5" t="s">
        <v>2275</v>
      </c>
      <c r="H508" s="26" t="s">
        <v>2171</v>
      </c>
      <c r="I508" s="29">
        <v>31</v>
      </c>
      <c r="J508" s="4">
        <v>21</v>
      </c>
      <c r="K508" s="4">
        <v>8</v>
      </c>
      <c r="L508" s="4">
        <v>3</v>
      </c>
      <c r="M508" s="4">
        <v>2</v>
      </c>
      <c r="N508" s="18"/>
    </row>
    <row r="509" spans="1:14" hidden="1" x14ac:dyDescent="0.35">
      <c r="A509" s="4" t="s">
        <v>9</v>
      </c>
      <c r="B509" s="27">
        <v>44129.862500000003</v>
      </c>
      <c r="C509" s="9">
        <v>44131.524305555555</v>
      </c>
      <c r="D509" s="30" t="s">
        <v>3323</v>
      </c>
      <c r="E509" s="10">
        <v>1.6618055555518367</v>
      </c>
      <c r="F509" s="11">
        <v>39.883333333244082</v>
      </c>
      <c r="G509" s="5" t="s">
        <v>2461</v>
      </c>
      <c r="H509" s="26" t="s">
        <v>2172</v>
      </c>
      <c r="I509" s="29">
        <v>1750</v>
      </c>
      <c r="J509" s="4">
        <v>1611</v>
      </c>
      <c r="K509" s="4">
        <v>135</v>
      </c>
      <c r="L509" s="4">
        <v>97</v>
      </c>
      <c r="M509" s="4">
        <v>4</v>
      </c>
      <c r="N509" s="18"/>
    </row>
    <row r="510" spans="1:14" hidden="1" x14ac:dyDescent="0.35">
      <c r="A510" s="4" t="s">
        <v>9</v>
      </c>
      <c r="B510" s="27">
        <v>44129.853472222225</v>
      </c>
      <c r="C510" s="9">
        <v>44130.731249999997</v>
      </c>
      <c r="D510" s="30" t="s">
        <v>3761</v>
      </c>
      <c r="E510" s="10">
        <v>0.87777777777228039</v>
      </c>
      <c r="F510" s="11">
        <v>21.066666666534729</v>
      </c>
      <c r="G510" s="5" t="s">
        <v>2471</v>
      </c>
      <c r="H510" s="26" t="s">
        <v>3</v>
      </c>
      <c r="I510" s="29">
        <v>35</v>
      </c>
      <c r="J510" s="4">
        <v>35</v>
      </c>
      <c r="K510" s="4">
        <v>0</v>
      </c>
      <c r="L510" s="4">
        <v>0</v>
      </c>
      <c r="M510" s="4">
        <v>0</v>
      </c>
      <c r="N510" s="18"/>
    </row>
    <row r="511" spans="1:14" hidden="1" x14ac:dyDescent="0.35">
      <c r="A511" s="4" t="s">
        <v>9</v>
      </c>
      <c r="B511" s="27">
        <v>44129.851388888892</v>
      </c>
      <c r="C511" s="9">
        <v>44131.62777777778</v>
      </c>
      <c r="D511" s="30" t="s">
        <v>3804</v>
      </c>
      <c r="E511" s="10">
        <v>1.7763888888875954</v>
      </c>
      <c r="F511" s="11">
        <v>42.633333333302289</v>
      </c>
      <c r="G511" s="5" t="s">
        <v>2495</v>
      </c>
      <c r="H511" s="26" t="s">
        <v>2171</v>
      </c>
      <c r="I511" s="29">
        <v>1145</v>
      </c>
      <c r="J511" s="4">
        <v>1087</v>
      </c>
      <c r="K511" s="4">
        <v>57</v>
      </c>
      <c r="L511" s="4">
        <v>121</v>
      </c>
      <c r="M511" s="4">
        <v>1</v>
      </c>
      <c r="N511" s="18"/>
    </row>
    <row r="512" spans="1:14" hidden="1" x14ac:dyDescent="0.35">
      <c r="A512" s="4" t="s">
        <v>9</v>
      </c>
      <c r="B512" s="27">
        <v>44129.85</v>
      </c>
      <c r="C512" s="9">
        <v>44131.390972222223</v>
      </c>
      <c r="D512" s="30" t="s">
        <v>3635</v>
      </c>
      <c r="E512" s="10">
        <v>1.5409722222248092</v>
      </c>
      <c r="F512" s="11">
        <v>36.983333333395422</v>
      </c>
      <c r="G512" s="5" t="s">
        <v>2375</v>
      </c>
      <c r="H512" s="26" t="s">
        <v>293</v>
      </c>
      <c r="I512" s="29">
        <v>181</v>
      </c>
      <c r="J512" s="4">
        <v>155</v>
      </c>
      <c r="K512" s="4">
        <v>26</v>
      </c>
      <c r="L512" s="4">
        <v>13</v>
      </c>
      <c r="M512" s="4">
        <v>0</v>
      </c>
      <c r="N512" s="18"/>
    </row>
    <row r="513" spans="1:14" hidden="1" x14ac:dyDescent="0.35">
      <c r="A513" s="4" t="s">
        <v>9</v>
      </c>
      <c r="B513" s="27">
        <v>44129.85</v>
      </c>
      <c r="C513" s="9">
        <v>44131.390972222223</v>
      </c>
      <c r="D513" s="30" t="s">
        <v>3635</v>
      </c>
      <c r="E513" s="10">
        <v>1.5409722222248092</v>
      </c>
      <c r="F513" s="11">
        <v>36.983333333395422</v>
      </c>
      <c r="G513" s="5" t="s">
        <v>2376</v>
      </c>
      <c r="H513" s="26" t="s">
        <v>2170</v>
      </c>
      <c r="I513" s="29">
        <v>586</v>
      </c>
      <c r="J513" s="4">
        <v>572</v>
      </c>
      <c r="K513" s="4">
        <v>14</v>
      </c>
      <c r="L513" s="4">
        <v>33</v>
      </c>
      <c r="M513" s="4">
        <v>0</v>
      </c>
      <c r="N513" s="18"/>
    </row>
    <row r="514" spans="1:14" hidden="1" x14ac:dyDescent="0.35">
      <c r="A514" s="4" t="s">
        <v>9</v>
      </c>
      <c r="B514" s="27">
        <v>44129.85</v>
      </c>
      <c r="C514" s="9">
        <v>44131.386111111111</v>
      </c>
      <c r="D514" s="30" t="s">
        <v>3751</v>
      </c>
      <c r="E514" s="10">
        <v>1.5361111111124046</v>
      </c>
      <c r="F514" s="11">
        <v>36.866666666697711</v>
      </c>
      <c r="G514" s="5" t="s">
        <v>2459</v>
      </c>
      <c r="H514" s="26" t="s">
        <v>2170</v>
      </c>
      <c r="I514" s="29">
        <v>858</v>
      </c>
      <c r="J514" s="4">
        <v>612</v>
      </c>
      <c r="K514" s="4">
        <v>244</v>
      </c>
      <c r="L514" s="4">
        <v>38</v>
      </c>
      <c r="M514" s="4">
        <v>2</v>
      </c>
      <c r="N514" s="18"/>
    </row>
    <row r="515" spans="1:14" hidden="1" x14ac:dyDescent="0.35">
      <c r="A515" s="4" t="s">
        <v>9</v>
      </c>
      <c r="B515" s="27">
        <v>44129.848611111112</v>
      </c>
      <c r="C515" s="9">
        <v>44131.824999999997</v>
      </c>
      <c r="D515" s="30" t="s">
        <v>3762</v>
      </c>
      <c r="E515" s="10">
        <v>1.976388888884685</v>
      </c>
      <c r="F515" s="11">
        <v>47.43333333323244</v>
      </c>
      <c r="G515" s="5" t="s">
        <v>2300</v>
      </c>
      <c r="H515" s="26" t="s">
        <v>3</v>
      </c>
      <c r="I515" s="29">
        <v>2021</v>
      </c>
      <c r="J515" s="4">
        <v>1927</v>
      </c>
      <c r="K515" s="4">
        <v>94</v>
      </c>
      <c r="L515" s="4">
        <v>92</v>
      </c>
      <c r="M515" s="4">
        <v>0</v>
      </c>
      <c r="N515" s="18"/>
    </row>
    <row r="516" spans="1:14" hidden="1" x14ac:dyDescent="0.35">
      <c r="A516" s="4" t="s">
        <v>9</v>
      </c>
      <c r="B516" s="27">
        <v>44129.847916666666</v>
      </c>
      <c r="C516" s="9">
        <v>44131.355555555558</v>
      </c>
      <c r="D516" s="30" t="s">
        <v>3837</v>
      </c>
      <c r="E516" s="10">
        <v>1.507638888891961</v>
      </c>
      <c r="F516" s="11">
        <v>36.183333333407063</v>
      </c>
      <c r="G516" s="5" t="s">
        <v>2526</v>
      </c>
      <c r="H516" s="26" t="s">
        <v>3</v>
      </c>
      <c r="I516" s="29">
        <v>1</v>
      </c>
      <c r="J516" s="4">
        <v>1</v>
      </c>
      <c r="K516" s="4">
        <v>0</v>
      </c>
      <c r="L516" s="4">
        <v>0</v>
      </c>
      <c r="M516" s="4">
        <v>0</v>
      </c>
      <c r="N516" s="18"/>
    </row>
    <row r="517" spans="1:14" hidden="1" x14ac:dyDescent="0.35">
      <c r="A517" s="4" t="s">
        <v>9</v>
      </c>
      <c r="B517" s="27">
        <v>44129.84652777778</v>
      </c>
      <c r="C517" s="9">
        <v>44131.418055555558</v>
      </c>
      <c r="D517" s="30" t="s">
        <v>3625</v>
      </c>
      <c r="E517" s="10">
        <v>1.5715277777781012</v>
      </c>
      <c r="F517" s="11">
        <v>37.716666666674428</v>
      </c>
      <c r="G517" s="5" t="s">
        <v>2373</v>
      </c>
      <c r="H517" s="26" t="s">
        <v>34</v>
      </c>
      <c r="I517" s="29">
        <v>16</v>
      </c>
      <c r="J517" s="4">
        <v>1</v>
      </c>
      <c r="K517" s="4">
        <v>14</v>
      </c>
      <c r="L517" s="4">
        <v>1</v>
      </c>
      <c r="M517" s="4">
        <v>1</v>
      </c>
      <c r="N517" s="18"/>
    </row>
    <row r="518" spans="1:14" hidden="1" x14ac:dyDescent="0.35">
      <c r="A518" s="4" t="s">
        <v>9</v>
      </c>
      <c r="B518" s="27">
        <v>44129.84652777778</v>
      </c>
      <c r="C518" s="9">
        <v>44131.710416666669</v>
      </c>
      <c r="D518" s="30" t="s">
        <v>3297</v>
      </c>
      <c r="E518" s="10">
        <v>1.8638888888890506</v>
      </c>
      <c r="F518" s="11">
        <v>44.733333333337214</v>
      </c>
      <c r="G518" s="5" t="s">
        <v>2382</v>
      </c>
      <c r="H518" s="26" t="s">
        <v>2170</v>
      </c>
      <c r="I518" s="29">
        <v>187</v>
      </c>
      <c r="J518" s="4">
        <v>160</v>
      </c>
      <c r="K518" s="4">
        <v>24</v>
      </c>
      <c r="L518" s="4">
        <v>11</v>
      </c>
      <c r="M518" s="4">
        <v>3</v>
      </c>
      <c r="N518" s="18"/>
    </row>
    <row r="519" spans="1:14" hidden="1" x14ac:dyDescent="0.35">
      <c r="A519" s="4" t="s">
        <v>9</v>
      </c>
      <c r="B519" s="27">
        <v>44129.84652777778</v>
      </c>
      <c r="C519" s="9">
        <v>44131.477083333331</v>
      </c>
      <c r="D519" s="30" t="s">
        <v>3115</v>
      </c>
      <c r="E519" s="10">
        <v>1.6305555555518367</v>
      </c>
      <c r="F519" s="11">
        <v>39.133333333244082</v>
      </c>
      <c r="G519" s="5" t="s">
        <v>2508</v>
      </c>
      <c r="H519" s="26" t="s">
        <v>2172</v>
      </c>
      <c r="I519" s="29">
        <v>1982</v>
      </c>
      <c r="J519" s="4">
        <v>1604</v>
      </c>
      <c r="K519" s="4">
        <v>365</v>
      </c>
      <c r="L519" s="4">
        <v>82</v>
      </c>
      <c r="M519" s="4">
        <v>13</v>
      </c>
      <c r="N519" s="18"/>
    </row>
    <row r="520" spans="1:14" hidden="1" x14ac:dyDescent="0.35">
      <c r="A520" s="4" t="s">
        <v>9</v>
      </c>
      <c r="B520" s="27">
        <v>44129.84652777778</v>
      </c>
      <c r="C520" s="9">
        <v>44131.61041666667</v>
      </c>
      <c r="D520" s="30" t="s">
        <v>3829</v>
      </c>
      <c r="E520" s="10">
        <v>1.7638888888905058</v>
      </c>
      <c r="F520" s="11">
        <v>42.333333333372138</v>
      </c>
      <c r="G520" s="5" t="s">
        <v>2324</v>
      </c>
      <c r="H520" s="26" t="s">
        <v>2170</v>
      </c>
      <c r="I520" s="29">
        <v>133</v>
      </c>
      <c r="J520" s="4">
        <v>113</v>
      </c>
      <c r="K520" s="4">
        <v>20</v>
      </c>
      <c r="L520" s="4">
        <v>11</v>
      </c>
      <c r="M520" s="4">
        <v>0</v>
      </c>
      <c r="N520" s="18"/>
    </row>
    <row r="521" spans="1:14" hidden="1" x14ac:dyDescent="0.35">
      <c r="A521" s="4" t="s">
        <v>9</v>
      </c>
      <c r="B521" s="27">
        <v>44129.84375</v>
      </c>
      <c r="C521" s="9">
        <v>44131.700694444444</v>
      </c>
      <c r="D521" s="30" t="s">
        <v>3652</v>
      </c>
      <c r="E521" s="10">
        <v>1.8569444444437977</v>
      </c>
      <c r="F521" s="11">
        <v>44.566666666651145</v>
      </c>
      <c r="G521" s="5" t="s">
        <v>2274</v>
      </c>
      <c r="H521" s="26" t="s">
        <v>2170</v>
      </c>
      <c r="I521" s="29">
        <v>515</v>
      </c>
      <c r="J521" s="4">
        <v>430</v>
      </c>
      <c r="K521" s="4">
        <v>80</v>
      </c>
      <c r="L521" s="4">
        <v>43</v>
      </c>
      <c r="M521" s="4">
        <v>5</v>
      </c>
      <c r="N521" s="18"/>
    </row>
    <row r="522" spans="1:14" hidden="1" x14ac:dyDescent="0.35">
      <c r="A522" s="4" t="s">
        <v>9</v>
      </c>
      <c r="B522" s="27">
        <v>44129.843055555553</v>
      </c>
      <c r="C522" s="9">
        <v>44130.788194444445</v>
      </c>
      <c r="D522" s="30" t="s">
        <v>3674</v>
      </c>
      <c r="E522" s="10">
        <v>0.94513888889196096</v>
      </c>
      <c r="F522" s="11">
        <v>22.683333333407063</v>
      </c>
      <c r="G522" s="5" t="s">
        <v>2475</v>
      </c>
      <c r="H522" s="26" t="s">
        <v>2172</v>
      </c>
      <c r="I522" s="29">
        <v>611</v>
      </c>
      <c r="J522" s="4">
        <v>598</v>
      </c>
      <c r="K522" s="4">
        <v>13</v>
      </c>
      <c r="L522" s="4">
        <v>18</v>
      </c>
      <c r="M522" s="4">
        <v>0</v>
      </c>
      <c r="N522" s="18"/>
    </row>
    <row r="523" spans="1:14" hidden="1" x14ac:dyDescent="0.35">
      <c r="A523" s="4" t="s">
        <v>9</v>
      </c>
      <c r="B523" s="27">
        <v>44129.84097222222</v>
      </c>
      <c r="C523" s="9">
        <v>44130.769444444442</v>
      </c>
      <c r="D523" s="30" t="s">
        <v>2774</v>
      </c>
      <c r="E523" s="10">
        <v>0.92847222222189885</v>
      </c>
      <c r="F523" s="11">
        <v>22.283333333325572</v>
      </c>
      <c r="G523" s="5" t="s">
        <v>2383</v>
      </c>
      <c r="H523" s="26" t="s">
        <v>3</v>
      </c>
      <c r="I523" s="29">
        <v>235</v>
      </c>
      <c r="J523" s="4">
        <v>194</v>
      </c>
      <c r="K523" s="4">
        <v>35</v>
      </c>
      <c r="L523" s="4">
        <v>16</v>
      </c>
      <c r="M523" s="4">
        <v>6</v>
      </c>
      <c r="N523" s="18"/>
    </row>
    <row r="524" spans="1:14" hidden="1" x14ac:dyDescent="0.35">
      <c r="A524" s="4" t="s">
        <v>9</v>
      </c>
      <c r="B524" s="27">
        <v>44129.84097222222</v>
      </c>
      <c r="C524" s="9">
        <v>44131.601388888892</v>
      </c>
      <c r="D524" s="30" t="s">
        <v>3521</v>
      </c>
      <c r="E524" s="10">
        <v>1.7604166666715173</v>
      </c>
      <c r="F524" s="11">
        <v>42.250000000116415</v>
      </c>
      <c r="G524" s="5" t="s">
        <v>2273</v>
      </c>
      <c r="H524" s="26" t="s">
        <v>2170</v>
      </c>
      <c r="I524" s="29">
        <v>235</v>
      </c>
      <c r="J524" s="4">
        <v>156</v>
      </c>
      <c r="K524" s="4">
        <v>63</v>
      </c>
      <c r="L524" s="4">
        <v>16</v>
      </c>
      <c r="M524" s="4">
        <v>16</v>
      </c>
      <c r="N524" s="18"/>
    </row>
    <row r="525" spans="1:14" hidden="1" x14ac:dyDescent="0.35">
      <c r="A525" s="4" t="s">
        <v>9</v>
      </c>
      <c r="B525" s="27">
        <v>44129.84097222222</v>
      </c>
      <c r="C525" s="9">
        <v>44131.717361111114</v>
      </c>
      <c r="D525" s="30" t="s">
        <v>3798</v>
      </c>
      <c r="E525" s="10">
        <v>1.8763888888934162</v>
      </c>
      <c r="F525" s="11">
        <v>45.033333333441988</v>
      </c>
      <c r="G525" s="5" t="s">
        <v>2489</v>
      </c>
      <c r="H525" s="26" t="s">
        <v>2171</v>
      </c>
      <c r="I525" s="29">
        <v>169</v>
      </c>
      <c r="J525" s="4">
        <v>159</v>
      </c>
      <c r="K525" s="4">
        <v>10</v>
      </c>
      <c r="L525" s="4">
        <v>7</v>
      </c>
      <c r="M525" s="4">
        <v>0</v>
      </c>
      <c r="N525" s="18"/>
    </row>
    <row r="526" spans="1:14" hidden="1" x14ac:dyDescent="0.35">
      <c r="A526" s="4" t="s">
        <v>9</v>
      </c>
      <c r="B526" s="27">
        <v>44129.840277777781</v>
      </c>
      <c r="C526" s="9">
        <v>44131.624305555553</v>
      </c>
      <c r="D526" s="30" t="s">
        <v>3814</v>
      </c>
      <c r="E526" s="10">
        <v>1.7840277777722804</v>
      </c>
      <c r="F526" s="11">
        <v>42.816666666534729</v>
      </c>
      <c r="G526" s="5" t="s">
        <v>2509</v>
      </c>
      <c r="H526" s="26" t="s">
        <v>2170</v>
      </c>
      <c r="I526" s="29">
        <v>1797</v>
      </c>
      <c r="J526" s="4">
        <v>1694</v>
      </c>
      <c r="K526" s="4">
        <v>97</v>
      </c>
      <c r="L526" s="4">
        <v>110</v>
      </c>
      <c r="M526" s="4">
        <v>6</v>
      </c>
      <c r="N526" s="18"/>
    </row>
    <row r="527" spans="1:14" hidden="1" x14ac:dyDescent="0.35">
      <c r="A527" s="4" t="s">
        <v>9</v>
      </c>
      <c r="B527" s="27">
        <v>44129.838888888888</v>
      </c>
      <c r="C527" s="9">
        <v>44131.595833333333</v>
      </c>
      <c r="D527" s="30" t="s">
        <v>3750</v>
      </c>
      <c r="E527" s="10">
        <v>1.7569444444452529</v>
      </c>
      <c r="F527" s="11">
        <v>42.166666666686069</v>
      </c>
      <c r="G527" s="5" t="s">
        <v>2458</v>
      </c>
      <c r="H527" s="26" t="s">
        <v>2170</v>
      </c>
      <c r="I527" s="29">
        <v>1228</v>
      </c>
      <c r="J527" s="4">
        <v>1062</v>
      </c>
      <c r="K527" s="4">
        <v>160</v>
      </c>
      <c r="L527" s="4">
        <v>54</v>
      </c>
      <c r="M527" s="4">
        <v>6</v>
      </c>
      <c r="N527" s="18"/>
    </row>
    <row r="528" spans="1:14" hidden="1" x14ac:dyDescent="0.35">
      <c r="A528" s="4" t="s">
        <v>9</v>
      </c>
      <c r="B528" s="27">
        <v>44129.838888888888</v>
      </c>
      <c r="C528" s="9">
        <v>44131.42083333333</v>
      </c>
      <c r="D528" s="30" t="s">
        <v>3838</v>
      </c>
      <c r="E528" s="10">
        <v>1.5819444444423425</v>
      </c>
      <c r="F528" s="11">
        <v>37.96666666661622</v>
      </c>
      <c r="G528" s="5" t="s">
        <v>2527</v>
      </c>
      <c r="H528" s="26" t="s">
        <v>34</v>
      </c>
      <c r="I528" s="29">
        <v>28</v>
      </c>
      <c r="J528" s="4">
        <v>15</v>
      </c>
      <c r="K528" s="4">
        <v>11</v>
      </c>
      <c r="L528" s="4">
        <v>1</v>
      </c>
      <c r="M528" s="4">
        <v>2</v>
      </c>
      <c r="N528" s="18"/>
    </row>
    <row r="529" spans="1:14" hidden="1" x14ac:dyDescent="0.35">
      <c r="A529" s="4" t="s">
        <v>9</v>
      </c>
      <c r="B529" s="27">
        <v>44129.837500000001</v>
      </c>
      <c r="C529" s="9">
        <v>44131.387499999997</v>
      </c>
      <c r="D529" s="30" t="s">
        <v>3381</v>
      </c>
      <c r="E529" s="10">
        <v>1.5499999999956344</v>
      </c>
      <c r="F529" s="11">
        <v>37.199999999895226</v>
      </c>
      <c r="G529" s="5" t="s">
        <v>2384</v>
      </c>
      <c r="H529" s="26" t="s">
        <v>34</v>
      </c>
      <c r="I529" s="29">
        <v>25</v>
      </c>
      <c r="J529" s="4">
        <v>22</v>
      </c>
      <c r="K529" s="4">
        <v>2</v>
      </c>
      <c r="L529" s="4">
        <v>2</v>
      </c>
      <c r="M529" s="4">
        <v>1</v>
      </c>
      <c r="N529" s="18"/>
    </row>
    <row r="530" spans="1:14" hidden="1" x14ac:dyDescent="0.35">
      <c r="A530" s="4" t="s">
        <v>9</v>
      </c>
      <c r="B530" s="27">
        <v>44129.837500000001</v>
      </c>
      <c r="C530" s="9">
        <v>44131.62222222222</v>
      </c>
      <c r="D530" s="30" t="s">
        <v>3756</v>
      </c>
      <c r="E530" s="10">
        <v>1.7847222222189885</v>
      </c>
      <c r="F530" s="11">
        <v>42.833333333255723</v>
      </c>
      <c r="G530" s="5" t="s">
        <v>2299</v>
      </c>
      <c r="H530" s="26" t="s">
        <v>2172</v>
      </c>
      <c r="I530" s="29">
        <v>166</v>
      </c>
      <c r="J530" s="4">
        <v>121</v>
      </c>
      <c r="K530" s="4">
        <v>34</v>
      </c>
      <c r="L530" s="4">
        <v>8</v>
      </c>
      <c r="M530" s="4">
        <v>11</v>
      </c>
      <c r="N530" s="18"/>
    </row>
    <row r="531" spans="1:14" hidden="1" x14ac:dyDescent="0.35">
      <c r="A531" s="4" t="s">
        <v>9</v>
      </c>
      <c r="B531" s="27">
        <v>44129.837500000001</v>
      </c>
      <c r="C531" s="9">
        <v>44130.799305555556</v>
      </c>
      <c r="D531" s="30" t="s">
        <v>3061</v>
      </c>
      <c r="E531" s="10">
        <v>0.96180555555474712</v>
      </c>
      <c r="F531" s="11">
        <v>23.083333333313931</v>
      </c>
      <c r="G531" s="5" t="s">
        <v>2496</v>
      </c>
      <c r="H531" s="26" t="s">
        <v>2172</v>
      </c>
      <c r="I531" s="29">
        <v>1081</v>
      </c>
      <c r="J531" s="4">
        <v>1057</v>
      </c>
      <c r="K531" s="4">
        <v>23</v>
      </c>
      <c r="L531" s="4">
        <v>41</v>
      </c>
      <c r="M531" s="4">
        <v>1</v>
      </c>
      <c r="N531" s="18"/>
    </row>
    <row r="532" spans="1:14" hidden="1" x14ac:dyDescent="0.35">
      <c r="A532" s="4" t="s">
        <v>9</v>
      </c>
      <c r="B532" s="27">
        <v>44129.837500000001</v>
      </c>
      <c r="C532" s="9">
        <v>44131.61041666667</v>
      </c>
      <c r="D532" s="30" t="s">
        <v>3830</v>
      </c>
      <c r="E532" s="10">
        <v>1.7729166666686069</v>
      </c>
      <c r="F532" s="11">
        <v>42.550000000046566</v>
      </c>
      <c r="G532" s="5" t="s">
        <v>2325</v>
      </c>
      <c r="H532" s="26" t="s">
        <v>3</v>
      </c>
      <c r="I532" s="29">
        <v>25</v>
      </c>
      <c r="J532" s="4">
        <v>13</v>
      </c>
      <c r="K532" s="4">
        <v>12</v>
      </c>
      <c r="L532" s="4">
        <v>1</v>
      </c>
      <c r="M532" s="4">
        <v>0</v>
      </c>
      <c r="N532" s="18"/>
    </row>
    <row r="533" spans="1:14" hidden="1" x14ac:dyDescent="0.35">
      <c r="A533" s="4" t="s">
        <v>9</v>
      </c>
      <c r="B533" s="27">
        <v>44129.836805555555</v>
      </c>
      <c r="C533" s="9">
        <v>44130.817361111112</v>
      </c>
      <c r="D533" s="30" t="s">
        <v>2701</v>
      </c>
      <c r="E533" s="10">
        <v>0.9805555555576575</v>
      </c>
      <c r="F533" s="11">
        <v>23.53333333338378</v>
      </c>
      <c r="G533" s="5" t="s">
        <v>2460</v>
      </c>
      <c r="H533" s="26" t="s">
        <v>2170</v>
      </c>
      <c r="I533" s="29">
        <v>2912</v>
      </c>
      <c r="J533" s="4">
        <v>2781</v>
      </c>
      <c r="K533" s="4">
        <v>131</v>
      </c>
      <c r="L533" s="4">
        <v>126</v>
      </c>
      <c r="M533" s="4">
        <v>0</v>
      </c>
      <c r="N533" s="18"/>
    </row>
    <row r="534" spans="1:14" hidden="1" x14ac:dyDescent="0.35">
      <c r="A534" s="4" t="s">
        <v>9</v>
      </c>
      <c r="B534" s="27">
        <v>44129.836111111108</v>
      </c>
      <c r="C534" s="9">
        <v>44130.82916666667</v>
      </c>
      <c r="D534" s="30" t="s">
        <v>3680</v>
      </c>
      <c r="E534" s="10">
        <v>0.99305555556202307</v>
      </c>
      <c r="F534" s="11">
        <v>23.833333333488554</v>
      </c>
      <c r="G534" s="5" t="s">
        <v>2399</v>
      </c>
      <c r="H534" s="26" t="s">
        <v>2170</v>
      </c>
      <c r="I534" s="29">
        <v>2708</v>
      </c>
      <c r="J534" s="4">
        <v>2590</v>
      </c>
      <c r="K534" s="4">
        <v>104</v>
      </c>
      <c r="L534" s="4">
        <v>169</v>
      </c>
      <c r="M534" s="4">
        <v>14</v>
      </c>
      <c r="N534" s="18"/>
    </row>
    <row r="535" spans="1:14" hidden="1" x14ac:dyDescent="0.35">
      <c r="A535" s="4" t="s">
        <v>9</v>
      </c>
      <c r="B535" s="27">
        <v>44129.836111111108</v>
      </c>
      <c r="C535" s="9">
        <v>44130.754861111112</v>
      </c>
      <c r="D535" s="30" t="s">
        <v>3681</v>
      </c>
      <c r="E535" s="10">
        <v>0.91875000000436557</v>
      </c>
      <c r="F535" s="11">
        <v>22.050000000104774</v>
      </c>
      <c r="G535" s="5" t="s">
        <v>2400</v>
      </c>
      <c r="H535" s="26" t="s">
        <v>2173</v>
      </c>
      <c r="I535" s="29">
        <v>21</v>
      </c>
      <c r="J535" s="4">
        <v>4</v>
      </c>
      <c r="K535" s="4">
        <v>17</v>
      </c>
      <c r="L535" s="4">
        <v>0</v>
      </c>
      <c r="M535" s="4">
        <v>0</v>
      </c>
      <c r="N535" s="18"/>
    </row>
    <row r="536" spans="1:14" hidden="1" x14ac:dyDescent="0.35">
      <c r="A536" s="4" t="s">
        <v>9</v>
      </c>
      <c r="B536" s="27">
        <v>44129.836111111108</v>
      </c>
      <c r="C536" s="9">
        <v>44130.82916666667</v>
      </c>
      <c r="D536" s="30" t="s">
        <v>3680</v>
      </c>
      <c r="E536" s="10">
        <v>0.99305555556202307</v>
      </c>
      <c r="F536" s="11">
        <v>23.833333333488554</v>
      </c>
      <c r="G536" s="5" t="s">
        <v>2470</v>
      </c>
      <c r="H536" s="26" t="s">
        <v>2172</v>
      </c>
      <c r="I536" s="29">
        <v>777</v>
      </c>
      <c r="J536" s="4">
        <v>749</v>
      </c>
      <c r="K536" s="4">
        <v>23</v>
      </c>
      <c r="L536" s="4">
        <v>20</v>
      </c>
      <c r="M536" s="4">
        <v>5</v>
      </c>
      <c r="N536" s="18"/>
    </row>
    <row r="537" spans="1:14" hidden="1" x14ac:dyDescent="0.35">
      <c r="A537" s="4" t="s">
        <v>9</v>
      </c>
      <c r="B537" s="27">
        <v>44129.836111111108</v>
      </c>
      <c r="C537" s="9">
        <v>44131.690972222219</v>
      </c>
      <c r="D537" s="30" t="s">
        <v>3765</v>
      </c>
      <c r="E537" s="10">
        <v>1.8548611111109494</v>
      </c>
      <c r="F537" s="11">
        <v>44.516666666662786</v>
      </c>
      <c r="G537" s="5" t="s">
        <v>2303</v>
      </c>
      <c r="H537" s="26" t="s">
        <v>2171</v>
      </c>
      <c r="I537" s="29">
        <v>1641</v>
      </c>
      <c r="J537" s="4">
        <v>1528</v>
      </c>
      <c r="K537" s="4">
        <v>109</v>
      </c>
      <c r="L537" s="4">
        <v>80</v>
      </c>
      <c r="M537" s="4">
        <v>4</v>
      </c>
      <c r="N537" s="18"/>
    </row>
    <row r="538" spans="1:14" hidden="1" x14ac:dyDescent="0.35">
      <c r="A538" s="4" t="s">
        <v>9</v>
      </c>
      <c r="B538" s="27">
        <v>44129.835416666669</v>
      </c>
      <c r="C538" s="9">
        <v>44131.424305555556</v>
      </c>
      <c r="D538" s="30" t="s">
        <v>3340</v>
      </c>
      <c r="E538" s="10">
        <v>1.5888888888875954</v>
      </c>
      <c r="F538" s="11">
        <v>38.133333333302289</v>
      </c>
      <c r="G538" s="5" t="s">
        <v>2385</v>
      </c>
      <c r="H538" s="26" t="s">
        <v>34</v>
      </c>
      <c r="I538" s="29">
        <v>4</v>
      </c>
      <c r="J538" s="4">
        <v>0</v>
      </c>
      <c r="K538" s="4">
        <v>4</v>
      </c>
      <c r="L538" s="4">
        <v>0</v>
      </c>
      <c r="M538" s="4">
        <v>0</v>
      </c>
      <c r="N538" s="18"/>
    </row>
    <row r="539" spans="1:14" hidden="1" x14ac:dyDescent="0.35">
      <c r="A539" s="4" t="s">
        <v>9</v>
      </c>
      <c r="B539" s="27">
        <v>44129.834722222222</v>
      </c>
      <c r="C539" s="9">
        <v>44131.560416666667</v>
      </c>
      <c r="D539" s="30" t="s">
        <v>3752</v>
      </c>
      <c r="E539" s="10">
        <v>1.7256944444452529</v>
      </c>
      <c r="F539" s="11">
        <v>41.416666666686069</v>
      </c>
      <c r="G539" s="5" t="s">
        <v>2297</v>
      </c>
      <c r="H539" s="26" t="s">
        <v>2170</v>
      </c>
      <c r="I539" s="29">
        <v>901</v>
      </c>
      <c r="J539" s="4">
        <v>863</v>
      </c>
      <c r="K539" s="4">
        <v>38</v>
      </c>
      <c r="L539" s="4">
        <v>41</v>
      </c>
      <c r="M539" s="4">
        <v>0</v>
      </c>
      <c r="N539" s="18"/>
    </row>
    <row r="540" spans="1:14" hidden="1" x14ac:dyDescent="0.35">
      <c r="A540" s="4" t="s">
        <v>9</v>
      </c>
      <c r="B540" s="27">
        <v>44129.834722222222</v>
      </c>
      <c r="C540" s="9">
        <v>44131.654861111114</v>
      </c>
      <c r="D540" s="30" t="s">
        <v>3760</v>
      </c>
      <c r="E540" s="10">
        <v>1.820138888891961</v>
      </c>
      <c r="F540" s="11">
        <v>43.683333333407063</v>
      </c>
      <c r="G540" s="5" t="s">
        <v>2469</v>
      </c>
      <c r="H540" s="26" t="s">
        <v>2170</v>
      </c>
      <c r="I540" s="29">
        <v>360</v>
      </c>
      <c r="J540" s="4">
        <v>304</v>
      </c>
      <c r="K540" s="4">
        <v>56</v>
      </c>
      <c r="L540" s="4">
        <v>8</v>
      </c>
      <c r="M540" s="4">
        <v>0</v>
      </c>
      <c r="N540" s="18"/>
    </row>
    <row r="541" spans="1:14" hidden="1" x14ac:dyDescent="0.35">
      <c r="A541" s="4" t="s">
        <v>9</v>
      </c>
      <c r="B541" s="27">
        <v>44129.834722222222</v>
      </c>
      <c r="C541" s="9">
        <v>44131.378472222219</v>
      </c>
      <c r="D541" s="30" t="s">
        <v>3831</v>
      </c>
      <c r="E541" s="10">
        <v>1.5437499999970896</v>
      </c>
      <c r="F541" s="11">
        <v>37.049999999930151</v>
      </c>
      <c r="G541" s="5" t="s">
        <v>2516</v>
      </c>
      <c r="H541" s="26" t="s">
        <v>2173</v>
      </c>
      <c r="I541" s="29">
        <v>446</v>
      </c>
      <c r="J541" s="4">
        <v>431</v>
      </c>
      <c r="K541" s="4">
        <v>14</v>
      </c>
      <c r="L541" s="4">
        <v>21</v>
      </c>
      <c r="M541" s="4">
        <v>1</v>
      </c>
      <c r="N541" s="18"/>
    </row>
    <row r="542" spans="1:14" hidden="1" x14ac:dyDescent="0.35">
      <c r="A542" s="4" t="s">
        <v>9</v>
      </c>
      <c r="B542" s="27">
        <v>44129.834027777775</v>
      </c>
      <c r="C542" s="9">
        <v>44131.681944444441</v>
      </c>
      <c r="D542" s="30" t="s">
        <v>3527</v>
      </c>
      <c r="E542" s="10">
        <v>1.8479166666656965</v>
      </c>
      <c r="F542" s="11">
        <v>44.349999999976717</v>
      </c>
      <c r="G542" s="5" t="s">
        <v>2436</v>
      </c>
      <c r="H542" s="26" t="s">
        <v>2172</v>
      </c>
      <c r="I542" s="29">
        <v>424</v>
      </c>
      <c r="J542" s="4">
        <v>413</v>
      </c>
      <c r="K542" s="4">
        <v>11</v>
      </c>
      <c r="L542" s="4">
        <v>26</v>
      </c>
      <c r="M542" s="4">
        <v>0</v>
      </c>
      <c r="N542" s="18"/>
    </row>
    <row r="543" spans="1:14" hidden="1" x14ac:dyDescent="0.35">
      <c r="A543" s="4" t="s">
        <v>9</v>
      </c>
      <c r="B543" s="27">
        <v>44129.834027777775</v>
      </c>
      <c r="C543" s="9">
        <v>44131.647916666669</v>
      </c>
      <c r="D543" s="30" t="s">
        <v>3763</v>
      </c>
      <c r="E543" s="10">
        <v>1.8138888888934162</v>
      </c>
      <c r="F543" s="11">
        <v>43.533333333441988</v>
      </c>
      <c r="G543" s="5" t="s">
        <v>2472</v>
      </c>
      <c r="H543" s="26" t="s">
        <v>2171</v>
      </c>
      <c r="I543" s="29">
        <v>658</v>
      </c>
      <c r="J543" s="4">
        <v>627</v>
      </c>
      <c r="K543" s="4">
        <v>31</v>
      </c>
      <c r="L543" s="4">
        <v>21</v>
      </c>
      <c r="M543" s="4">
        <v>0</v>
      </c>
      <c r="N543" s="18"/>
    </row>
    <row r="544" spans="1:14" hidden="1" x14ac:dyDescent="0.35">
      <c r="A544" s="4" t="s">
        <v>9</v>
      </c>
      <c r="B544" s="27">
        <v>44129.834027777775</v>
      </c>
      <c r="C544" s="9">
        <v>44131.697916666664</v>
      </c>
      <c r="D544" s="30" t="s">
        <v>3297</v>
      </c>
      <c r="E544" s="10">
        <v>1.8638888888890506</v>
      </c>
      <c r="F544" s="11">
        <v>44.733333333337214</v>
      </c>
      <c r="G544" s="5" t="s">
        <v>2510</v>
      </c>
      <c r="H544" s="26" t="s">
        <v>2170</v>
      </c>
      <c r="I544" s="29">
        <v>543</v>
      </c>
      <c r="J544" s="4">
        <v>493</v>
      </c>
      <c r="K544" s="4">
        <v>50</v>
      </c>
      <c r="L544" s="4">
        <v>28</v>
      </c>
      <c r="M544" s="4">
        <v>0</v>
      </c>
      <c r="N544" s="18"/>
    </row>
    <row r="545" spans="1:14" hidden="1" x14ac:dyDescent="0.35">
      <c r="A545" s="4" t="s">
        <v>9</v>
      </c>
      <c r="B545" s="27">
        <v>44129.833333333336</v>
      </c>
      <c r="C545" s="9">
        <v>44130.761111111111</v>
      </c>
      <c r="D545" s="30" t="s">
        <v>2773</v>
      </c>
      <c r="E545" s="10">
        <v>0.92777777777519077</v>
      </c>
      <c r="F545" s="11">
        <v>22.266666666604578</v>
      </c>
      <c r="G545" s="5" t="s">
        <v>2367</v>
      </c>
      <c r="H545" s="26" t="s">
        <v>2173</v>
      </c>
      <c r="I545" s="29">
        <v>313</v>
      </c>
      <c r="J545" s="4">
        <v>299</v>
      </c>
      <c r="K545" s="4">
        <v>13</v>
      </c>
      <c r="L545" s="4">
        <v>6</v>
      </c>
      <c r="M545" s="4">
        <v>1</v>
      </c>
      <c r="N545" s="18"/>
    </row>
    <row r="546" spans="1:14" hidden="1" x14ac:dyDescent="0.35">
      <c r="A546" s="4" t="s">
        <v>9</v>
      </c>
      <c r="B546" s="27">
        <v>44129.833333333336</v>
      </c>
      <c r="C546" s="9">
        <v>44131.464583333334</v>
      </c>
      <c r="D546" s="30" t="s">
        <v>3806</v>
      </c>
      <c r="E546" s="10">
        <v>1.6312499999985448</v>
      </c>
      <c r="F546" s="11">
        <v>39.149999999965075</v>
      </c>
      <c r="G546" s="5" t="s">
        <v>2499</v>
      </c>
      <c r="H546" s="26" t="s">
        <v>2173</v>
      </c>
      <c r="I546" s="29">
        <v>1221</v>
      </c>
      <c r="J546" s="4">
        <v>1148</v>
      </c>
      <c r="K546" s="4">
        <v>71</v>
      </c>
      <c r="L546" s="4">
        <v>39</v>
      </c>
      <c r="M546" s="4">
        <v>2</v>
      </c>
      <c r="N546" s="18"/>
    </row>
    <row r="547" spans="1:14" hidden="1" x14ac:dyDescent="0.35">
      <c r="A547" s="4" t="s">
        <v>9</v>
      </c>
      <c r="B547" s="27">
        <v>44129.833333333336</v>
      </c>
      <c r="C547" s="9">
        <v>44130.779861111114</v>
      </c>
      <c r="D547" s="30" t="s">
        <v>3524</v>
      </c>
      <c r="E547" s="10">
        <v>0.94652777777810115</v>
      </c>
      <c r="F547" s="11">
        <v>22.716666666674428</v>
      </c>
      <c r="G547" s="5" t="s">
        <v>2500</v>
      </c>
      <c r="H547" s="26" t="s">
        <v>3</v>
      </c>
      <c r="I547" s="29">
        <v>186</v>
      </c>
      <c r="J547" s="4">
        <v>135</v>
      </c>
      <c r="K547" s="4">
        <v>51</v>
      </c>
      <c r="L547" s="4">
        <v>10</v>
      </c>
      <c r="M547" s="4">
        <v>0</v>
      </c>
      <c r="N547" s="18"/>
    </row>
    <row r="548" spans="1:14" hidden="1" x14ac:dyDescent="0.35">
      <c r="A548" s="4" t="s">
        <v>9</v>
      </c>
      <c r="B548" s="27">
        <v>44129.816666666666</v>
      </c>
      <c r="C548" s="9">
        <v>44131.478472222225</v>
      </c>
      <c r="D548" s="30" t="s">
        <v>3323</v>
      </c>
      <c r="E548" s="10">
        <v>1.6618055555591127</v>
      </c>
      <c r="F548" s="11">
        <v>39.883333333418705</v>
      </c>
      <c r="G548" s="5" t="s">
        <v>2532</v>
      </c>
      <c r="H548" s="26" t="s">
        <v>2170</v>
      </c>
      <c r="I548" s="29">
        <v>3006</v>
      </c>
      <c r="J548" s="4">
        <v>2851</v>
      </c>
      <c r="K548" s="4">
        <v>153</v>
      </c>
      <c r="L548" s="4">
        <v>119</v>
      </c>
      <c r="M548" s="4">
        <v>2</v>
      </c>
      <c r="N548" s="18"/>
    </row>
    <row r="549" spans="1:14" hidden="1" x14ac:dyDescent="0.35">
      <c r="A549" s="4" t="s">
        <v>9</v>
      </c>
      <c r="B549" s="27">
        <v>44129.809027777781</v>
      </c>
      <c r="C549" s="9">
        <v>44130.777777777781</v>
      </c>
      <c r="D549" s="30" t="s">
        <v>3603</v>
      </c>
      <c r="E549" s="10">
        <v>0.96875</v>
      </c>
      <c r="F549" s="11">
        <v>23.25</v>
      </c>
      <c r="G549" s="5" t="s">
        <v>2355</v>
      </c>
      <c r="H549" s="26" t="s">
        <v>2173</v>
      </c>
      <c r="I549" s="29">
        <v>1883</v>
      </c>
      <c r="J549" s="4">
        <v>1749</v>
      </c>
      <c r="K549" s="4">
        <v>134</v>
      </c>
      <c r="L549" s="4">
        <v>52</v>
      </c>
      <c r="M549" s="4">
        <v>0</v>
      </c>
      <c r="N549" s="18"/>
    </row>
    <row r="550" spans="1:14" hidden="1" x14ac:dyDescent="0.35">
      <c r="A550" s="4" t="s">
        <v>9</v>
      </c>
      <c r="B550" s="27">
        <v>44129.806250000001</v>
      </c>
      <c r="C550" s="9">
        <v>44131.363888888889</v>
      </c>
      <c r="D550" s="30" t="s">
        <v>3845</v>
      </c>
      <c r="E550" s="10">
        <v>1.5576388888875954</v>
      </c>
      <c r="F550" s="11">
        <v>37.383333333302289</v>
      </c>
      <c r="G550" s="5" t="s">
        <v>2531</v>
      </c>
      <c r="H550" s="26" t="s">
        <v>2170</v>
      </c>
      <c r="I550" s="29">
        <v>1189</v>
      </c>
      <c r="J550" s="4">
        <v>1057</v>
      </c>
      <c r="K550" s="4">
        <v>122</v>
      </c>
      <c r="L550" s="4">
        <v>51</v>
      </c>
      <c r="M550" s="4">
        <v>10</v>
      </c>
      <c r="N550" s="18"/>
    </row>
    <row r="551" spans="1:14" hidden="1" x14ac:dyDescent="0.35">
      <c r="A551" s="4" t="s">
        <v>9</v>
      </c>
      <c r="B551" s="27">
        <v>44129.805555555555</v>
      </c>
      <c r="C551" s="9">
        <v>44131.423611111109</v>
      </c>
      <c r="D551" s="30" t="s">
        <v>3808</v>
      </c>
      <c r="E551" s="10">
        <v>1.6180555555547471</v>
      </c>
      <c r="F551" s="11">
        <v>38.833333333313931</v>
      </c>
      <c r="G551" s="5" t="s">
        <v>2503</v>
      </c>
      <c r="H551" s="26" t="s">
        <v>293</v>
      </c>
      <c r="I551" s="29">
        <v>37</v>
      </c>
      <c r="J551" s="4">
        <v>36</v>
      </c>
      <c r="K551" s="4">
        <v>1</v>
      </c>
      <c r="L551" s="4">
        <v>3</v>
      </c>
      <c r="M551" s="4">
        <v>0</v>
      </c>
      <c r="N551" s="18"/>
    </row>
    <row r="552" spans="1:14" hidden="1" x14ac:dyDescent="0.35">
      <c r="A552" s="4" t="s">
        <v>9</v>
      </c>
      <c r="B552" s="27">
        <v>44129.800694444442</v>
      </c>
      <c r="C552" s="9">
        <v>44131.690972222219</v>
      </c>
      <c r="D552" s="30" t="s">
        <v>3690</v>
      </c>
      <c r="E552" s="10">
        <v>1.890277777776646</v>
      </c>
      <c r="F552" s="11">
        <v>45.366666666639503</v>
      </c>
      <c r="G552" s="5" t="s">
        <v>2406</v>
      </c>
      <c r="H552" s="26" t="s">
        <v>2171</v>
      </c>
      <c r="I552" s="29">
        <v>248</v>
      </c>
      <c r="J552" s="4">
        <v>188</v>
      </c>
      <c r="K552" s="4">
        <v>50</v>
      </c>
      <c r="L552" s="4">
        <v>8</v>
      </c>
      <c r="M552" s="4">
        <v>10</v>
      </c>
      <c r="N552" s="18"/>
    </row>
    <row r="553" spans="1:14" hidden="1" x14ac:dyDescent="0.35">
      <c r="A553" s="4" t="s">
        <v>9</v>
      </c>
      <c r="B553" s="27">
        <v>44129.799305555556</v>
      </c>
      <c r="C553" s="9">
        <v>44131.40902777778</v>
      </c>
      <c r="D553" s="30" t="s">
        <v>3367</v>
      </c>
      <c r="E553" s="10">
        <v>1.609722222223354</v>
      </c>
      <c r="F553" s="11">
        <v>38.633333333360497</v>
      </c>
      <c r="G553" s="5" t="s">
        <v>2354</v>
      </c>
      <c r="H553" s="26" t="s">
        <v>2172</v>
      </c>
      <c r="I553" s="29">
        <v>1151</v>
      </c>
      <c r="J553" s="4">
        <v>1108</v>
      </c>
      <c r="K553" s="4">
        <v>43</v>
      </c>
      <c r="L553" s="4">
        <v>35</v>
      </c>
      <c r="M553" s="4">
        <v>0</v>
      </c>
      <c r="N553" s="18"/>
    </row>
    <row r="554" spans="1:14" hidden="1" x14ac:dyDescent="0.35">
      <c r="A554" s="4" t="s">
        <v>9</v>
      </c>
      <c r="B554" s="27">
        <v>44129.799305555556</v>
      </c>
      <c r="C554" s="9">
        <v>44130.758333333331</v>
      </c>
      <c r="D554" s="30" t="s">
        <v>2762</v>
      </c>
      <c r="E554" s="10">
        <v>0.95902777777519077</v>
      </c>
      <c r="F554" s="11">
        <v>23.016666666604578</v>
      </c>
      <c r="G554" s="5" t="s">
        <v>2456</v>
      </c>
      <c r="H554" s="26" t="s">
        <v>3</v>
      </c>
      <c r="I554" s="29">
        <v>1123</v>
      </c>
      <c r="J554" s="4">
        <v>1028</v>
      </c>
      <c r="K554" s="4">
        <v>95</v>
      </c>
      <c r="L554" s="4">
        <v>48</v>
      </c>
      <c r="M554" s="4">
        <v>0</v>
      </c>
      <c r="N554" s="18"/>
    </row>
    <row r="555" spans="1:14" hidden="1" x14ac:dyDescent="0.35">
      <c r="A555" s="4" t="s">
        <v>9</v>
      </c>
      <c r="B555" s="27">
        <v>44129.796527777777</v>
      </c>
      <c r="C555" s="9">
        <v>44131.523611111108</v>
      </c>
      <c r="D555" s="30" t="s">
        <v>3062</v>
      </c>
      <c r="E555" s="10">
        <v>1.7270833333313931</v>
      </c>
      <c r="F555" s="11">
        <v>41.449999999953434</v>
      </c>
      <c r="G555" s="5" t="s">
        <v>2414</v>
      </c>
      <c r="H555" s="26" t="s">
        <v>2172</v>
      </c>
      <c r="I555" s="29">
        <v>89</v>
      </c>
      <c r="J555" s="4">
        <v>57</v>
      </c>
      <c r="K555" s="4">
        <v>20</v>
      </c>
      <c r="L555" s="4">
        <v>3</v>
      </c>
      <c r="M555" s="4">
        <v>12</v>
      </c>
      <c r="N555" s="18"/>
    </row>
    <row r="556" spans="1:14" hidden="1" x14ac:dyDescent="0.35">
      <c r="A556" s="4" t="s">
        <v>9</v>
      </c>
      <c r="B556" s="27">
        <v>44129.796527777777</v>
      </c>
      <c r="C556" s="9">
        <v>44130.75277777778</v>
      </c>
      <c r="D556" s="30" t="s">
        <v>2938</v>
      </c>
      <c r="E556" s="10">
        <v>0.95625000000291038</v>
      </c>
      <c r="F556" s="11">
        <v>22.950000000069849</v>
      </c>
      <c r="G556" s="5" t="s">
        <v>2497</v>
      </c>
      <c r="H556" s="26" t="s">
        <v>2171</v>
      </c>
      <c r="I556" s="29">
        <v>441</v>
      </c>
      <c r="J556" s="4">
        <v>425</v>
      </c>
      <c r="K556" s="4">
        <v>16</v>
      </c>
      <c r="L556" s="4">
        <v>20</v>
      </c>
      <c r="M556" s="4">
        <v>0</v>
      </c>
      <c r="N556" s="18"/>
    </row>
    <row r="557" spans="1:14" hidden="1" x14ac:dyDescent="0.35">
      <c r="A557" s="4" t="s">
        <v>9</v>
      </c>
      <c r="B557" s="27">
        <v>44129.79583333333</v>
      </c>
      <c r="C557" s="9">
        <v>44131.539583333331</v>
      </c>
      <c r="D557" s="30" t="s">
        <v>3572</v>
      </c>
      <c r="E557" s="10">
        <v>1.7437500000014552</v>
      </c>
      <c r="F557" s="11">
        <v>41.850000000034925</v>
      </c>
      <c r="G557" s="5" t="s">
        <v>2452</v>
      </c>
      <c r="H557" s="26" t="s">
        <v>2170</v>
      </c>
      <c r="I557" s="29">
        <v>451</v>
      </c>
      <c r="J557" s="4">
        <v>404</v>
      </c>
      <c r="K557" s="4">
        <v>41</v>
      </c>
      <c r="L557" s="4">
        <v>18</v>
      </c>
      <c r="M557" s="4">
        <v>6</v>
      </c>
      <c r="N557" s="18"/>
    </row>
    <row r="558" spans="1:14" hidden="1" x14ac:dyDescent="0.35">
      <c r="A558" s="4" t="s">
        <v>9</v>
      </c>
      <c r="B558" s="27">
        <v>44129.795138888891</v>
      </c>
      <c r="C558" s="9">
        <v>44131.402777777781</v>
      </c>
      <c r="D558" s="30" t="s">
        <v>3732</v>
      </c>
      <c r="E558" s="10">
        <v>1.6076388888905058</v>
      </c>
      <c r="F558" s="11">
        <v>38.583333333372138</v>
      </c>
      <c r="G558" s="5" t="s">
        <v>2504</v>
      </c>
      <c r="H558" s="26" t="s">
        <v>2172</v>
      </c>
      <c r="I558" s="29">
        <v>158</v>
      </c>
      <c r="J558" s="4">
        <v>84</v>
      </c>
      <c r="K558" s="4">
        <v>70</v>
      </c>
      <c r="L558" s="4">
        <v>2</v>
      </c>
      <c r="M558" s="4">
        <v>4</v>
      </c>
      <c r="N558" s="18"/>
    </row>
    <row r="559" spans="1:14" hidden="1" x14ac:dyDescent="0.35">
      <c r="A559" s="4" t="s">
        <v>9</v>
      </c>
      <c r="B559" s="27">
        <v>44129.794444444444</v>
      </c>
      <c r="C559" s="9">
        <v>44131.49722222222</v>
      </c>
      <c r="D559" s="30" t="s">
        <v>3285</v>
      </c>
      <c r="E559" s="10">
        <v>1.702777777776646</v>
      </c>
      <c r="F559" s="11">
        <v>40.866666666639503</v>
      </c>
      <c r="G559" s="5" t="s">
        <v>2405</v>
      </c>
      <c r="H559" s="26" t="s">
        <v>2170</v>
      </c>
      <c r="I559" s="29">
        <v>568</v>
      </c>
      <c r="J559" s="4">
        <v>395</v>
      </c>
      <c r="K559" s="4">
        <v>88</v>
      </c>
      <c r="L559" s="4">
        <v>17</v>
      </c>
      <c r="M559" s="4">
        <v>85</v>
      </c>
      <c r="N559" s="18"/>
    </row>
    <row r="560" spans="1:14" hidden="1" x14ac:dyDescent="0.35">
      <c r="A560" s="4" t="s">
        <v>9</v>
      </c>
      <c r="B560" s="27">
        <v>44129.793749999997</v>
      </c>
      <c r="C560" s="9">
        <v>44131.506944444445</v>
      </c>
      <c r="D560" s="30" t="s">
        <v>3744</v>
      </c>
      <c r="E560" s="10">
        <v>1.7131944444481633</v>
      </c>
      <c r="F560" s="11">
        <v>41.116666666755918</v>
      </c>
      <c r="G560" s="5" t="s">
        <v>2453</v>
      </c>
      <c r="H560" s="26" t="s">
        <v>2170</v>
      </c>
      <c r="I560" s="29">
        <v>1715</v>
      </c>
      <c r="J560" s="4">
        <v>1576</v>
      </c>
      <c r="K560" s="4">
        <v>120</v>
      </c>
      <c r="L560" s="4">
        <v>78</v>
      </c>
      <c r="M560" s="4">
        <v>19</v>
      </c>
      <c r="N560" s="18"/>
    </row>
    <row r="561" spans="1:14" hidden="1" x14ac:dyDescent="0.35">
      <c r="A561" s="4" t="s">
        <v>9</v>
      </c>
      <c r="B561" s="27">
        <v>44129.793749999997</v>
      </c>
      <c r="C561" s="9">
        <v>44130.775000000001</v>
      </c>
      <c r="D561" s="30" t="s">
        <v>2807</v>
      </c>
      <c r="E561" s="10">
        <v>0.98125000000436557</v>
      </c>
      <c r="F561" s="11">
        <v>23.550000000104774</v>
      </c>
      <c r="G561" s="5" t="s">
        <v>2490</v>
      </c>
      <c r="H561" s="26" t="s">
        <v>2170</v>
      </c>
      <c r="I561" s="29">
        <v>30</v>
      </c>
      <c r="J561" s="4">
        <v>25</v>
      </c>
      <c r="K561" s="4">
        <v>3</v>
      </c>
      <c r="L561" s="4">
        <v>2</v>
      </c>
      <c r="M561" s="4">
        <v>2</v>
      </c>
      <c r="N561" s="18"/>
    </row>
    <row r="562" spans="1:14" hidden="1" x14ac:dyDescent="0.35">
      <c r="A562" s="4" t="s">
        <v>9</v>
      </c>
      <c r="B562" s="27">
        <v>44129.793055555558</v>
      </c>
      <c r="C562" s="9">
        <v>44131.525000000001</v>
      </c>
      <c r="D562" s="30" t="s">
        <v>2941</v>
      </c>
      <c r="E562" s="10">
        <v>1.7319444444437977</v>
      </c>
      <c r="F562" s="11">
        <v>41.566666666651145</v>
      </c>
      <c r="G562" s="5" t="s">
        <v>2372</v>
      </c>
      <c r="H562" s="26" t="s">
        <v>2170</v>
      </c>
      <c r="I562" s="29">
        <v>836</v>
      </c>
      <c r="J562" s="4">
        <v>761</v>
      </c>
      <c r="K562" s="4">
        <v>75</v>
      </c>
      <c r="L562" s="4">
        <v>14</v>
      </c>
      <c r="M562" s="4">
        <v>0</v>
      </c>
      <c r="N562" s="18"/>
    </row>
    <row r="563" spans="1:14" hidden="1" x14ac:dyDescent="0.35">
      <c r="A563" s="4" t="s">
        <v>9</v>
      </c>
      <c r="B563" s="27">
        <v>44129.792361111111</v>
      </c>
      <c r="C563" s="9">
        <v>44131.488194444442</v>
      </c>
      <c r="D563" s="30" t="s">
        <v>3604</v>
      </c>
      <c r="E563" s="10">
        <v>1.6958333333313931</v>
      </c>
      <c r="F563" s="11">
        <v>40.699999999953434</v>
      </c>
      <c r="G563" s="5" t="s">
        <v>2356</v>
      </c>
      <c r="H563" s="26" t="s">
        <v>2170</v>
      </c>
      <c r="I563" s="29">
        <v>2615</v>
      </c>
      <c r="J563" s="4">
        <v>2533</v>
      </c>
      <c r="K563" s="4">
        <v>80</v>
      </c>
      <c r="L563" s="4">
        <v>95</v>
      </c>
      <c r="M563" s="4">
        <v>2</v>
      </c>
      <c r="N563" s="18"/>
    </row>
    <row r="564" spans="1:14" hidden="1" x14ac:dyDescent="0.35">
      <c r="A564" s="4" t="s">
        <v>9</v>
      </c>
      <c r="B564" s="27">
        <v>44129.792361111111</v>
      </c>
      <c r="C564" s="9">
        <v>44130.748611111114</v>
      </c>
      <c r="D564" s="30" t="s">
        <v>2938</v>
      </c>
      <c r="E564" s="10">
        <v>0.95625000000291038</v>
      </c>
      <c r="F564" s="11">
        <v>22.950000000069849</v>
      </c>
      <c r="G564" s="5" t="s">
        <v>2357</v>
      </c>
      <c r="H564" s="26" t="s">
        <v>34</v>
      </c>
      <c r="I564" s="29">
        <v>222</v>
      </c>
      <c r="J564" s="4">
        <v>163</v>
      </c>
      <c r="K564" s="4">
        <v>48</v>
      </c>
      <c r="L564" s="4">
        <v>5</v>
      </c>
      <c r="M564" s="4">
        <v>11</v>
      </c>
      <c r="N564" s="18"/>
    </row>
    <row r="565" spans="1:14" hidden="1" x14ac:dyDescent="0.35">
      <c r="A565" s="4" t="s">
        <v>9</v>
      </c>
      <c r="B565" s="27">
        <v>44129.792361111111</v>
      </c>
      <c r="C565" s="9">
        <v>44130.745833333334</v>
      </c>
      <c r="D565" s="30" t="s">
        <v>3729</v>
      </c>
      <c r="E565" s="10">
        <v>0.95347222222335404</v>
      </c>
      <c r="F565" s="11">
        <v>22.883333333360497</v>
      </c>
      <c r="G565" s="5" t="s">
        <v>2437</v>
      </c>
      <c r="H565" s="26" t="s">
        <v>2171</v>
      </c>
      <c r="I565" s="29">
        <v>84</v>
      </c>
      <c r="J565" s="4">
        <v>70</v>
      </c>
      <c r="K565" s="4">
        <v>13</v>
      </c>
      <c r="L565" s="4">
        <v>3</v>
      </c>
      <c r="M565" s="4">
        <v>1</v>
      </c>
      <c r="N565" s="18"/>
    </row>
    <row r="566" spans="1:14" hidden="1" x14ac:dyDescent="0.35">
      <c r="A566" s="4" t="s">
        <v>9</v>
      </c>
      <c r="B566" s="27">
        <v>44129.792361111111</v>
      </c>
      <c r="C566" s="9">
        <v>44132.462500000001</v>
      </c>
      <c r="D566" s="30" t="s">
        <v>3291</v>
      </c>
      <c r="E566" s="10">
        <v>2.6701388888905058</v>
      </c>
      <c r="F566" s="11">
        <v>64.083333333372138</v>
      </c>
      <c r="G566" s="5" t="s">
        <v>2454</v>
      </c>
      <c r="H566" s="26" t="s">
        <v>2170</v>
      </c>
      <c r="I566" s="29">
        <v>1573</v>
      </c>
      <c r="J566" s="4">
        <v>1343</v>
      </c>
      <c r="K566" s="4">
        <v>183</v>
      </c>
      <c r="L566" s="4">
        <v>77</v>
      </c>
      <c r="M566" s="4">
        <v>47</v>
      </c>
      <c r="N566" s="18"/>
    </row>
    <row r="567" spans="1:14" hidden="1" x14ac:dyDescent="0.35">
      <c r="A567" s="4" t="s">
        <v>9</v>
      </c>
      <c r="B567" s="27">
        <v>44129.792361111111</v>
      </c>
      <c r="C567" s="9">
        <v>44131.511111111111</v>
      </c>
      <c r="D567" s="30" t="s">
        <v>3748</v>
      </c>
      <c r="E567" s="10">
        <v>1.71875</v>
      </c>
      <c r="F567" s="11">
        <v>41.25</v>
      </c>
      <c r="G567" s="5" t="s">
        <v>2457</v>
      </c>
      <c r="H567" s="26" t="s">
        <v>3</v>
      </c>
      <c r="I567" s="29">
        <v>3836</v>
      </c>
      <c r="J567" s="4">
        <v>3449</v>
      </c>
      <c r="K567" s="4">
        <v>384</v>
      </c>
      <c r="L567" s="4">
        <v>188</v>
      </c>
      <c r="M567" s="4">
        <v>3</v>
      </c>
      <c r="N567" s="18"/>
    </row>
    <row r="568" spans="1:14" hidden="1" x14ac:dyDescent="0.35">
      <c r="A568" s="4" t="s">
        <v>9</v>
      </c>
      <c r="B568" s="27">
        <v>44129.791666666664</v>
      </c>
      <c r="C568" s="9">
        <v>44131.534722222219</v>
      </c>
      <c r="D568" s="30" t="s">
        <v>3747</v>
      </c>
      <c r="E568" s="10">
        <v>1.7430555555547471</v>
      </c>
      <c r="F568" s="11">
        <v>41.833333333313931</v>
      </c>
      <c r="G568" s="5" t="s">
        <v>2455</v>
      </c>
      <c r="H568" s="26" t="s">
        <v>2170</v>
      </c>
      <c r="I568" s="29">
        <v>1719</v>
      </c>
      <c r="J568" s="4">
        <v>1527</v>
      </c>
      <c r="K568" s="4">
        <v>188</v>
      </c>
      <c r="L568" s="4">
        <v>82</v>
      </c>
      <c r="M568" s="4">
        <v>4</v>
      </c>
      <c r="N568" s="18"/>
    </row>
    <row r="569" spans="1:14" hidden="1" x14ac:dyDescent="0.35">
      <c r="A569" s="4" t="s">
        <v>9</v>
      </c>
      <c r="B569" s="27">
        <v>44129.791666666664</v>
      </c>
      <c r="C569" s="9">
        <v>44130.84097222222</v>
      </c>
      <c r="D569" s="30" t="s">
        <v>3805</v>
      </c>
      <c r="E569" s="10">
        <v>1.0493055555562023</v>
      </c>
      <c r="F569" s="11">
        <v>25.183333333348855</v>
      </c>
      <c r="G569" s="5" t="s">
        <v>2498</v>
      </c>
      <c r="H569" s="26" t="s">
        <v>2170</v>
      </c>
      <c r="I569" s="29">
        <v>3183</v>
      </c>
      <c r="J569" s="4">
        <v>2918</v>
      </c>
      <c r="K569" s="4">
        <v>265</v>
      </c>
      <c r="L569" s="4">
        <v>75</v>
      </c>
      <c r="M569" s="4">
        <v>0</v>
      </c>
      <c r="N569" s="18"/>
    </row>
    <row r="570" spans="1:14" hidden="1" x14ac:dyDescent="0.35">
      <c r="A570" s="4" t="s">
        <v>9</v>
      </c>
      <c r="B570" s="27">
        <v>44129.772222222222</v>
      </c>
      <c r="C570" s="9">
        <v>44130.776388888888</v>
      </c>
      <c r="D570" s="30" t="s">
        <v>2801</v>
      </c>
      <c r="E570" s="10">
        <v>1.0041666666656965</v>
      </c>
      <c r="F570" s="11">
        <v>24.099999999976717</v>
      </c>
      <c r="G570" s="5" t="s">
        <v>2425</v>
      </c>
      <c r="H570" s="26" t="s">
        <v>2172</v>
      </c>
      <c r="I570" s="29">
        <v>1609</v>
      </c>
      <c r="J570" s="4">
        <v>1417</v>
      </c>
      <c r="K570" s="4">
        <v>169</v>
      </c>
      <c r="L570" s="4">
        <v>123</v>
      </c>
      <c r="M570" s="4">
        <v>23</v>
      </c>
      <c r="N570" s="18"/>
    </row>
    <row r="571" spans="1:14" hidden="1" x14ac:dyDescent="0.35">
      <c r="A571" s="4" t="s">
        <v>9</v>
      </c>
      <c r="B571" s="27">
        <v>44129.745833333334</v>
      </c>
      <c r="C571" s="9">
        <v>44130.746527777781</v>
      </c>
      <c r="D571" s="30" t="s">
        <v>3835</v>
      </c>
      <c r="E571" s="10">
        <v>1.0006944444467081</v>
      </c>
      <c r="F571" s="11">
        <v>24.016666666720994</v>
      </c>
      <c r="G571" s="5" t="s">
        <v>2522</v>
      </c>
      <c r="H571" s="26" t="s">
        <v>2172</v>
      </c>
      <c r="I571" s="29">
        <v>230</v>
      </c>
      <c r="J571" s="4">
        <v>166</v>
      </c>
      <c r="K571" s="4">
        <v>49</v>
      </c>
      <c r="L571" s="4">
        <v>11</v>
      </c>
      <c r="M571" s="4">
        <v>15</v>
      </c>
      <c r="N571" s="18"/>
    </row>
    <row r="572" spans="1:14" hidden="1" x14ac:dyDescent="0.35">
      <c r="A572" s="4" t="s">
        <v>9</v>
      </c>
      <c r="B572" s="27">
        <v>44129.737500000003</v>
      </c>
      <c r="C572" s="9">
        <v>44131.515972222223</v>
      </c>
      <c r="D572" s="30" t="s">
        <v>3712</v>
      </c>
      <c r="E572" s="10">
        <v>1.7784722222204437</v>
      </c>
      <c r="F572" s="11">
        <v>42.683333333290648</v>
      </c>
      <c r="G572" s="5" t="s">
        <v>2422</v>
      </c>
      <c r="H572" s="26" t="s">
        <v>2172</v>
      </c>
      <c r="I572" s="29">
        <v>1914</v>
      </c>
      <c r="J572" s="4">
        <v>1794</v>
      </c>
      <c r="K572" s="4">
        <v>118</v>
      </c>
      <c r="L572" s="4">
        <v>152</v>
      </c>
      <c r="M572" s="4">
        <v>2</v>
      </c>
      <c r="N572" s="18"/>
    </row>
    <row r="573" spans="1:14" hidden="1" x14ac:dyDescent="0.35">
      <c r="A573" s="4" t="s">
        <v>9</v>
      </c>
      <c r="B573" s="27">
        <v>44129.734722222223</v>
      </c>
      <c r="C573" s="9">
        <v>44131.714583333334</v>
      </c>
      <c r="D573" s="30" t="s">
        <v>3609</v>
      </c>
      <c r="E573" s="10">
        <v>1.9798611111109494</v>
      </c>
      <c r="F573" s="11">
        <v>47.516666666662786</v>
      </c>
      <c r="G573" s="5" t="s">
        <v>2426</v>
      </c>
      <c r="H573" s="26" t="s">
        <v>2172</v>
      </c>
      <c r="I573" s="29">
        <v>972</v>
      </c>
      <c r="J573" s="4">
        <v>930</v>
      </c>
      <c r="K573" s="4">
        <v>42</v>
      </c>
      <c r="L573" s="4">
        <v>66</v>
      </c>
      <c r="M573" s="4">
        <v>0</v>
      </c>
      <c r="N573" s="18"/>
    </row>
    <row r="574" spans="1:14" hidden="1" x14ac:dyDescent="0.35">
      <c r="A574" s="4" t="s">
        <v>9</v>
      </c>
      <c r="B574" s="27">
        <v>44129.734722222223</v>
      </c>
      <c r="C574" s="9">
        <v>44131.637499999997</v>
      </c>
      <c r="D574" s="30" t="s">
        <v>3755</v>
      </c>
      <c r="E574" s="10">
        <v>1.9027777777737356</v>
      </c>
      <c r="F574" s="11">
        <v>45.666666666569654</v>
      </c>
      <c r="G574" s="5" t="s">
        <v>2298</v>
      </c>
      <c r="H574" s="26" t="s">
        <v>2172</v>
      </c>
      <c r="I574" s="29">
        <v>533</v>
      </c>
      <c r="J574" s="4">
        <v>457</v>
      </c>
      <c r="K574" s="4">
        <v>50</v>
      </c>
      <c r="L574" s="4">
        <v>30</v>
      </c>
      <c r="M574" s="4">
        <v>26</v>
      </c>
      <c r="N574" s="18"/>
    </row>
    <row r="575" spans="1:14" hidden="1" x14ac:dyDescent="0.35">
      <c r="A575" s="4" t="s">
        <v>9</v>
      </c>
      <c r="B575" s="27">
        <v>44129.731249999997</v>
      </c>
      <c r="C575" s="9">
        <v>44130.768055555556</v>
      </c>
      <c r="D575" s="30" t="s">
        <v>3612</v>
      </c>
      <c r="E575" s="10">
        <v>1.0368055555591127</v>
      </c>
      <c r="F575" s="11">
        <v>24.883333333418705</v>
      </c>
      <c r="G575" s="5" t="s">
        <v>2359</v>
      </c>
      <c r="H575" s="26" t="s">
        <v>2172</v>
      </c>
      <c r="I575" s="29">
        <v>13</v>
      </c>
      <c r="J575" s="4">
        <v>9</v>
      </c>
      <c r="K575" s="4">
        <v>3</v>
      </c>
      <c r="L575" s="4">
        <v>0</v>
      </c>
      <c r="M575" s="4">
        <v>1</v>
      </c>
      <c r="N575" s="18"/>
    </row>
    <row r="576" spans="1:14" hidden="1" x14ac:dyDescent="0.35">
      <c r="A576" s="4" t="s">
        <v>9</v>
      </c>
      <c r="B576" s="27">
        <v>44129.731249999997</v>
      </c>
      <c r="C576" s="9">
        <v>44131.503472222219</v>
      </c>
      <c r="D576" s="30" t="s">
        <v>3735</v>
      </c>
      <c r="E576" s="10">
        <v>1.7722222222218988</v>
      </c>
      <c r="F576" s="11">
        <v>42.533333333325572</v>
      </c>
      <c r="G576" s="5" t="s">
        <v>2465</v>
      </c>
      <c r="H576" s="26" t="s">
        <v>2172</v>
      </c>
      <c r="I576" s="29">
        <v>3913</v>
      </c>
      <c r="J576" s="4">
        <v>3506</v>
      </c>
      <c r="K576" s="4">
        <v>385</v>
      </c>
      <c r="L576" s="4">
        <v>245</v>
      </c>
      <c r="M576" s="4">
        <v>22</v>
      </c>
      <c r="N576" s="18"/>
    </row>
    <row r="577" spans="1:14" hidden="1" x14ac:dyDescent="0.35">
      <c r="A577" s="4" t="s">
        <v>9</v>
      </c>
      <c r="B577" s="27">
        <v>44129.729861111111</v>
      </c>
      <c r="C577" s="9">
        <v>44130.704861111109</v>
      </c>
      <c r="D577" s="30" t="s">
        <v>3661</v>
      </c>
      <c r="E577" s="10">
        <v>0.97499999999854481</v>
      </c>
      <c r="F577" s="11">
        <v>23.399999999965075</v>
      </c>
      <c r="G577" s="5" t="s">
        <v>2391</v>
      </c>
      <c r="H577" s="26" t="s">
        <v>34</v>
      </c>
      <c r="I577" s="29">
        <v>8</v>
      </c>
      <c r="J577" s="4">
        <v>4</v>
      </c>
      <c r="K577" s="4">
        <v>4</v>
      </c>
      <c r="L577" s="4">
        <v>1</v>
      </c>
      <c r="M577" s="4">
        <v>0</v>
      </c>
      <c r="N577" s="18"/>
    </row>
    <row r="578" spans="1:14" hidden="1" x14ac:dyDescent="0.35">
      <c r="A578" s="4" t="s">
        <v>9</v>
      </c>
      <c r="B578" s="27">
        <v>44129.729166666664</v>
      </c>
      <c r="C578" s="9">
        <v>44131.356249999997</v>
      </c>
      <c r="D578" s="30" t="s">
        <v>3714</v>
      </c>
      <c r="E578" s="10">
        <v>1.6270833333328483</v>
      </c>
      <c r="F578" s="11">
        <v>39.049999999988358</v>
      </c>
      <c r="G578" s="5" t="s">
        <v>2424</v>
      </c>
      <c r="H578" s="26" t="s">
        <v>2172</v>
      </c>
      <c r="I578" s="29">
        <v>1685</v>
      </c>
      <c r="J578" s="4">
        <v>1587</v>
      </c>
      <c r="K578" s="4">
        <v>98</v>
      </c>
      <c r="L578" s="4">
        <v>130</v>
      </c>
      <c r="M578" s="4">
        <v>0</v>
      </c>
      <c r="N578" s="18"/>
    </row>
    <row r="579" spans="1:14" hidden="1" x14ac:dyDescent="0.35">
      <c r="A579" s="4" t="s">
        <v>9</v>
      </c>
      <c r="B579" s="27">
        <v>44129.729166666664</v>
      </c>
      <c r="C579" s="9">
        <v>44130.752083333333</v>
      </c>
      <c r="D579" s="30" t="s">
        <v>2826</v>
      </c>
      <c r="E579" s="10">
        <v>1.0229166666686069</v>
      </c>
      <c r="F579" s="11">
        <v>24.550000000046566</v>
      </c>
      <c r="G579" s="5" t="s">
        <v>2292</v>
      </c>
      <c r="H579" s="26" t="s">
        <v>34</v>
      </c>
      <c r="I579" s="29">
        <v>10</v>
      </c>
      <c r="J579" s="4">
        <v>0</v>
      </c>
      <c r="K579" s="4">
        <v>10</v>
      </c>
      <c r="L579" s="4">
        <v>0</v>
      </c>
      <c r="M579" s="4">
        <v>0</v>
      </c>
      <c r="N579" s="18"/>
    </row>
    <row r="580" spans="1:14" hidden="1" x14ac:dyDescent="0.35">
      <c r="A580" s="4" t="s">
        <v>9</v>
      </c>
      <c r="B580" s="27">
        <v>44129.729166666664</v>
      </c>
      <c r="C580" s="9">
        <v>44131.472916666666</v>
      </c>
      <c r="D580" s="30" t="s">
        <v>3572</v>
      </c>
      <c r="E580" s="10">
        <v>1.7437500000014552</v>
      </c>
      <c r="F580" s="11">
        <v>41.850000000034925</v>
      </c>
      <c r="G580" s="5" t="s">
        <v>2464</v>
      </c>
      <c r="H580" s="26" t="s">
        <v>2172</v>
      </c>
      <c r="I580" s="29">
        <v>3395</v>
      </c>
      <c r="J580" s="4">
        <v>3248</v>
      </c>
      <c r="K580" s="4">
        <v>133</v>
      </c>
      <c r="L580" s="4">
        <v>227</v>
      </c>
      <c r="M580" s="4">
        <v>14</v>
      </c>
      <c r="N580" s="18"/>
    </row>
    <row r="581" spans="1:14" hidden="1" x14ac:dyDescent="0.35">
      <c r="A581" s="4" t="s">
        <v>9</v>
      </c>
      <c r="B581" s="27">
        <v>44129.728472222225</v>
      </c>
      <c r="C581" s="9">
        <v>44131.613194444442</v>
      </c>
      <c r="D581" s="30" t="s">
        <v>3713</v>
      </c>
      <c r="E581" s="10">
        <v>1.8847222222175333</v>
      </c>
      <c r="F581" s="11">
        <v>45.233333333220799</v>
      </c>
      <c r="G581" s="5" t="s">
        <v>2423</v>
      </c>
      <c r="H581" s="26" t="s">
        <v>2172</v>
      </c>
      <c r="I581" s="29">
        <v>2709</v>
      </c>
      <c r="J581" s="4">
        <v>2649</v>
      </c>
      <c r="K581" s="4">
        <v>59</v>
      </c>
      <c r="L581" s="4">
        <v>203</v>
      </c>
      <c r="M581" s="4">
        <v>1</v>
      </c>
      <c r="N581" s="18"/>
    </row>
    <row r="582" spans="1:14" hidden="1" x14ac:dyDescent="0.35">
      <c r="A582" s="4" t="s">
        <v>9</v>
      </c>
      <c r="B582" s="27">
        <v>44129.725694444445</v>
      </c>
      <c r="C582" s="9">
        <v>44130.717361111114</v>
      </c>
      <c r="D582" s="30" t="s">
        <v>3611</v>
      </c>
      <c r="E582" s="10">
        <v>0.99166666666860692</v>
      </c>
      <c r="F582" s="11">
        <v>23.800000000046566</v>
      </c>
      <c r="G582" s="5" t="s">
        <v>2358</v>
      </c>
      <c r="H582" s="26" t="s">
        <v>293</v>
      </c>
      <c r="I582" s="29">
        <v>3</v>
      </c>
      <c r="J582" s="4">
        <v>2</v>
      </c>
      <c r="K582" s="4">
        <v>0</v>
      </c>
      <c r="L582" s="4">
        <v>0</v>
      </c>
      <c r="M582" s="4">
        <v>1</v>
      </c>
      <c r="N582" s="18"/>
    </row>
    <row r="583" spans="1:14" hidden="1" x14ac:dyDescent="0.35">
      <c r="A583" s="4" t="s">
        <v>9</v>
      </c>
      <c r="B583" s="27">
        <v>44129.725694444445</v>
      </c>
      <c r="C583" s="9">
        <v>44131.459027777775</v>
      </c>
      <c r="D583" s="30" t="s">
        <v>2709</v>
      </c>
      <c r="E583" s="10">
        <v>1.7333333333299379</v>
      </c>
      <c r="F583" s="11">
        <v>41.599999999918509</v>
      </c>
      <c r="G583" s="5" t="s">
        <v>2417</v>
      </c>
      <c r="H583" s="26" t="s">
        <v>2172</v>
      </c>
      <c r="I583" s="29">
        <v>1446</v>
      </c>
      <c r="J583" s="4">
        <v>1277</v>
      </c>
      <c r="K583" s="4">
        <v>160</v>
      </c>
      <c r="L583" s="4">
        <v>85</v>
      </c>
      <c r="M583" s="4">
        <v>9</v>
      </c>
      <c r="N583" s="18"/>
    </row>
    <row r="584" spans="1:14" hidden="1" x14ac:dyDescent="0.35">
      <c r="A584" s="4" t="s">
        <v>9</v>
      </c>
      <c r="B584" s="27">
        <v>44129.724305555559</v>
      </c>
      <c r="C584" s="9">
        <v>44130.73333333333</v>
      </c>
      <c r="D584" s="30" t="s">
        <v>2881</v>
      </c>
      <c r="E584" s="10">
        <v>1.0090277777708252</v>
      </c>
      <c r="F584" s="11">
        <v>24.216666666499805</v>
      </c>
      <c r="G584" s="5" t="s">
        <v>2520</v>
      </c>
      <c r="H584" s="26" t="s">
        <v>34</v>
      </c>
      <c r="I584" s="29">
        <v>13</v>
      </c>
      <c r="J584" s="4">
        <v>11</v>
      </c>
      <c r="K584" s="4">
        <v>2</v>
      </c>
      <c r="L584" s="4">
        <v>2</v>
      </c>
      <c r="M584" s="4">
        <v>0</v>
      </c>
      <c r="N584" s="18"/>
    </row>
    <row r="585" spans="1:14" x14ac:dyDescent="0.35">
      <c r="A585" s="4" t="s">
        <v>9</v>
      </c>
      <c r="B585" s="27">
        <v>44129.722222222219</v>
      </c>
      <c r="C585" s="9">
        <v>44130.744444444441</v>
      </c>
      <c r="D585" s="30" t="s">
        <v>3852</v>
      </c>
      <c r="E585" s="10">
        <v>1.0222222222218988</v>
      </c>
      <c r="F585" s="11">
        <v>24.533333333325572</v>
      </c>
      <c r="G585" s="5" t="s">
        <v>2175</v>
      </c>
      <c r="H585" s="26" t="s">
        <v>2330</v>
      </c>
      <c r="I585" s="29"/>
      <c r="J585" s="4"/>
      <c r="K585" s="4"/>
      <c r="L585" s="4"/>
      <c r="M585" s="4"/>
      <c r="N585" s="18" t="s">
        <v>295</v>
      </c>
    </row>
    <row r="586" spans="1:14" hidden="1" x14ac:dyDescent="0.35">
      <c r="A586" s="4" t="s">
        <v>9</v>
      </c>
      <c r="B586" s="27">
        <v>44129.722222222219</v>
      </c>
      <c r="C586" s="9">
        <v>44130.744444444441</v>
      </c>
      <c r="D586" s="30" t="s">
        <v>3852</v>
      </c>
      <c r="E586" s="10">
        <v>1.0222222222218988</v>
      </c>
      <c r="F586" s="11">
        <v>24.533333333325572</v>
      </c>
      <c r="G586" s="5" t="s">
        <v>2193</v>
      </c>
      <c r="H586" s="26" t="s">
        <v>3</v>
      </c>
      <c r="I586" s="29"/>
      <c r="J586" s="4"/>
      <c r="K586" s="4"/>
      <c r="L586" s="4"/>
      <c r="M586" s="4"/>
      <c r="N586" s="18" t="s">
        <v>295</v>
      </c>
    </row>
    <row r="587" spans="1:14" hidden="1" x14ac:dyDescent="0.35">
      <c r="A587" s="4" t="s">
        <v>9</v>
      </c>
      <c r="B587" s="27">
        <v>44129.720138888886</v>
      </c>
      <c r="C587" s="9">
        <v>44130.475694444445</v>
      </c>
      <c r="D587" s="30" t="s">
        <v>2969</v>
      </c>
      <c r="E587" s="10">
        <v>0.75555555555911269</v>
      </c>
      <c r="F587" s="11">
        <v>18.133333333418705</v>
      </c>
      <c r="G587" s="5" t="s">
        <v>2463</v>
      </c>
      <c r="H587" s="26" t="s">
        <v>34</v>
      </c>
      <c r="I587" s="29">
        <v>264</v>
      </c>
      <c r="J587" s="4">
        <v>234</v>
      </c>
      <c r="K587" s="4">
        <v>27</v>
      </c>
      <c r="L587" s="4">
        <v>13</v>
      </c>
      <c r="M587" s="4">
        <v>3</v>
      </c>
      <c r="N587" s="18"/>
    </row>
    <row r="588" spans="1:14" hidden="1" x14ac:dyDescent="0.35">
      <c r="A588" s="4" t="s">
        <v>9</v>
      </c>
      <c r="B588" s="27">
        <v>44129.720138888886</v>
      </c>
      <c r="C588" s="9">
        <v>44130.751388888886</v>
      </c>
      <c r="D588" s="30" t="s">
        <v>3790</v>
      </c>
      <c r="E588" s="10">
        <v>1.03125</v>
      </c>
      <c r="F588" s="11">
        <v>24.75</v>
      </c>
      <c r="G588" s="5" t="s">
        <v>2483</v>
      </c>
      <c r="H588" s="26" t="s">
        <v>2172</v>
      </c>
      <c r="I588" s="29">
        <v>185</v>
      </c>
      <c r="J588" s="4">
        <v>123</v>
      </c>
      <c r="K588" s="4">
        <v>39</v>
      </c>
      <c r="L588" s="4">
        <v>6</v>
      </c>
      <c r="M588" s="4">
        <v>23</v>
      </c>
      <c r="N588" s="18"/>
    </row>
    <row r="589" spans="1:14" hidden="1" x14ac:dyDescent="0.35">
      <c r="A589" s="4" t="s">
        <v>9</v>
      </c>
      <c r="B589" s="27">
        <v>44129.71875</v>
      </c>
      <c r="C589" s="9">
        <v>44130.770833333336</v>
      </c>
      <c r="D589" s="30" t="s">
        <v>3257</v>
      </c>
      <c r="E589" s="10">
        <v>1.0520833333357587</v>
      </c>
      <c r="F589" s="11">
        <v>25.250000000058208</v>
      </c>
      <c r="G589" s="5" t="s">
        <v>2521</v>
      </c>
      <c r="H589" s="26" t="s">
        <v>34</v>
      </c>
      <c r="I589" s="29">
        <v>52</v>
      </c>
      <c r="J589" s="4">
        <v>46</v>
      </c>
      <c r="K589" s="4">
        <v>6</v>
      </c>
      <c r="L589" s="4">
        <v>4</v>
      </c>
      <c r="M589" s="4">
        <v>0</v>
      </c>
      <c r="N589" s="18"/>
    </row>
    <row r="590" spans="1:14" hidden="1" x14ac:dyDescent="0.35">
      <c r="A590" s="4" t="s">
        <v>9</v>
      </c>
      <c r="B590" s="27">
        <v>44129.71875</v>
      </c>
      <c r="C590" s="9">
        <v>44130.741666666669</v>
      </c>
      <c r="D590" s="30" t="s">
        <v>2826</v>
      </c>
      <c r="E590" s="10">
        <v>1.0229166666686069</v>
      </c>
      <c r="F590" s="11">
        <v>24.550000000046566</v>
      </c>
      <c r="G590" s="5" t="s">
        <v>2523</v>
      </c>
      <c r="H590" s="26" t="s">
        <v>2172</v>
      </c>
      <c r="I590" s="29">
        <v>27</v>
      </c>
      <c r="J590" s="4">
        <v>23</v>
      </c>
      <c r="K590" s="4">
        <v>4</v>
      </c>
      <c r="L590" s="4">
        <v>2</v>
      </c>
      <c r="M590" s="4">
        <v>0</v>
      </c>
      <c r="N590" s="18"/>
    </row>
    <row r="591" spans="1:14" hidden="1" x14ac:dyDescent="0.35">
      <c r="A591" s="4" t="s">
        <v>9</v>
      </c>
      <c r="B591" s="27">
        <v>44129.718055555553</v>
      </c>
      <c r="C591" s="9">
        <v>44131.847916666666</v>
      </c>
      <c r="D591" s="30" t="s">
        <v>3867</v>
      </c>
      <c r="E591" s="10">
        <v>2.1298611111124046</v>
      </c>
      <c r="F591" s="11">
        <v>51.116666666697711</v>
      </c>
      <c r="G591" s="5" t="s">
        <v>2543</v>
      </c>
      <c r="H591" s="26" t="s">
        <v>3</v>
      </c>
      <c r="I591" s="29"/>
      <c r="J591" s="4"/>
      <c r="K591" s="4"/>
      <c r="L591" s="4"/>
      <c r="M591" s="4"/>
      <c r="N591" s="18" t="s">
        <v>295</v>
      </c>
    </row>
    <row r="592" spans="1:14" hidden="1" x14ac:dyDescent="0.35">
      <c r="A592" s="4" t="s">
        <v>9</v>
      </c>
      <c r="B592" s="27">
        <v>44129.718055555553</v>
      </c>
      <c r="C592" s="9">
        <v>44131.847916666666</v>
      </c>
      <c r="D592" s="30" t="s">
        <v>3867</v>
      </c>
      <c r="E592" s="10">
        <v>2.1298611111124046</v>
      </c>
      <c r="F592" s="11">
        <v>51.116666666697711</v>
      </c>
      <c r="G592" s="5" t="s">
        <v>2546</v>
      </c>
      <c r="H592" s="26" t="s">
        <v>3</v>
      </c>
      <c r="I592" s="29"/>
      <c r="J592" s="4"/>
      <c r="K592" s="4"/>
      <c r="L592" s="4"/>
      <c r="M592" s="4"/>
      <c r="N592" s="18" t="s">
        <v>295</v>
      </c>
    </row>
    <row r="593" spans="1:14" hidden="1" x14ac:dyDescent="0.35">
      <c r="A593" s="4" t="s">
        <v>9</v>
      </c>
      <c r="B593" s="27">
        <v>44129.718055555553</v>
      </c>
      <c r="C593" s="9">
        <v>44131.847916666666</v>
      </c>
      <c r="D593" s="30" t="s">
        <v>3867</v>
      </c>
      <c r="E593" s="10">
        <v>2.1298611111124046</v>
      </c>
      <c r="F593" s="11">
        <v>51.116666666697711</v>
      </c>
      <c r="G593" s="5" t="s">
        <v>2547</v>
      </c>
      <c r="H593" s="26" t="s">
        <v>3</v>
      </c>
      <c r="I593" s="29"/>
      <c r="J593" s="4"/>
      <c r="K593" s="4"/>
      <c r="L593" s="4"/>
      <c r="M593" s="4"/>
      <c r="N593" s="18" t="s">
        <v>295</v>
      </c>
    </row>
    <row r="594" spans="1:14" hidden="1" x14ac:dyDescent="0.35">
      <c r="A594" s="4" t="s">
        <v>9</v>
      </c>
      <c r="B594" s="27">
        <v>44129.718055555553</v>
      </c>
      <c r="C594" s="9">
        <v>44131.847916666666</v>
      </c>
      <c r="D594" s="30" t="s">
        <v>3867</v>
      </c>
      <c r="E594" s="10">
        <v>2.1298611111124046</v>
      </c>
      <c r="F594" s="11">
        <v>51.116666666697711</v>
      </c>
      <c r="G594" s="5" t="s">
        <v>2548</v>
      </c>
      <c r="H594" s="26" t="s">
        <v>2330</v>
      </c>
      <c r="I594" s="29"/>
      <c r="J594" s="4"/>
      <c r="K594" s="4"/>
      <c r="L594" s="4"/>
      <c r="M594" s="4"/>
      <c r="N594" s="18" t="s">
        <v>295</v>
      </c>
    </row>
    <row r="595" spans="1:14" hidden="1" x14ac:dyDescent="0.35">
      <c r="A595" s="4" t="s">
        <v>9</v>
      </c>
      <c r="B595" s="27">
        <v>44129.718055555553</v>
      </c>
      <c r="C595" s="9">
        <v>44131.847916666666</v>
      </c>
      <c r="D595" s="30" t="s">
        <v>3867</v>
      </c>
      <c r="E595" s="10">
        <v>2.1298611111124046</v>
      </c>
      <c r="F595" s="11">
        <v>51.116666666697711</v>
      </c>
      <c r="G595" s="5" t="s">
        <v>2554</v>
      </c>
      <c r="H595" s="26" t="s">
        <v>3</v>
      </c>
      <c r="I595" s="29"/>
      <c r="J595" s="4"/>
      <c r="K595" s="4"/>
      <c r="L595" s="4"/>
      <c r="M595" s="4"/>
      <c r="N595" s="18" t="s">
        <v>295</v>
      </c>
    </row>
    <row r="596" spans="1:14" x14ac:dyDescent="0.35">
      <c r="A596" s="4" t="s">
        <v>9</v>
      </c>
      <c r="B596" s="27">
        <v>44129.716666666667</v>
      </c>
      <c r="C596" s="9">
        <v>44131.603472222225</v>
      </c>
      <c r="D596" s="30" t="s">
        <v>3851</v>
      </c>
      <c r="E596" s="10">
        <v>1.8868055555576575</v>
      </c>
      <c r="F596" s="11">
        <v>45.28333333338378</v>
      </c>
      <c r="G596" s="5" t="s">
        <v>2534</v>
      </c>
      <c r="H596" s="26" t="s">
        <v>34</v>
      </c>
      <c r="I596" s="29"/>
      <c r="J596" s="4"/>
      <c r="K596" s="4"/>
      <c r="L596" s="4"/>
      <c r="M596" s="4"/>
      <c r="N596" s="18" t="s">
        <v>295</v>
      </c>
    </row>
    <row r="597" spans="1:14" hidden="1" x14ac:dyDescent="0.35">
      <c r="A597" s="4" t="s">
        <v>9</v>
      </c>
      <c r="B597" s="27">
        <v>44129.716666666667</v>
      </c>
      <c r="C597" s="9">
        <v>44131.603472222225</v>
      </c>
      <c r="D597" s="30" t="s">
        <v>3851</v>
      </c>
      <c r="E597" s="10">
        <v>1.8868055555576575</v>
      </c>
      <c r="F597" s="11">
        <v>45.28333333338378</v>
      </c>
      <c r="G597" s="5" t="s">
        <v>2540</v>
      </c>
      <c r="H597" s="26" t="s">
        <v>2557</v>
      </c>
      <c r="I597" s="29"/>
      <c r="J597" s="4"/>
      <c r="K597" s="4"/>
      <c r="L597" s="4"/>
      <c r="M597" s="4"/>
      <c r="N597" s="18" t="s">
        <v>295</v>
      </c>
    </row>
    <row r="598" spans="1:14" hidden="1" x14ac:dyDescent="0.35">
      <c r="A598" s="4" t="s">
        <v>9</v>
      </c>
      <c r="B598" s="27">
        <v>44129.714583333334</v>
      </c>
      <c r="C598" s="9">
        <v>44131.602777777778</v>
      </c>
      <c r="D598" s="30" t="s">
        <v>3850</v>
      </c>
      <c r="E598" s="10">
        <v>1.8881944444437977</v>
      </c>
      <c r="F598" s="11">
        <v>45.316666666651145</v>
      </c>
      <c r="G598" s="5" t="s">
        <v>2533</v>
      </c>
      <c r="H598" s="26" t="s">
        <v>34</v>
      </c>
      <c r="I598" s="29"/>
      <c r="J598" s="4"/>
      <c r="K598" s="4"/>
      <c r="L598" s="4"/>
      <c r="M598" s="4"/>
      <c r="N598" s="18" t="s">
        <v>295</v>
      </c>
    </row>
    <row r="599" spans="1:14" hidden="1" x14ac:dyDescent="0.35">
      <c r="A599" s="4" t="s">
        <v>9</v>
      </c>
      <c r="B599" s="27">
        <v>44129.714583333334</v>
      </c>
      <c r="C599" s="9">
        <v>44131.602777777778</v>
      </c>
      <c r="D599" s="30" t="s">
        <v>3850</v>
      </c>
      <c r="E599" s="10">
        <v>1.8881944444437977</v>
      </c>
      <c r="F599" s="11">
        <v>45.316666666651145</v>
      </c>
      <c r="G599" s="5" t="s">
        <v>2539</v>
      </c>
      <c r="H599" s="26" t="s">
        <v>2557</v>
      </c>
      <c r="I599" s="29"/>
      <c r="J599" s="4"/>
      <c r="K599" s="4"/>
      <c r="L599" s="4"/>
      <c r="M599" s="4"/>
      <c r="N599" s="18" t="s">
        <v>295</v>
      </c>
    </row>
    <row r="600" spans="1:14" hidden="1" x14ac:dyDescent="0.35">
      <c r="A600" s="4" t="s">
        <v>9</v>
      </c>
      <c r="B600" s="27">
        <v>44129.714583333334</v>
      </c>
      <c r="C600" s="9">
        <v>44130.784722222219</v>
      </c>
      <c r="D600" s="30" t="s">
        <v>3138</v>
      </c>
      <c r="E600" s="10">
        <v>1.070138888884685</v>
      </c>
      <c r="F600" s="11">
        <v>25.68333333323244</v>
      </c>
      <c r="G600" s="5" t="s">
        <v>2230</v>
      </c>
      <c r="H600" s="26" t="s">
        <v>2330</v>
      </c>
      <c r="I600" s="29"/>
      <c r="J600" s="4"/>
      <c r="K600" s="4"/>
      <c r="L600" s="4"/>
      <c r="M600" s="4"/>
      <c r="N600" s="18" t="s">
        <v>295</v>
      </c>
    </row>
    <row r="601" spans="1:14" x14ac:dyDescent="0.35">
      <c r="A601" s="4" t="s">
        <v>9</v>
      </c>
      <c r="B601" s="27">
        <v>44129.712500000001</v>
      </c>
      <c r="C601" s="9">
        <v>44131.815972222219</v>
      </c>
      <c r="D601" s="30" t="s">
        <v>3788</v>
      </c>
      <c r="E601" s="10">
        <v>2.1034722222175333</v>
      </c>
      <c r="F601" s="11">
        <v>50.483333333220799</v>
      </c>
      <c r="G601" s="5" t="s">
        <v>2535</v>
      </c>
      <c r="H601" s="26" t="s">
        <v>3</v>
      </c>
      <c r="I601" s="29"/>
      <c r="J601" s="4"/>
      <c r="K601" s="4"/>
      <c r="L601" s="4"/>
      <c r="M601" s="4"/>
      <c r="N601" s="18" t="s">
        <v>295</v>
      </c>
    </row>
    <row r="602" spans="1:14" hidden="1" x14ac:dyDescent="0.35">
      <c r="A602" s="4" t="s">
        <v>9</v>
      </c>
      <c r="B602" s="27">
        <v>44129.712500000001</v>
      </c>
      <c r="C602" s="9">
        <v>44131.815972222219</v>
      </c>
      <c r="D602" s="30" t="s">
        <v>3788</v>
      </c>
      <c r="E602" s="10">
        <v>2.1034722222175333</v>
      </c>
      <c r="F602" s="11">
        <v>50.483333333220799</v>
      </c>
      <c r="G602" s="5" t="s">
        <v>2545</v>
      </c>
      <c r="H602" s="26" t="s">
        <v>2330</v>
      </c>
      <c r="I602" s="29"/>
      <c r="J602" s="4"/>
      <c r="K602" s="4"/>
      <c r="L602" s="4"/>
      <c r="M602" s="4"/>
      <c r="N602" s="18" t="s">
        <v>295</v>
      </c>
    </row>
    <row r="603" spans="1:14" hidden="1" x14ac:dyDescent="0.35">
      <c r="A603" s="4" t="s">
        <v>9</v>
      </c>
      <c r="B603" s="27">
        <v>44129.709722222222</v>
      </c>
      <c r="C603" s="9">
        <v>44132.589583333334</v>
      </c>
      <c r="D603" s="30" t="s">
        <v>3813</v>
      </c>
      <c r="E603" s="10">
        <v>2.8798611111124046</v>
      </c>
      <c r="F603" s="11">
        <v>69.116666666697711</v>
      </c>
      <c r="G603" s="5" t="s">
        <v>2195</v>
      </c>
      <c r="H603" s="26" t="s">
        <v>2330</v>
      </c>
      <c r="I603" s="29"/>
      <c r="J603" s="4"/>
      <c r="K603" s="4"/>
      <c r="L603" s="4"/>
      <c r="M603" s="4"/>
      <c r="N603" s="18" t="s">
        <v>295</v>
      </c>
    </row>
    <row r="604" spans="1:14" hidden="1" x14ac:dyDescent="0.35">
      <c r="A604" s="4" t="s">
        <v>9</v>
      </c>
      <c r="B604" s="27">
        <v>44129.709027777775</v>
      </c>
      <c r="C604" s="9">
        <v>44131.510416666664</v>
      </c>
      <c r="D604" s="30" t="s">
        <v>3705</v>
      </c>
      <c r="E604" s="10">
        <v>1.8013888888890506</v>
      </c>
      <c r="F604" s="11">
        <v>43.233333333337214</v>
      </c>
      <c r="G604" s="5" t="s">
        <v>2416</v>
      </c>
      <c r="H604" s="26" t="s">
        <v>2170</v>
      </c>
      <c r="I604" s="29">
        <v>331</v>
      </c>
      <c r="J604" s="4">
        <v>297</v>
      </c>
      <c r="K604" s="4">
        <v>31</v>
      </c>
      <c r="L604" s="4">
        <v>26</v>
      </c>
      <c r="M604" s="4">
        <v>3</v>
      </c>
      <c r="N604" s="18"/>
    </row>
    <row r="605" spans="1:14" hidden="1" x14ac:dyDescent="0.35">
      <c r="A605" s="4" t="s">
        <v>9</v>
      </c>
      <c r="B605" s="27">
        <v>44129.709027777775</v>
      </c>
      <c r="C605" s="9">
        <v>44131.68472222222</v>
      </c>
      <c r="D605" s="30" t="s">
        <v>3749</v>
      </c>
      <c r="E605" s="10">
        <v>1.9756944444452529</v>
      </c>
      <c r="F605" s="11">
        <v>47.416666666686069</v>
      </c>
      <c r="G605" s="5" t="s">
        <v>188</v>
      </c>
      <c r="H605" s="26" t="s">
        <v>2172</v>
      </c>
      <c r="I605" s="29">
        <v>1100</v>
      </c>
      <c r="J605" s="4">
        <v>891</v>
      </c>
      <c r="K605" s="4">
        <v>161</v>
      </c>
      <c r="L605" s="4">
        <v>69</v>
      </c>
      <c r="M605" s="4">
        <v>48</v>
      </c>
      <c r="N605" s="18"/>
    </row>
    <row r="606" spans="1:14" hidden="1" x14ac:dyDescent="0.35">
      <c r="A606" s="4" t="s">
        <v>9</v>
      </c>
      <c r="B606" s="27">
        <v>44129.706944444442</v>
      </c>
      <c r="C606" s="9">
        <v>44131.657638888886</v>
      </c>
      <c r="D606" s="30" t="s">
        <v>3856</v>
      </c>
      <c r="E606" s="10">
        <v>1.9506944444437977</v>
      </c>
      <c r="F606" s="11">
        <v>46.816666666651145</v>
      </c>
      <c r="G606" s="5" t="s">
        <v>2179</v>
      </c>
      <c r="H606" s="26" t="s">
        <v>2330</v>
      </c>
      <c r="I606" s="29"/>
      <c r="J606" s="4"/>
      <c r="K606" s="4"/>
      <c r="L606" s="4"/>
      <c r="M606" s="4"/>
      <c r="N606" s="18" t="s">
        <v>295</v>
      </c>
    </row>
    <row r="607" spans="1:14" hidden="1" x14ac:dyDescent="0.35">
      <c r="A607" s="4" t="s">
        <v>9</v>
      </c>
      <c r="B607" s="27">
        <v>44129.706944444442</v>
      </c>
      <c r="C607" s="9">
        <v>44131.657638888886</v>
      </c>
      <c r="D607" s="30" t="s">
        <v>3856</v>
      </c>
      <c r="E607" s="10">
        <v>1.9506944444437977</v>
      </c>
      <c r="F607" s="11">
        <v>46.816666666651145</v>
      </c>
      <c r="G607" s="5" t="s">
        <v>2197</v>
      </c>
      <c r="H607" s="26" t="s">
        <v>2330</v>
      </c>
      <c r="I607" s="29"/>
      <c r="J607" s="4"/>
      <c r="K607" s="4"/>
      <c r="L607" s="4"/>
      <c r="M607" s="4"/>
      <c r="N607" s="18" t="s">
        <v>295</v>
      </c>
    </row>
    <row r="608" spans="1:14" hidden="1" x14ac:dyDescent="0.35">
      <c r="A608" s="4" t="s">
        <v>9</v>
      </c>
      <c r="B608" s="27">
        <v>44129.705555555556</v>
      </c>
      <c r="C608" s="9">
        <v>44131.789583333331</v>
      </c>
      <c r="D608" s="30" t="s">
        <v>3866</v>
      </c>
      <c r="E608" s="10">
        <v>2.0840277777751908</v>
      </c>
      <c r="F608" s="11">
        <v>50.016666666604578</v>
      </c>
      <c r="G608" s="5" t="s">
        <v>2542</v>
      </c>
      <c r="H608" s="26" t="s">
        <v>2330</v>
      </c>
      <c r="I608" s="29"/>
      <c r="J608" s="4"/>
      <c r="K608" s="4"/>
      <c r="L608" s="4"/>
      <c r="M608" s="4"/>
      <c r="N608" s="18" t="s">
        <v>295</v>
      </c>
    </row>
    <row r="609" spans="1:14" hidden="1" x14ac:dyDescent="0.35">
      <c r="A609" s="4" t="s">
        <v>9</v>
      </c>
      <c r="B609" s="27">
        <v>44129.705555555556</v>
      </c>
      <c r="C609" s="9">
        <v>44131.789583333331</v>
      </c>
      <c r="D609" s="30" t="s">
        <v>3866</v>
      </c>
      <c r="E609" s="10">
        <v>2.0840277777751908</v>
      </c>
      <c r="F609" s="11">
        <v>50.016666666604578</v>
      </c>
      <c r="G609" s="5" t="s">
        <v>2544</v>
      </c>
      <c r="H609" s="26" t="s">
        <v>3</v>
      </c>
      <c r="I609" s="29"/>
      <c r="J609" s="4"/>
      <c r="K609" s="4"/>
      <c r="L609" s="4"/>
      <c r="M609" s="4"/>
      <c r="N609" s="18" t="s">
        <v>295</v>
      </c>
    </row>
    <row r="610" spans="1:14" hidden="1" x14ac:dyDescent="0.35">
      <c r="A610" s="4" t="s">
        <v>9</v>
      </c>
      <c r="B610" s="27">
        <v>44129.70208333333</v>
      </c>
      <c r="C610" s="9">
        <v>44129.762499999997</v>
      </c>
      <c r="D610" s="30" t="s">
        <v>3696</v>
      </c>
      <c r="E610" s="10">
        <v>6.0416666667151731E-2</v>
      </c>
      <c r="F610" s="11">
        <v>1.4500000000116415</v>
      </c>
      <c r="G610" s="5" t="s">
        <v>2409</v>
      </c>
      <c r="H610" s="26" t="s">
        <v>2172</v>
      </c>
      <c r="I610" s="29">
        <v>360</v>
      </c>
      <c r="J610" s="4">
        <v>261</v>
      </c>
      <c r="K610" s="4">
        <v>74</v>
      </c>
      <c r="L610" s="4">
        <v>8</v>
      </c>
      <c r="M610" s="4">
        <v>25</v>
      </c>
      <c r="N610" s="18"/>
    </row>
    <row r="611" spans="1:14" hidden="1" x14ac:dyDescent="0.35">
      <c r="A611" s="4" t="s">
        <v>9</v>
      </c>
      <c r="B611" s="27">
        <v>44129.70208333333</v>
      </c>
      <c r="C611" s="9">
        <v>44131.671527777777</v>
      </c>
      <c r="D611" s="30" t="s">
        <v>3855</v>
      </c>
      <c r="E611" s="10">
        <v>1.9694444444467081</v>
      </c>
      <c r="F611" s="11">
        <v>47.266666666720994</v>
      </c>
      <c r="G611" s="5" t="s">
        <v>2178</v>
      </c>
      <c r="H611" s="26" t="s">
        <v>2330</v>
      </c>
      <c r="I611" s="29"/>
      <c r="J611" s="4"/>
      <c r="K611" s="4"/>
      <c r="L611" s="4"/>
      <c r="M611" s="4"/>
      <c r="N611" s="18" t="s">
        <v>295</v>
      </c>
    </row>
    <row r="612" spans="1:14" hidden="1" x14ac:dyDescent="0.35">
      <c r="A612" s="4" t="s">
        <v>9</v>
      </c>
      <c r="B612" s="27">
        <v>44129.70208333333</v>
      </c>
      <c r="C612" s="9">
        <v>44131.671527777777</v>
      </c>
      <c r="D612" s="30" t="s">
        <v>3855</v>
      </c>
      <c r="E612" s="10">
        <v>1.9694444444467081</v>
      </c>
      <c r="F612" s="11">
        <v>47.266666666720994</v>
      </c>
      <c r="G612" s="5" t="s">
        <v>2196</v>
      </c>
      <c r="H612" s="26" t="s">
        <v>2330</v>
      </c>
      <c r="I612" s="29"/>
      <c r="J612" s="4"/>
      <c r="K612" s="4"/>
      <c r="L612" s="4"/>
      <c r="M612" s="4"/>
      <c r="N612" s="18" t="s">
        <v>295</v>
      </c>
    </row>
    <row r="613" spans="1:14" hidden="1" x14ac:dyDescent="0.35">
      <c r="A613" s="4" t="s">
        <v>9</v>
      </c>
      <c r="B613" s="27">
        <v>44129.70208333333</v>
      </c>
      <c r="C613" s="9">
        <v>44131.671527777777</v>
      </c>
      <c r="D613" s="30" t="s">
        <v>3855</v>
      </c>
      <c r="E613" s="10">
        <v>1.9694444444467081</v>
      </c>
      <c r="F613" s="11">
        <v>47.266666666720994</v>
      </c>
      <c r="G613" s="5" t="s">
        <v>2537</v>
      </c>
      <c r="H613" s="26" t="s">
        <v>3</v>
      </c>
      <c r="I613" s="29"/>
      <c r="J613" s="4"/>
      <c r="K613" s="4"/>
      <c r="L613" s="4"/>
      <c r="M613" s="4"/>
      <c r="N613" s="18" t="s">
        <v>295</v>
      </c>
    </row>
    <row r="614" spans="1:14" hidden="1" x14ac:dyDescent="0.35">
      <c r="A614" s="4" t="s">
        <v>9</v>
      </c>
      <c r="B614" s="27">
        <v>44129.697916666664</v>
      </c>
      <c r="C614" s="9">
        <v>44131.469444444447</v>
      </c>
      <c r="D614" s="30" t="s">
        <v>3280</v>
      </c>
      <c r="E614" s="10">
        <v>1.7715277777824667</v>
      </c>
      <c r="F614" s="11">
        <v>42.516666666779201</v>
      </c>
      <c r="G614" s="5" t="s">
        <v>2550</v>
      </c>
      <c r="H614" s="26" t="s">
        <v>2330</v>
      </c>
      <c r="I614" s="29"/>
      <c r="J614" s="4"/>
      <c r="K614" s="4"/>
      <c r="L614" s="4"/>
      <c r="M614" s="4"/>
      <c r="N614" s="18" t="s">
        <v>295</v>
      </c>
    </row>
    <row r="615" spans="1:14" hidden="1" x14ac:dyDescent="0.35">
      <c r="A615" s="4" t="s">
        <v>9</v>
      </c>
      <c r="B615" s="27">
        <v>44129.697222222225</v>
      </c>
      <c r="C615" s="9">
        <v>44131.765277777777</v>
      </c>
      <c r="D615" s="30" t="s">
        <v>3702</v>
      </c>
      <c r="E615" s="10">
        <v>2.0680555555518367</v>
      </c>
      <c r="F615" s="11">
        <v>49.633333333244082</v>
      </c>
      <c r="G615" s="5" t="s">
        <v>2281</v>
      </c>
      <c r="H615" s="26" t="s">
        <v>2170</v>
      </c>
      <c r="I615" s="29">
        <v>535</v>
      </c>
      <c r="J615" s="4">
        <v>322</v>
      </c>
      <c r="K615" s="4">
        <v>129</v>
      </c>
      <c r="L615" s="4">
        <v>9</v>
      </c>
      <c r="M615" s="4">
        <v>84</v>
      </c>
      <c r="N615" s="18"/>
    </row>
    <row r="616" spans="1:14" hidden="1" x14ac:dyDescent="0.35">
      <c r="A616" s="4" t="s">
        <v>9</v>
      </c>
      <c r="B616" s="27">
        <v>44129.697222222225</v>
      </c>
      <c r="C616" s="9">
        <v>44131.800694444442</v>
      </c>
      <c r="D616" s="30" t="s">
        <v>3788</v>
      </c>
      <c r="E616" s="10">
        <v>2.1034722222175333</v>
      </c>
      <c r="F616" s="11">
        <v>50.483333333220799</v>
      </c>
      <c r="G616" s="5" t="s">
        <v>2310</v>
      </c>
      <c r="H616" s="26" t="s">
        <v>2170</v>
      </c>
      <c r="I616" s="29">
        <v>379</v>
      </c>
      <c r="J616" s="4">
        <v>236</v>
      </c>
      <c r="K616" s="4">
        <v>85</v>
      </c>
      <c r="L616" s="4">
        <v>7</v>
      </c>
      <c r="M616" s="4">
        <v>58</v>
      </c>
      <c r="N616" s="18"/>
    </row>
    <row r="617" spans="1:14" hidden="1" x14ac:dyDescent="0.35">
      <c r="A617" s="4" t="s">
        <v>9</v>
      </c>
      <c r="B617" s="27">
        <v>44129.695833333331</v>
      </c>
      <c r="C617" s="9">
        <v>44131.802777777775</v>
      </c>
      <c r="D617" s="30" t="s">
        <v>3784</v>
      </c>
      <c r="E617" s="10">
        <v>2.1069444444437977</v>
      </c>
      <c r="F617" s="11">
        <v>50.566666666651145</v>
      </c>
      <c r="G617" s="5" t="s">
        <v>2154</v>
      </c>
      <c r="H617" s="26" t="s">
        <v>2172</v>
      </c>
      <c r="I617" s="29">
        <v>288</v>
      </c>
      <c r="J617" s="4">
        <v>211</v>
      </c>
      <c r="K617" s="4">
        <v>77</v>
      </c>
      <c r="L617" s="4">
        <v>2</v>
      </c>
      <c r="M617" s="4">
        <v>0</v>
      </c>
      <c r="N617" s="18"/>
    </row>
    <row r="618" spans="1:14" hidden="1" x14ac:dyDescent="0.35">
      <c r="A618" s="4" t="s">
        <v>9</v>
      </c>
      <c r="B618" s="27">
        <v>44129.694444444445</v>
      </c>
      <c r="C618" s="9">
        <v>44131.685416666667</v>
      </c>
      <c r="D618" s="30" t="s">
        <v>3683</v>
      </c>
      <c r="E618" s="10">
        <v>1.9909722222218988</v>
      </c>
      <c r="F618" s="11">
        <v>47.783333333325572</v>
      </c>
      <c r="G618" s="5" t="s">
        <v>2093</v>
      </c>
      <c r="H618" s="26" t="s">
        <v>3</v>
      </c>
      <c r="I618" s="29">
        <v>1599</v>
      </c>
      <c r="J618" s="4">
        <v>1462</v>
      </c>
      <c r="K618" s="4">
        <v>136</v>
      </c>
      <c r="L618" s="4">
        <v>108</v>
      </c>
      <c r="M618" s="4">
        <v>1</v>
      </c>
      <c r="N618" s="18"/>
    </row>
    <row r="619" spans="1:14" hidden="1" x14ac:dyDescent="0.35">
      <c r="A619" s="4" t="s">
        <v>9</v>
      </c>
      <c r="B619" s="27">
        <v>44129.693749999999</v>
      </c>
      <c r="C619" s="9">
        <v>44132.601388888892</v>
      </c>
      <c r="D619" s="30" t="s">
        <v>3610</v>
      </c>
      <c r="E619" s="10">
        <v>2.9076388888934162</v>
      </c>
      <c r="F619" s="11">
        <v>69.783333333441988</v>
      </c>
      <c r="G619" s="5" t="s">
        <v>2058</v>
      </c>
      <c r="H619" s="26" t="s">
        <v>2170</v>
      </c>
      <c r="I619" s="29">
        <v>4397</v>
      </c>
      <c r="J619" s="4">
        <v>4018</v>
      </c>
      <c r="K619" s="4">
        <v>338</v>
      </c>
      <c r="L619" s="4">
        <v>309</v>
      </c>
      <c r="M619" s="4">
        <v>41</v>
      </c>
      <c r="N619" s="18"/>
    </row>
    <row r="620" spans="1:14" hidden="1" x14ac:dyDescent="0.35">
      <c r="A620" s="4" t="s">
        <v>9</v>
      </c>
      <c r="B620" s="27">
        <v>44129.693749999999</v>
      </c>
      <c r="C620" s="9">
        <v>44131.894444444442</v>
      </c>
      <c r="D620" s="30" t="s">
        <v>3865</v>
      </c>
      <c r="E620" s="10">
        <v>2.2006944444437977</v>
      </c>
      <c r="F620" s="11">
        <v>52.816666666651145</v>
      </c>
      <c r="G620" s="5" t="s">
        <v>2541</v>
      </c>
      <c r="H620" s="26" t="s">
        <v>2330</v>
      </c>
      <c r="I620" s="29"/>
      <c r="J620" s="4"/>
      <c r="K620" s="4"/>
      <c r="L620" s="4"/>
      <c r="M620" s="4"/>
      <c r="N620" s="18" t="s">
        <v>295</v>
      </c>
    </row>
    <row r="621" spans="1:14" hidden="1" x14ac:dyDescent="0.35">
      <c r="A621" s="4" t="s">
        <v>9</v>
      </c>
      <c r="B621" s="27">
        <v>44129.692361111112</v>
      </c>
      <c r="C621" s="9">
        <v>44131.672222222223</v>
      </c>
      <c r="D621" s="30" t="s">
        <v>3609</v>
      </c>
      <c r="E621" s="10">
        <v>1.9798611111109494</v>
      </c>
      <c r="F621" s="11">
        <v>47.516666666662786</v>
      </c>
      <c r="G621" s="5" t="s">
        <v>2057</v>
      </c>
      <c r="H621" s="26" t="s">
        <v>2170</v>
      </c>
      <c r="I621" s="29">
        <v>2428</v>
      </c>
      <c r="J621" s="4">
        <v>2248</v>
      </c>
      <c r="K621" s="4">
        <v>170</v>
      </c>
      <c r="L621" s="4">
        <v>173</v>
      </c>
      <c r="M621" s="4">
        <v>10</v>
      </c>
      <c r="N621" s="18"/>
    </row>
    <row r="622" spans="1:14" hidden="1" x14ac:dyDescent="0.35">
      <c r="A622" s="4" t="s">
        <v>9</v>
      </c>
      <c r="B622" s="27">
        <v>44129.691666666666</v>
      </c>
      <c r="C622" s="9">
        <v>44131.652083333334</v>
      </c>
      <c r="D622" s="30" t="s">
        <v>3608</v>
      </c>
      <c r="E622" s="10">
        <v>1.9604166666686069</v>
      </c>
      <c r="F622" s="11">
        <v>47.050000000046566</v>
      </c>
      <c r="G622" s="5" t="s">
        <v>2056</v>
      </c>
      <c r="H622" s="26" t="s">
        <v>2170</v>
      </c>
      <c r="I622" s="29">
        <v>1266</v>
      </c>
      <c r="J622" s="4">
        <v>1100</v>
      </c>
      <c r="K622" s="4">
        <v>160</v>
      </c>
      <c r="L622" s="4">
        <v>74</v>
      </c>
      <c r="M622" s="4">
        <v>6</v>
      </c>
      <c r="N622" s="18"/>
    </row>
    <row r="623" spans="1:14" hidden="1" x14ac:dyDescent="0.35">
      <c r="A623" s="4" t="s">
        <v>9</v>
      </c>
      <c r="B623" s="27">
        <v>44129.69027777778</v>
      </c>
      <c r="C623" s="9">
        <v>44132.708333333336</v>
      </c>
      <c r="D623" s="30" t="s">
        <v>3862</v>
      </c>
      <c r="E623" s="10">
        <v>3.0180555555562023</v>
      </c>
      <c r="F623" s="11">
        <v>72.433333333348855</v>
      </c>
      <c r="G623" s="5" t="s">
        <v>2199</v>
      </c>
      <c r="H623" s="26" t="s">
        <v>2330</v>
      </c>
      <c r="I623" s="29"/>
      <c r="J623" s="4"/>
      <c r="K623" s="4"/>
      <c r="L623" s="4"/>
      <c r="M623" s="4"/>
      <c r="N623" s="18" t="s">
        <v>295</v>
      </c>
    </row>
    <row r="624" spans="1:14" hidden="1" x14ac:dyDescent="0.35">
      <c r="A624" s="4" t="s">
        <v>9</v>
      </c>
      <c r="B624" s="27">
        <v>44129.688888888886</v>
      </c>
      <c r="C624" s="9">
        <v>44131.86041666667</v>
      </c>
      <c r="D624" s="30" t="s">
        <v>3547</v>
      </c>
      <c r="E624" s="10">
        <v>2.1715277777839219</v>
      </c>
      <c r="F624" s="11">
        <v>52.116666666814126</v>
      </c>
      <c r="G624" s="5" t="s">
        <v>2538</v>
      </c>
      <c r="H624" s="26" t="s">
        <v>2330</v>
      </c>
      <c r="I624" s="29"/>
      <c r="J624" s="4"/>
      <c r="K624" s="4"/>
      <c r="L624" s="4"/>
      <c r="M624" s="4"/>
      <c r="N624" s="18" t="s">
        <v>295</v>
      </c>
    </row>
    <row r="625" spans="1:14" hidden="1" x14ac:dyDescent="0.35">
      <c r="A625" s="4" t="s">
        <v>9</v>
      </c>
      <c r="B625" s="27">
        <v>44129.688888888886</v>
      </c>
      <c r="C625" s="9">
        <v>44131.86041666667</v>
      </c>
      <c r="D625" s="30" t="s">
        <v>3547</v>
      </c>
      <c r="E625" s="10">
        <v>2.1715277777839219</v>
      </c>
      <c r="F625" s="11">
        <v>52.116666666814126</v>
      </c>
      <c r="G625" s="5" t="s">
        <v>2552</v>
      </c>
      <c r="H625" s="26" t="s">
        <v>292</v>
      </c>
      <c r="I625" s="29"/>
      <c r="J625" s="4"/>
      <c r="K625" s="4"/>
      <c r="L625" s="4"/>
      <c r="M625" s="4"/>
      <c r="N625" s="18" t="s">
        <v>295</v>
      </c>
    </row>
    <row r="626" spans="1:14" hidden="1" x14ac:dyDescent="0.35">
      <c r="A626" s="4" t="s">
        <v>9</v>
      </c>
      <c r="B626" s="27">
        <v>44129.6875</v>
      </c>
      <c r="C626" s="9">
        <v>44132.570833333331</v>
      </c>
      <c r="D626" s="30" t="s">
        <v>3864</v>
      </c>
      <c r="E626" s="10">
        <v>2.8833333333313931</v>
      </c>
      <c r="F626" s="11">
        <v>69.199999999953434</v>
      </c>
      <c r="G626" s="5" t="s">
        <v>2203</v>
      </c>
      <c r="H626" s="26" t="s">
        <v>3</v>
      </c>
      <c r="I626" s="29"/>
      <c r="J626" s="4"/>
      <c r="K626" s="4"/>
      <c r="L626" s="4"/>
      <c r="M626" s="4"/>
      <c r="N626" s="18" t="s">
        <v>295</v>
      </c>
    </row>
    <row r="627" spans="1:14" hidden="1" x14ac:dyDescent="0.35">
      <c r="A627" s="4" t="s">
        <v>9</v>
      </c>
      <c r="B627" s="27">
        <v>44129.6875</v>
      </c>
      <c r="C627" s="9">
        <v>44132.570833333331</v>
      </c>
      <c r="D627" s="30" t="s">
        <v>3864</v>
      </c>
      <c r="E627" s="10">
        <v>2.8833333333313931</v>
      </c>
      <c r="F627" s="11">
        <v>69.199999999953434</v>
      </c>
      <c r="G627" s="5" t="s">
        <v>2213</v>
      </c>
      <c r="H627" s="26" t="s">
        <v>3</v>
      </c>
      <c r="I627" s="29"/>
      <c r="J627" s="4"/>
      <c r="K627" s="4"/>
      <c r="L627" s="4"/>
      <c r="M627" s="4"/>
      <c r="N627" s="18" t="s">
        <v>295</v>
      </c>
    </row>
    <row r="628" spans="1:14" hidden="1" x14ac:dyDescent="0.35">
      <c r="A628" s="4" t="s">
        <v>9</v>
      </c>
      <c r="B628" s="27">
        <v>44129.686805555553</v>
      </c>
      <c r="C628" s="9">
        <v>44131.694444444445</v>
      </c>
      <c r="D628" s="30" t="s">
        <v>3868</v>
      </c>
      <c r="E628" s="10">
        <v>2.007638888891961</v>
      </c>
      <c r="F628" s="11">
        <v>48.183333333407063</v>
      </c>
      <c r="G628" s="5" t="s">
        <v>2210</v>
      </c>
      <c r="H628" s="26" t="s">
        <v>34</v>
      </c>
      <c r="I628" s="29"/>
      <c r="J628" s="4"/>
      <c r="K628" s="4"/>
      <c r="L628" s="4"/>
      <c r="M628" s="4"/>
      <c r="N628" s="18" t="s">
        <v>295</v>
      </c>
    </row>
    <row r="629" spans="1:14" hidden="1" x14ac:dyDescent="0.35">
      <c r="A629" s="4" t="s">
        <v>9</v>
      </c>
      <c r="B629" s="27">
        <v>44129.686805555553</v>
      </c>
      <c r="C629" s="9">
        <v>44131.694444444445</v>
      </c>
      <c r="D629" s="30" t="s">
        <v>3868</v>
      </c>
      <c r="E629" s="10">
        <v>2.007638888891961</v>
      </c>
      <c r="F629" s="11">
        <v>48.183333333407063</v>
      </c>
      <c r="G629" s="5" t="s">
        <v>2221</v>
      </c>
      <c r="H629" s="26" t="s">
        <v>292</v>
      </c>
      <c r="I629" s="29">
        <v>1</v>
      </c>
      <c r="J629" s="4"/>
      <c r="K629" s="4"/>
      <c r="L629" s="4"/>
      <c r="M629" s="4">
        <v>1</v>
      </c>
      <c r="N629" s="18" t="s">
        <v>295</v>
      </c>
    </row>
    <row r="630" spans="1:14" hidden="1" x14ac:dyDescent="0.35">
      <c r="A630" s="4" t="s">
        <v>9</v>
      </c>
      <c r="B630" s="27">
        <v>44129.686111111114</v>
      </c>
      <c r="C630" s="9">
        <v>44131.671527777777</v>
      </c>
      <c r="D630" s="30" t="s">
        <v>3675</v>
      </c>
      <c r="E630" s="10">
        <v>1.9854166666627862</v>
      </c>
      <c r="F630" s="11">
        <v>47.649999999906868</v>
      </c>
      <c r="G630" s="5" t="s">
        <v>2536</v>
      </c>
      <c r="H630" s="26" t="s">
        <v>293</v>
      </c>
      <c r="I630" s="29"/>
      <c r="J630" s="4"/>
      <c r="K630" s="4"/>
      <c r="L630" s="4"/>
      <c r="M630" s="4"/>
      <c r="N630" s="18" t="s">
        <v>295</v>
      </c>
    </row>
    <row r="631" spans="1:14" hidden="1" x14ac:dyDescent="0.35">
      <c r="A631" s="4" t="s">
        <v>9</v>
      </c>
      <c r="B631" s="27">
        <v>44129.686111111114</v>
      </c>
      <c r="C631" s="9">
        <v>44131.671527777777</v>
      </c>
      <c r="D631" s="30" t="s">
        <v>3675</v>
      </c>
      <c r="E631" s="10">
        <v>1.9854166666627862</v>
      </c>
      <c r="F631" s="11">
        <v>47.649999999906868</v>
      </c>
      <c r="G631" s="5" t="s">
        <v>2194</v>
      </c>
      <c r="H631" s="26" t="s">
        <v>2330</v>
      </c>
      <c r="I631" s="29"/>
      <c r="J631" s="4"/>
      <c r="K631" s="4"/>
      <c r="L631" s="4"/>
      <c r="M631" s="4"/>
      <c r="N631" s="18" t="s">
        <v>295</v>
      </c>
    </row>
    <row r="632" spans="1:14" hidden="1" x14ac:dyDescent="0.35">
      <c r="A632" s="4" t="s">
        <v>9</v>
      </c>
      <c r="B632" s="27">
        <v>44129.68472222222</v>
      </c>
      <c r="C632" s="9">
        <v>44130.654166666667</v>
      </c>
      <c r="D632" s="30" t="s">
        <v>3229</v>
      </c>
      <c r="E632" s="10">
        <v>0.96944444444670808</v>
      </c>
      <c r="F632" s="11">
        <v>23.266666666720994</v>
      </c>
      <c r="G632" s="5" t="s">
        <v>2105</v>
      </c>
      <c r="H632" s="26" t="s">
        <v>2172</v>
      </c>
      <c r="I632" s="29">
        <v>670</v>
      </c>
      <c r="J632" s="4">
        <v>563</v>
      </c>
      <c r="K632" s="4">
        <v>105</v>
      </c>
      <c r="L632" s="4">
        <v>26</v>
      </c>
      <c r="M632" s="4">
        <v>2</v>
      </c>
      <c r="N632" s="18"/>
    </row>
    <row r="633" spans="1:14" hidden="1" x14ac:dyDescent="0.35">
      <c r="A633" s="4" t="s">
        <v>9</v>
      </c>
      <c r="B633" s="27">
        <v>44129.683333333334</v>
      </c>
      <c r="C633" s="9">
        <v>44131.443749999999</v>
      </c>
      <c r="D633" s="30" t="s">
        <v>3521</v>
      </c>
      <c r="E633" s="10">
        <v>1.7604166666642413</v>
      </c>
      <c r="F633" s="11">
        <v>42.249999999941792</v>
      </c>
      <c r="G633" s="5" t="s">
        <v>2326</v>
      </c>
      <c r="H633" s="26" t="s">
        <v>2172</v>
      </c>
      <c r="I633" s="29">
        <v>4</v>
      </c>
      <c r="J633" s="4">
        <v>3</v>
      </c>
      <c r="K633" s="4">
        <v>1</v>
      </c>
      <c r="L633" s="4">
        <v>0</v>
      </c>
      <c r="M633" s="4">
        <v>0</v>
      </c>
      <c r="N633" s="18"/>
    </row>
    <row r="634" spans="1:14" hidden="1" x14ac:dyDescent="0.35">
      <c r="A634" s="4" t="s">
        <v>9</v>
      </c>
      <c r="B634" s="27">
        <v>44129.682638888888</v>
      </c>
      <c r="C634" s="9">
        <v>44132.5625</v>
      </c>
      <c r="D634" s="30" t="s">
        <v>3813</v>
      </c>
      <c r="E634" s="10">
        <v>2.8798611111124046</v>
      </c>
      <c r="F634" s="11">
        <v>69.116666666697711</v>
      </c>
      <c r="G634" s="5" t="s">
        <v>2315</v>
      </c>
      <c r="H634" s="26" t="s">
        <v>2170</v>
      </c>
      <c r="I634" s="29">
        <v>433</v>
      </c>
      <c r="J634" s="4">
        <v>351</v>
      </c>
      <c r="K634" s="4">
        <v>46</v>
      </c>
      <c r="L634" s="4">
        <v>20</v>
      </c>
      <c r="M634" s="4">
        <v>36</v>
      </c>
      <c r="N634" s="18"/>
    </row>
    <row r="635" spans="1:14" hidden="1" x14ac:dyDescent="0.35">
      <c r="A635" s="4" t="s">
        <v>9</v>
      </c>
      <c r="B635" s="27">
        <v>44129.681944444441</v>
      </c>
      <c r="C635" s="9">
        <v>44130.669444444444</v>
      </c>
      <c r="D635" s="30" t="s">
        <v>3697</v>
      </c>
      <c r="E635" s="10">
        <v>0.98750000000291038</v>
      </c>
      <c r="F635" s="11">
        <v>23.700000000069849</v>
      </c>
      <c r="G635" s="5" t="s">
        <v>2098</v>
      </c>
      <c r="H635" s="26" t="s">
        <v>2172</v>
      </c>
      <c r="I635" s="29">
        <v>719</v>
      </c>
      <c r="J635" s="4">
        <v>614</v>
      </c>
      <c r="K635" s="4">
        <v>100</v>
      </c>
      <c r="L635" s="4">
        <v>17</v>
      </c>
      <c r="M635" s="4">
        <v>5</v>
      </c>
      <c r="N635" s="18"/>
    </row>
    <row r="636" spans="1:14" hidden="1" x14ac:dyDescent="0.35">
      <c r="A636" s="4" t="s">
        <v>9</v>
      </c>
      <c r="B636" s="27">
        <v>44129.681944444441</v>
      </c>
      <c r="C636" s="9">
        <v>44130.759027777778</v>
      </c>
      <c r="D636" s="30" t="s">
        <v>3754</v>
      </c>
      <c r="E636" s="10">
        <v>1.0770833333372138</v>
      </c>
      <c r="F636" s="11">
        <v>25.850000000093132</v>
      </c>
      <c r="G636" s="5" t="s">
        <v>2112</v>
      </c>
      <c r="H636" s="26" t="s">
        <v>2170</v>
      </c>
      <c r="I636" s="29">
        <v>3613</v>
      </c>
      <c r="J636" s="4">
        <v>3295</v>
      </c>
      <c r="K636" s="4">
        <v>298</v>
      </c>
      <c r="L636" s="4">
        <v>289</v>
      </c>
      <c r="M636" s="4">
        <v>20</v>
      </c>
      <c r="N636" s="18"/>
    </row>
    <row r="637" spans="1:14" hidden="1" x14ac:dyDescent="0.35">
      <c r="A637" s="4" t="s">
        <v>9</v>
      </c>
      <c r="B637" s="27">
        <v>44129.681250000001</v>
      </c>
      <c r="C637" s="9">
        <v>44130.710416666669</v>
      </c>
      <c r="D637" s="30" t="s">
        <v>3626</v>
      </c>
      <c r="E637" s="10">
        <v>1.0291666666671517</v>
      </c>
      <c r="F637" s="11">
        <v>24.700000000011642</v>
      </c>
      <c r="G637" s="5" t="s">
        <v>2063</v>
      </c>
      <c r="H637" s="26" t="s">
        <v>2170</v>
      </c>
      <c r="I637" s="29">
        <v>269</v>
      </c>
      <c r="J637" s="4">
        <v>227</v>
      </c>
      <c r="K637" s="4">
        <v>28</v>
      </c>
      <c r="L637" s="4">
        <v>11</v>
      </c>
      <c r="M637" s="4">
        <v>14</v>
      </c>
      <c r="N637" s="18"/>
    </row>
    <row r="638" spans="1:14" hidden="1" x14ac:dyDescent="0.35">
      <c r="A638" s="4" t="s">
        <v>9</v>
      </c>
      <c r="B638" s="27">
        <v>44129.681250000001</v>
      </c>
      <c r="C638" s="9">
        <v>44131.490972222222</v>
      </c>
      <c r="D638" s="30" t="s">
        <v>3809</v>
      </c>
      <c r="E638" s="10">
        <v>1.8097222222204437</v>
      </c>
      <c r="F638" s="11">
        <v>43.433333333290648</v>
      </c>
      <c r="G638" s="5" t="s">
        <v>2143</v>
      </c>
      <c r="H638" s="26" t="s">
        <v>2170</v>
      </c>
      <c r="I638" s="29">
        <v>736</v>
      </c>
      <c r="J638" s="4">
        <v>662</v>
      </c>
      <c r="K638" s="4">
        <v>72</v>
      </c>
      <c r="L638" s="4">
        <v>66</v>
      </c>
      <c r="M638" s="4">
        <v>2</v>
      </c>
      <c r="N638" s="18"/>
    </row>
    <row r="639" spans="1:14" hidden="1" x14ac:dyDescent="0.35">
      <c r="A639" s="4" t="s">
        <v>9</v>
      </c>
      <c r="B639" s="27">
        <v>44129.680555555555</v>
      </c>
      <c r="C639" s="9">
        <v>44131.452777777777</v>
      </c>
      <c r="D639" s="30" t="s">
        <v>3735</v>
      </c>
      <c r="E639" s="10">
        <v>1.7722222222218988</v>
      </c>
      <c r="F639" s="11">
        <v>42.533333333325572</v>
      </c>
      <c r="G639" s="5" t="s">
        <v>2142</v>
      </c>
      <c r="H639" s="26" t="s">
        <v>2170</v>
      </c>
      <c r="I639" s="29">
        <v>1852</v>
      </c>
      <c r="J639" s="4">
        <v>1548</v>
      </c>
      <c r="K639" s="4">
        <v>299</v>
      </c>
      <c r="L639" s="4">
        <v>111</v>
      </c>
      <c r="M639" s="4">
        <v>5</v>
      </c>
      <c r="N639" s="18"/>
    </row>
    <row r="640" spans="1:14" hidden="1" x14ac:dyDescent="0.35">
      <c r="A640" s="4" t="s">
        <v>9</v>
      </c>
      <c r="B640" s="27">
        <v>44129.679861111108</v>
      </c>
      <c r="C640" s="9">
        <v>44131.47152777778</v>
      </c>
      <c r="D640" s="30" t="s">
        <v>3842</v>
      </c>
      <c r="E640" s="10">
        <v>1.7916666666715173</v>
      </c>
      <c r="F640" s="11">
        <v>43.000000000116415</v>
      </c>
      <c r="G640" s="5" t="s">
        <v>2528</v>
      </c>
      <c r="H640" s="26" t="s">
        <v>34</v>
      </c>
      <c r="I640" s="29">
        <v>635</v>
      </c>
      <c r="J640" s="4">
        <v>602</v>
      </c>
      <c r="K640" s="4">
        <v>33</v>
      </c>
      <c r="L640" s="4">
        <v>51</v>
      </c>
      <c r="M640" s="4">
        <v>0</v>
      </c>
      <c r="N640" s="18"/>
    </row>
    <row r="641" spans="1:14" hidden="1" x14ac:dyDescent="0.35">
      <c r="A641" s="4" t="s">
        <v>9</v>
      </c>
      <c r="B641" s="27">
        <v>44129.679166666669</v>
      </c>
      <c r="C641" s="9">
        <v>44131.645833333336</v>
      </c>
      <c r="D641" s="30" t="s">
        <v>3654</v>
      </c>
      <c r="E641" s="10">
        <v>1.9666666666671517</v>
      </c>
      <c r="F641" s="11">
        <v>47.200000000011642</v>
      </c>
      <c r="G641" s="5" t="s">
        <v>2386</v>
      </c>
      <c r="H641" s="26" t="s">
        <v>2170</v>
      </c>
      <c r="I641" s="29">
        <v>976</v>
      </c>
      <c r="J641" s="4">
        <v>739</v>
      </c>
      <c r="K641" s="4">
        <v>146</v>
      </c>
      <c r="L641" s="4">
        <v>59</v>
      </c>
      <c r="M641" s="4">
        <v>91</v>
      </c>
      <c r="N641" s="18"/>
    </row>
    <row r="642" spans="1:14" hidden="1" x14ac:dyDescent="0.35">
      <c r="A642" s="4" t="s">
        <v>9</v>
      </c>
      <c r="B642" s="27">
        <v>44129.679166666669</v>
      </c>
      <c r="C642" s="9">
        <v>44131.410416666666</v>
      </c>
      <c r="D642" s="30" t="s">
        <v>3841</v>
      </c>
      <c r="E642" s="10">
        <v>1.7312499999970896</v>
      </c>
      <c r="F642" s="11">
        <v>41.549999999930151</v>
      </c>
      <c r="G642" s="5" t="s">
        <v>2164</v>
      </c>
      <c r="H642" s="26" t="s">
        <v>34</v>
      </c>
      <c r="I642" s="29">
        <v>1625</v>
      </c>
      <c r="J642" s="4">
        <v>1516</v>
      </c>
      <c r="K642" s="4">
        <v>101</v>
      </c>
      <c r="L642" s="4">
        <v>89</v>
      </c>
      <c r="M642" s="4">
        <v>8</v>
      </c>
      <c r="N642" s="18"/>
    </row>
    <row r="643" spans="1:14" hidden="1" x14ac:dyDescent="0.35">
      <c r="A643" s="4" t="s">
        <v>9</v>
      </c>
      <c r="B643" s="27">
        <v>44129.678472222222</v>
      </c>
      <c r="C643" s="9">
        <v>44130.697916666664</v>
      </c>
      <c r="D643" s="30" t="s">
        <v>2783</v>
      </c>
      <c r="E643" s="10">
        <v>1.0194444444423425</v>
      </c>
      <c r="F643" s="11">
        <v>24.46666666661622</v>
      </c>
      <c r="G643" s="5" t="s">
        <v>2062</v>
      </c>
      <c r="H643" s="26" t="s">
        <v>2170</v>
      </c>
      <c r="I643" s="29">
        <v>91</v>
      </c>
      <c r="J643" s="4">
        <v>74</v>
      </c>
      <c r="K643" s="4">
        <v>12</v>
      </c>
      <c r="L643" s="4">
        <v>4</v>
      </c>
      <c r="M643" s="4">
        <v>5</v>
      </c>
      <c r="N643" s="18"/>
    </row>
    <row r="644" spans="1:14" hidden="1" x14ac:dyDescent="0.35">
      <c r="A644" s="4" t="s">
        <v>9</v>
      </c>
      <c r="B644" s="27">
        <v>44129.678472222222</v>
      </c>
      <c r="C644" s="9">
        <v>44131.532638888886</v>
      </c>
      <c r="D644" s="30" t="s">
        <v>3710</v>
      </c>
      <c r="E644" s="10">
        <v>1.8541666666642413</v>
      </c>
      <c r="F644" s="11">
        <v>44.499999999941792</v>
      </c>
      <c r="G644" s="5" t="s">
        <v>2420</v>
      </c>
      <c r="H644" s="26" t="s">
        <v>2172</v>
      </c>
      <c r="I644" s="29">
        <v>1554</v>
      </c>
      <c r="J644" s="4">
        <v>1282</v>
      </c>
      <c r="K644" s="4">
        <v>254</v>
      </c>
      <c r="L644" s="4">
        <v>108</v>
      </c>
      <c r="M644" s="4">
        <v>18</v>
      </c>
      <c r="N644" s="18"/>
    </row>
    <row r="645" spans="1:14" hidden="1" x14ac:dyDescent="0.35">
      <c r="A645" s="4" t="s">
        <v>9</v>
      </c>
      <c r="B645" s="27">
        <v>44129.676388888889</v>
      </c>
      <c r="C645" s="9">
        <v>44131.410416666666</v>
      </c>
      <c r="D645" s="30" t="s">
        <v>3711</v>
      </c>
      <c r="E645" s="10">
        <v>1.734027777776646</v>
      </c>
      <c r="F645" s="11">
        <v>41.616666666639503</v>
      </c>
      <c r="G645" s="5" t="s">
        <v>2421</v>
      </c>
      <c r="H645" s="26" t="s">
        <v>2172</v>
      </c>
      <c r="I645" s="29">
        <v>10</v>
      </c>
      <c r="J645" s="4">
        <v>10</v>
      </c>
      <c r="K645" s="4">
        <v>0</v>
      </c>
      <c r="L645" s="4">
        <v>3</v>
      </c>
      <c r="M645" s="4">
        <v>0</v>
      </c>
      <c r="N645" s="18"/>
    </row>
    <row r="646" spans="1:14" hidden="1" x14ac:dyDescent="0.35">
      <c r="A646" s="4" t="s">
        <v>9</v>
      </c>
      <c r="B646" s="27">
        <v>44129.676388888889</v>
      </c>
      <c r="C646" s="9">
        <v>44131.536111111112</v>
      </c>
      <c r="D646" s="30" t="s">
        <v>3727</v>
      </c>
      <c r="E646" s="10">
        <v>1.859722222223354</v>
      </c>
      <c r="F646" s="11">
        <v>44.633333333360497</v>
      </c>
      <c r="G646" s="5" t="s">
        <v>2434</v>
      </c>
      <c r="H646" s="26" t="s">
        <v>2172</v>
      </c>
      <c r="I646" s="29">
        <v>1983</v>
      </c>
      <c r="J646" s="4">
        <v>1879</v>
      </c>
      <c r="K646" s="4">
        <v>101</v>
      </c>
      <c r="L646" s="4">
        <v>171</v>
      </c>
      <c r="M646" s="4">
        <v>3</v>
      </c>
      <c r="N646" s="18"/>
    </row>
    <row r="647" spans="1:14" hidden="1" x14ac:dyDescent="0.35">
      <c r="A647" s="4" t="s">
        <v>9</v>
      </c>
      <c r="B647" s="27">
        <v>44129.676388888889</v>
      </c>
      <c r="C647" s="9">
        <v>44131.671527777777</v>
      </c>
      <c r="D647" s="30" t="s">
        <v>3860</v>
      </c>
      <c r="E647" s="10">
        <v>1.9951388888875954</v>
      </c>
      <c r="F647" s="11">
        <v>47.883333333302289</v>
      </c>
      <c r="G647" s="5" t="s">
        <v>2192</v>
      </c>
      <c r="H647" s="26" t="s">
        <v>3</v>
      </c>
      <c r="I647" s="29"/>
      <c r="J647" s="4"/>
      <c r="K647" s="4"/>
      <c r="L647" s="4"/>
      <c r="M647" s="4"/>
      <c r="N647" s="18" t="s">
        <v>295</v>
      </c>
    </row>
    <row r="648" spans="1:14" hidden="1" x14ac:dyDescent="0.35">
      <c r="A648" s="4" t="s">
        <v>9</v>
      </c>
      <c r="B648" s="27">
        <v>44129.675000000003</v>
      </c>
      <c r="C648" s="9">
        <v>44130.682638888888</v>
      </c>
      <c r="D648" s="30" t="s">
        <v>3692</v>
      </c>
      <c r="E648" s="10">
        <v>1.007638888884685</v>
      </c>
      <c r="F648" s="11">
        <v>24.18333333323244</v>
      </c>
      <c r="G648" s="5" t="s">
        <v>2095</v>
      </c>
      <c r="H648" s="26" t="s">
        <v>2172</v>
      </c>
      <c r="I648" s="29">
        <v>89</v>
      </c>
      <c r="J648" s="4">
        <v>71</v>
      </c>
      <c r="K648" s="4">
        <v>16</v>
      </c>
      <c r="L648" s="4">
        <v>1</v>
      </c>
      <c r="M648" s="4">
        <v>2</v>
      </c>
      <c r="N648" s="18"/>
    </row>
    <row r="649" spans="1:14" hidden="1" x14ac:dyDescent="0.35">
      <c r="A649" s="4" t="s">
        <v>9</v>
      </c>
      <c r="B649" s="27">
        <v>44129.675000000003</v>
      </c>
      <c r="C649" s="9">
        <v>44131.688888888886</v>
      </c>
      <c r="D649" s="30" t="s">
        <v>3726</v>
      </c>
      <c r="E649" s="10">
        <v>2.0138888888832298</v>
      </c>
      <c r="F649" s="11">
        <v>48.333333333197515</v>
      </c>
      <c r="G649" s="5" t="s">
        <v>2433</v>
      </c>
      <c r="H649" s="26" t="s">
        <v>2170</v>
      </c>
      <c r="I649" s="29">
        <v>2775</v>
      </c>
      <c r="J649" s="4">
        <v>2420</v>
      </c>
      <c r="K649" s="4">
        <v>278</v>
      </c>
      <c r="L649" s="4">
        <v>156</v>
      </c>
      <c r="M649" s="4">
        <v>77</v>
      </c>
      <c r="N649" s="18"/>
    </row>
    <row r="650" spans="1:14" hidden="1" x14ac:dyDescent="0.35">
      <c r="A650" s="4" t="s">
        <v>9</v>
      </c>
      <c r="B650" s="27">
        <v>44129.674305555556</v>
      </c>
      <c r="C650" s="9">
        <v>44131.585416666669</v>
      </c>
      <c r="D650" s="30" t="s">
        <v>3734</v>
      </c>
      <c r="E650" s="10">
        <v>1.9111111111124046</v>
      </c>
      <c r="F650" s="11">
        <v>45.866666666697711</v>
      </c>
      <c r="G650" s="5" t="s">
        <v>2441</v>
      </c>
      <c r="H650" s="26" t="s">
        <v>2172</v>
      </c>
      <c r="I650" s="29">
        <v>2128</v>
      </c>
      <c r="J650" s="4">
        <v>1915</v>
      </c>
      <c r="K650" s="4">
        <v>199</v>
      </c>
      <c r="L650" s="4">
        <v>207</v>
      </c>
      <c r="M650" s="4">
        <v>14</v>
      </c>
      <c r="N650" s="18"/>
    </row>
    <row r="651" spans="1:14" hidden="1" x14ac:dyDescent="0.35">
      <c r="A651" s="4" t="s">
        <v>9</v>
      </c>
      <c r="B651" s="27">
        <v>44129.674305555556</v>
      </c>
      <c r="C651" s="9">
        <v>44131.678472222222</v>
      </c>
      <c r="D651" s="30" t="s">
        <v>3861</v>
      </c>
      <c r="E651" s="10">
        <v>2.0041666666656965</v>
      </c>
      <c r="F651" s="11">
        <v>48.099999999976717</v>
      </c>
      <c r="G651" s="5" t="s">
        <v>2198</v>
      </c>
      <c r="H651" s="26" t="s">
        <v>292</v>
      </c>
      <c r="I651" s="29"/>
      <c r="J651" s="4"/>
      <c r="K651" s="4"/>
      <c r="L651" s="4"/>
      <c r="M651" s="4"/>
      <c r="N651" s="18" t="s">
        <v>295</v>
      </c>
    </row>
    <row r="652" spans="1:14" hidden="1" x14ac:dyDescent="0.35">
      <c r="A652" s="4" t="s">
        <v>9</v>
      </c>
      <c r="B652" s="27">
        <v>44129.67291666667</v>
      </c>
      <c r="C652" s="9">
        <v>44130.618055555555</v>
      </c>
      <c r="D652" s="30" t="s">
        <v>3674</v>
      </c>
      <c r="E652" s="10">
        <v>0.945138888884685</v>
      </c>
      <c r="F652" s="11">
        <v>22.68333333323244</v>
      </c>
      <c r="G652" s="5" t="s">
        <v>2396</v>
      </c>
      <c r="H652" s="26" t="s">
        <v>2170</v>
      </c>
      <c r="I652" s="29">
        <v>1286</v>
      </c>
      <c r="J652" s="4">
        <v>1222</v>
      </c>
      <c r="K652" s="4">
        <v>64</v>
      </c>
      <c r="L652" s="4">
        <v>110</v>
      </c>
      <c r="M652" s="4">
        <v>0</v>
      </c>
      <c r="N652" s="18"/>
    </row>
    <row r="653" spans="1:14" hidden="1" x14ac:dyDescent="0.35">
      <c r="A653" s="4" t="s">
        <v>9</v>
      </c>
      <c r="B653" s="27">
        <v>44129.67291666667</v>
      </c>
      <c r="C653" s="9">
        <v>44132.565972222219</v>
      </c>
      <c r="D653" s="30" t="s">
        <v>3871</v>
      </c>
      <c r="E653" s="10">
        <v>2.8930555555489263</v>
      </c>
      <c r="F653" s="11">
        <v>69.433333333174232</v>
      </c>
      <c r="G653" s="5" t="s">
        <v>2555</v>
      </c>
      <c r="H653" s="26" t="s">
        <v>34</v>
      </c>
      <c r="I653" s="29"/>
      <c r="J653" s="4"/>
      <c r="K653" s="4"/>
      <c r="L653" s="4"/>
      <c r="M653" s="4"/>
      <c r="N653" s="18" t="s">
        <v>295</v>
      </c>
    </row>
    <row r="654" spans="1:14" hidden="1" x14ac:dyDescent="0.35">
      <c r="A654" s="4" t="s">
        <v>9</v>
      </c>
      <c r="B654" s="27">
        <v>44129.672222222223</v>
      </c>
      <c r="C654" s="9">
        <v>44130.599305555559</v>
      </c>
      <c r="D654" s="30" t="s">
        <v>3691</v>
      </c>
      <c r="E654" s="10">
        <v>0.92708333333575865</v>
      </c>
      <c r="F654" s="11">
        <v>22.250000000058208</v>
      </c>
      <c r="G654" s="5" t="s">
        <v>2094</v>
      </c>
      <c r="H654" s="26" t="s">
        <v>2172</v>
      </c>
      <c r="I654" s="29">
        <v>211</v>
      </c>
      <c r="J654" s="4">
        <v>167</v>
      </c>
      <c r="K654" s="4">
        <v>36</v>
      </c>
      <c r="L654" s="4">
        <v>12</v>
      </c>
      <c r="M654" s="4">
        <v>8</v>
      </c>
      <c r="N654" s="18"/>
    </row>
    <row r="655" spans="1:14" hidden="1" x14ac:dyDescent="0.35">
      <c r="A655" s="4" t="s">
        <v>9</v>
      </c>
      <c r="B655" s="27">
        <v>44129.672222222223</v>
      </c>
      <c r="C655" s="9">
        <v>44130.709722222222</v>
      </c>
      <c r="D655" s="30" t="s">
        <v>3701</v>
      </c>
      <c r="E655" s="10">
        <v>1.0374999999985448</v>
      </c>
      <c r="F655" s="11">
        <v>24.899999999965075</v>
      </c>
      <c r="G655" s="5" t="s">
        <v>2413</v>
      </c>
      <c r="H655" s="26" t="s">
        <v>2172</v>
      </c>
      <c r="I655" s="29">
        <v>281</v>
      </c>
      <c r="J655" s="4">
        <v>216</v>
      </c>
      <c r="K655" s="4">
        <v>60</v>
      </c>
      <c r="L655" s="4">
        <v>9</v>
      </c>
      <c r="M655" s="4">
        <v>5</v>
      </c>
      <c r="N655" s="18"/>
    </row>
    <row r="656" spans="1:14" hidden="1" x14ac:dyDescent="0.35">
      <c r="A656" s="4" t="s">
        <v>9</v>
      </c>
      <c r="B656" s="27">
        <v>44129.671527777777</v>
      </c>
      <c r="C656" s="9">
        <v>44131.655555555553</v>
      </c>
      <c r="D656" s="30" t="s">
        <v>3742</v>
      </c>
      <c r="E656" s="10">
        <v>1.984027777776646</v>
      </c>
      <c r="F656" s="11">
        <v>47.616666666639503</v>
      </c>
      <c r="G656" s="5" t="s">
        <v>2450</v>
      </c>
      <c r="H656" s="26" t="s">
        <v>2172</v>
      </c>
      <c r="I656" s="29">
        <v>2313</v>
      </c>
      <c r="J656" s="4">
        <v>2093</v>
      </c>
      <c r="K656" s="4">
        <v>208</v>
      </c>
      <c r="L656" s="4">
        <v>170</v>
      </c>
      <c r="M656" s="4">
        <v>12</v>
      </c>
      <c r="N656" s="18"/>
    </row>
    <row r="657" spans="1:14" hidden="1" x14ac:dyDescent="0.35">
      <c r="A657" s="4" t="s">
        <v>9</v>
      </c>
      <c r="B657" s="27">
        <v>44129.67083333333</v>
      </c>
      <c r="C657" s="9">
        <v>44131.738888888889</v>
      </c>
      <c r="D657" s="30" t="s">
        <v>3702</v>
      </c>
      <c r="E657" s="10">
        <v>2.0680555555591127</v>
      </c>
      <c r="F657" s="11">
        <v>49.633333333418705</v>
      </c>
      <c r="G657" s="5" t="s">
        <v>2155</v>
      </c>
      <c r="H657" s="26" t="s">
        <v>2172</v>
      </c>
      <c r="I657" s="29">
        <v>429</v>
      </c>
      <c r="J657" s="4">
        <v>391</v>
      </c>
      <c r="K657" s="4">
        <v>32</v>
      </c>
      <c r="L657" s="4">
        <v>6</v>
      </c>
      <c r="M657" s="4">
        <v>6</v>
      </c>
      <c r="N657" s="18"/>
    </row>
    <row r="658" spans="1:14" hidden="1" x14ac:dyDescent="0.35">
      <c r="A658" s="4" t="s">
        <v>9</v>
      </c>
      <c r="B658" s="27">
        <v>44129.67083333333</v>
      </c>
      <c r="C658" s="9">
        <v>44131.740972222222</v>
      </c>
      <c r="D658" s="30" t="s">
        <v>3827</v>
      </c>
      <c r="E658" s="10">
        <v>2.070138888891961</v>
      </c>
      <c r="F658" s="11">
        <v>49.683333333407063</v>
      </c>
      <c r="G658" s="5" t="s">
        <v>2156</v>
      </c>
      <c r="H658" s="26" t="s">
        <v>293</v>
      </c>
      <c r="I658" s="29">
        <v>137</v>
      </c>
      <c r="J658" s="4">
        <v>108</v>
      </c>
      <c r="K658" s="4">
        <v>23</v>
      </c>
      <c r="L658" s="4">
        <v>2</v>
      </c>
      <c r="M658" s="4">
        <v>6</v>
      </c>
      <c r="N658" s="18"/>
    </row>
    <row r="659" spans="1:14" hidden="1" x14ac:dyDescent="0.35">
      <c r="A659" s="4" t="s">
        <v>9</v>
      </c>
      <c r="B659" s="27">
        <v>44129.67083333333</v>
      </c>
      <c r="C659" s="9">
        <v>44131.679166666669</v>
      </c>
      <c r="D659" s="30" t="s">
        <v>3872</v>
      </c>
      <c r="E659" s="10">
        <v>2.008333333338669</v>
      </c>
      <c r="F659" s="11">
        <v>48.200000000128057</v>
      </c>
      <c r="G659" s="5" t="s">
        <v>2225</v>
      </c>
      <c r="H659" s="26" t="s">
        <v>2172</v>
      </c>
      <c r="I659" s="29">
        <v>1</v>
      </c>
      <c r="J659" s="4"/>
      <c r="K659" s="4">
        <v>1</v>
      </c>
      <c r="L659" s="4"/>
      <c r="M659" s="4"/>
      <c r="N659" s="18" t="s">
        <v>295</v>
      </c>
    </row>
    <row r="660" spans="1:14" hidden="1" x14ac:dyDescent="0.35">
      <c r="A660" s="4" t="s">
        <v>9</v>
      </c>
      <c r="B660" s="27">
        <v>44129.670138888891</v>
      </c>
      <c r="C660" s="9">
        <v>44131.506249999999</v>
      </c>
      <c r="D660" s="30" t="s">
        <v>3655</v>
      </c>
      <c r="E660" s="10">
        <v>1.836111111108039</v>
      </c>
      <c r="F660" s="11">
        <v>44.066666666592937</v>
      </c>
      <c r="G660" s="5" t="s">
        <v>2387</v>
      </c>
      <c r="H660" s="26" t="s">
        <v>2172</v>
      </c>
      <c r="I660" s="29">
        <v>119</v>
      </c>
      <c r="J660" s="4">
        <v>104</v>
      </c>
      <c r="K660" s="4">
        <v>15</v>
      </c>
      <c r="L660" s="4">
        <v>9</v>
      </c>
      <c r="M660" s="4">
        <v>0</v>
      </c>
      <c r="N660" s="18"/>
    </row>
    <row r="661" spans="1:14" hidden="1" x14ac:dyDescent="0.35">
      <c r="A661" s="4" t="s">
        <v>9</v>
      </c>
      <c r="B661" s="27">
        <v>44129.670138888891</v>
      </c>
      <c r="C661" s="9">
        <v>44131.408333333333</v>
      </c>
      <c r="D661" s="30" t="s">
        <v>3539</v>
      </c>
      <c r="E661" s="10">
        <v>1.7381944444423425</v>
      </c>
      <c r="F661" s="11">
        <v>41.71666666661622</v>
      </c>
      <c r="G661" s="5" t="s">
        <v>2084</v>
      </c>
      <c r="H661" s="26" t="s">
        <v>2170</v>
      </c>
      <c r="I661" s="29">
        <v>2750</v>
      </c>
      <c r="J661" s="4">
        <v>2307</v>
      </c>
      <c r="K661" s="4">
        <v>437</v>
      </c>
      <c r="L661" s="4">
        <v>272</v>
      </c>
      <c r="M661" s="4">
        <v>6</v>
      </c>
      <c r="N661" s="18"/>
    </row>
    <row r="662" spans="1:14" hidden="1" x14ac:dyDescent="0.35">
      <c r="A662" s="4" t="s">
        <v>9</v>
      </c>
      <c r="B662" s="27">
        <v>44129.670138888891</v>
      </c>
      <c r="C662" s="9">
        <v>44131.741666666669</v>
      </c>
      <c r="D662" s="30" t="s">
        <v>3741</v>
      </c>
      <c r="E662" s="10">
        <v>2.0715277777781012</v>
      </c>
      <c r="F662" s="11">
        <v>49.716666666674428</v>
      </c>
      <c r="G662" s="5" t="s">
        <v>2109</v>
      </c>
      <c r="H662" s="26" t="s">
        <v>2170</v>
      </c>
      <c r="I662" s="29">
        <v>1936</v>
      </c>
      <c r="J662" s="4">
        <v>1627</v>
      </c>
      <c r="K662" s="4">
        <v>288</v>
      </c>
      <c r="L662" s="4">
        <v>96</v>
      </c>
      <c r="M662" s="4">
        <v>21</v>
      </c>
      <c r="N662" s="18"/>
    </row>
    <row r="663" spans="1:14" hidden="1" x14ac:dyDescent="0.35">
      <c r="A663" s="4" t="s">
        <v>9</v>
      </c>
      <c r="B663" s="27">
        <v>44129.670138888891</v>
      </c>
      <c r="C663" s="9">
        <v>44131.574999999997</v>
      </c>
      <c r="D663" s="30" t="s">
        <v>3832</v>
      </c>
      <c r="E663" s="10">
        <v>1.9048611111065838</v>
      </c>
      <c r="F663" s="11">
        <v>45.716666666558012</v>
      </c>
      <c r="G663" s="5" t="s">
        <v>2161</v>
      </c>
      <c r="H663" s="26" t="s">
        <v>2171</v>
      </c>
      <c r="I663" s="29">
        <v>14</v>
      </c>
      <c r="J663" s="4">
        <v>3</v>
      </c>
      <c r="K663" s="4">
        <v>11</v>
      </c>
      <c r="L663" s="4">
        <v>0</v>
      </c>
      <c r="M663" s="4">
        <v>0</v>
      </c>
      <c r="N663" s="18"/>
    </row>
    <row r="664" spans="1:14" hidden="1" x14ac:dyDescent="0.35">
      <c r="A664" s="4" t="s">
        <v>9</v>
      </c>
      <c r="B664" s="27">
        <v>44129.669444444444</v>
      </c>
      <c r="C664" s="9">
        <v>44131.411805555559</v>
      </c>
      <c r="D664" s="30" t="s">
        <v>3667</v>
      </c>
      <c r="E664" s="10">
        <v>1.742361111115315</v>
      </c>
      <c r="F664" s="11">
        <v>41.81666666676756</v>
      </c>
      <c r="G664" s="5" t="s">
        <v>2082</v>
      </c>
      <c r="H664" s="26" t="s">
        <v>2172</v>
      </c>
      <c r="I664" s="29">
        <v>1255</v>
      </c>
      <c r="J664" s="4">
        <v>1012</v>
      </c>
      <c r="K664" s="4">
        <v>230</v>
      </c>
      <c r="L664" s="4">
        <v>100</v>
      </c>
      <c r="M664" s="4">
        <v>13</v>
      </c>
      <c r="N664" s="18"/>
    </row>
    <row r="665" spans="1:14" hidden="1" x14ac:dyDescent="0.35">
      <c r="A665" s="4" t="s">
        <v>9</v>
      </c>
      <c r="B665" s="27">
        <v>44129.669444444444</v>
      </c>
      <c r="C665" s="9">
        <v>44131.615277777775</v>
      </c>
      <c r="D665" s="30" t="s">
        <v>3844</v>
      </c>
      <c r="E665" s="10">
        <v>1.9458333333313931</v>
      </c>
      <c r="F665" s="11">
        <v>46.699999999953434</v>
      </c>
      <c r="G665" s="5" t="s">
        <v>2166</v>
      </c>
      <c r="H665" s="26" t="s">
        <v>2170</v>
      </c>
      <c r="I665" s="29">
        <v>2826</v>
      </c>
      <c r="J665" s="4">
        <v>2573</v>
      </c>
      <c r="K665" s="4">
        <v>227</v>
      </c>
      <c r="L665" s="4">
        <v>184</v>
      </c>
      <c r="M665" s="4">
        <v>26</v>
      </c>
      <c r="N665" s="18"/>
    </row>
    <row r="666" spans="1:14" hidden="1" x14ac:dyDescent="0.35">
      <c r="A666" s="4" t="s">
        <v>9</v>
      </c>
      <c r="B666" s="27">
        <v>44129.668749999997</v>
      </c>
      <c r="C666" s="9">
        <v>44131.474305555559</v>
      </c>
      <c r="D666" s="30" t="s">
        <v>3666</v>
      </c>
      <c r="E666" s="10">
        <v>1.8055555555620231</v>
      </c>
      <c r="F666" s="11">
        <v>43.333333333488554</v>
      </c>
      <c r="G666" s="5" t="s">
        <v>2081</v>
      </c>
      <c r="H666" s="26" t="s">
        <v>2170</v>
      </c>
      <c r="I666" s="29">
        <v>4325</v>
      </c>
      <c r="J666" s="4">
        <v>3826</v>
      </c>
      <c r="K666" s="4">
        <v>487</v>
      </c>
      <c r="L666" s="4">
        <v>374</v>
      </c>
      <c r="M666" s="4">
        <v>12</v>
      </c>
      <c r="N666" s="18"/>
    </row>
    <row r="667" spans="1:14" hidden="1" x14ac:dyDescent="0.35">
      <c r="A667" s="4" t="s">
        <v>9</v>
      </c>
      <c r="B667" s="27">
        <v>44129.668749999997</v>
      </c>
      <c r="C667" s="9">
        <v>44130.792361111111</v>
      </c>
      <c r="D667" s="30" t="s">
        <v>3668</v>
      </c>
      <c r="E667" s="10">
        <v>1.1236111111138598</v>
      </c>
      <c r="F667" s="11">
        <v>26.966666666732635</v>
      </c>
      <c r="G667" s="5" t="s">
        <v>2083</v>
      </c>
      <c r="H667" s="26" t="s">
        <v>2170</v>
      </c>
      <c r="I667" s="29">
        <v>2558</v>
      </c>
      <c r="J667" s="4">
        <v>2254</v>
      </c>
      <c r="K667" s="4">
        <v>290</v>
      </c>
      <c r="L667" s="4">
        <v>234</v>
      </c>
      <c r="M667" s="4">
        <v>14</v>
      </c>
      <c r="N667" s="18"/>
    </row>
    <row r="668" spans="1:14" hidden="1" x14ac:dyDescent="0.35">
      <c r="A668" s="4" t="s">
        <v>9</v>
      </c>
      <c r="B668" s="27">
        <v>44129.668749999997</v>
      </c>
      <c r="C668" s="9">
        <v>44131.457638888889</v>
      </c>
      <c r="D668" s="30" t="s">
        <v>3685</v>
      </c>
      <c r="E668" s="10">
        <v>1.788888888891961</v>
      </c>
      <c r="F668" s="11">
        <v>42.933333333407063</v>
      </c>
      <c r="G668" s="5" t="s">
        <v>2402</v>
      </c>
      <c r="H668" s="26" t="s">
        <v>34</v>
      </c>
      <c r="I668" s="29">
        <v>79</v>
      </c>
      <c r="J668" s="4">
        <v>70</v>
      </c>
      <c r="K668" s="4">
        <v>9</v>
      </c>
      <c r="L668" s="4">
        <v>1</v>
      </c>
      <c r="M668" s="4">
        <v>0</v>
      </c>
      <c r="N668" s="18"/>
    </row>
    <row r="669" spans="1:14" hidden="1" x14ac:dyDescent="0.35">
      <c r="A669" s="4" t="s">
        <v>9</v>
      </c>
      <c r="B669" s="27">
        <v>44129.668749999997</v>
      </c>
      <c r="C669" s="9">
        <v>44131.628472222219</v>
      </c>
      <c r="D669" s="30" t="s">
        <v>3715</v>
      </c>
      <c r="E669" s="10">
        <v>1.9597222222218988</v>
      </c>
      <c r="F669" s="11">
        <v>47.033333333325572</v>
      </c>
      <c r="G669" s="5" t="s">
        <v>2427</v>
      </c>
      <c r="H669" s="26" t="s">
        <v>2171</v>
      </c>
      <c r="I669" s="29">
        <v>24</v>
      </c>
      <c r="J669" s="4">
        <v>17</v>
      </c>
      <c r="K669" s="4">
        <v>7</v>
      </c>
      <c r="L669" s="4">
        <v>0</v>
      </c>
      <c r="M669" s="4">
        <v>0</v>
      </c>
      <c r="N669" s="18"/>
    </row>
    <row r="670" spans="1:14" hidden="1" x14ac:dyDescent="0.35">
      <c r="A670" s="4" t="s">
        <v>9</v>
      </c>
      <c r="B670" s="27">
        <v>44129.668749999997</v>
      </c>
      <c r="C670" s="9">
        <v>44130.770833333336</v>
      </c>
      <c r="D670" s="30" t="s">
        <v>3779</v>
      </c>
      <c r="E670" s="10">
        <v>1.102083333338669</v>
      </c>
      <c r="F670" s="11">
        <v>26.450000000128057</v>
      </c>
      <c r="G670" s="5" t="s">
        <v>2120</v>
      </c>
      <c r="H670" s="26" t="s">
        <v>2171</v>
      </c>
      <c r="I670" s="29">
        <v>4229</v>
      </c>
      <c r="J670" s="4">
        <v>3814</v>
      </c>
      <c r="K670" s="4">
        <v>399</v>
      </c>
      <c r="L670" s="4">
        <v>348</v>
      </c>
      <c r="M670" s="4">
        <v>16</v>
      </c>
      <c r="N670" s="18"/>
    </row>
    <row r="671" spans="1:14" hidden="1" x14ac:dyDescent="0.35">
      <c r="A671" s="4" t="s">
        <v>9</v>
      </c>
      <c r="B671" s="27">
        <v>44129.668749999997</v>
      </c>
      <c r="C671" s="9">
        <v>44130.588888888888</v>
      </c>
      <c r="D671" s="30" t="s">
        <v>2722</v>
      </c>
      <c r="E671" s="10">
        <v>0.92013888889050577</v>
      </c>
      <c r="F671" s="11">
        <v>22.083333333372138</v>
      </c>
      <c r="G671" s="5" t="s">
        <v>2157</v>
      </c>
      <c r="H671" s="26" t="s">
        <v>2170</v>
      </c>
      <c r="I671" s="29">
        <v>345</v>
      </c>
      <c r="J671" s="4">
        <v>336</v>
      </c>
      <c r="K671" s="4">
        <v>9</v>
      </c>
      <c r="L671" s="4">
        <v>24</v>
      </c>
      <c r="M671" s="4">
        <v>0</v>
      </c>
      <c r="N671" s="18"/>
    </row>
    <row r="672" spans="1:14" hidden="1" x14ac:dyDescent="0.35">
      <c r="A672" s="4" t="s">
        <v>9</v>
      </c>
      <c r="B672" s="27">
        <v>44129.668749999997</v>
      </c>
      <c r="C672" s="9">
        <v>44130.620833333334</v>
      </c>
      <c r="D672" s="30" t="s">
        <v>3828</v>
      </c>
      <c r="E672" s="10">
        <v>0.95208333333721384</v>
      </c>
      <c r="F672" s="11">
        <v>22.850000000093132</v>
      </c>
      <c r="G672" s="5" t="s">
        <v>2158</v>
      </c>
      <c r="H672" s="26" t="s">
        <v>2170</v>
      </c>
      <c r="I672" s="29">
        <v>482</v>
      </c>
      <c r="J672" s="4">
        <v>417</v>
      </c>
      <c r="K672" s="4">
        <v>65</v>
      </c>
      <c r="L672" s="4">
        <v>27</v>
      </c>
      <c r="M672" s="4">
        <v>0</v>
      </c>
      <c r="N672" s="18"/>
    </row>
    <row r="673" spans="1:14" hidden="1" x14ac:dyDescent="0.35">
      <c r="A673" s="4" t="s">
        <v>9</v>
      </c>
      <c r="B673" s="27">
        <v>44129.668055555558</v>
      </c>
      <c r="C673" s="9">
        <v>44131.837500000001</v>
      </c>
      <c r="D673" s="30" t="s">
        <v>3665</v>
      </c>
      <c r="E673" s="10">
        <v>2.1694444444437977</v>
      </c>
      <c r="F673" s="11">
        <v>52.066666666651145</v>
      </c>
      <c r="G673" s="5" t="s">
        <v>2080</v>
      </c>
      <c r="H673" s="26" t="s">
        <v>2172</v>
      </c>
      <c r="I673" s="29">
        <v>1803</v>
      </c>
      <c r="J673" s="4">
        <v>1221</v>
      </c>
      <c r="K673" s="4">
        <v>574</v>
      </c>
      <c r="L673" s="4">
        <v>119</v>
      </c>
      <c r="M673" s="4">
        <v>8</v>
      </c>
      <c r="N673" s="18"/>
    </row>
    <row r="674" spans="1:14" hidden="1" x14ac:dyDescent="0.35">
      <c r="A674" s="4" t="s">
        <v>9</v>
      </c>
      <c r="B674" s="27">
        <v>44129.668055555558</v>
      </c>
      <c r="C674" s="9">
        <v>44131.375</v>
      </c>
      <c r="D674" s="30" t="s">
        <v>3684</v>
      </c>
      <c r="E674" s="10">
        <v>1.7069444444423425</v>
      </c>
      <c r="F674" s="11">
        <v>40.96666666661622</v>
      </c>
      <c r="G674" s="5" t="s">
        <v>2401</v>
      </c>
      <c r="H674" s="26" t="s">
        <v>34</v>
      </c>
      <c r="I674" s="29">
        <v>1342</v>
      </c>
      <c r="J674" s="4">
        <v>1254</v>
      </c>
      <c r="K674" s="4">
        <v>79</v>
      </c>
      <c r="L674" s="4">
        <v>116</v>
      </c>
      <c r="M674" s="4">
        <v>9</v>
      </c>
      <c r="N674" s="18"/>
    </row>
    <row r="675" spans="1:14" hidden="1" x14ac:dyDescent="0.35">
      <c r="A675" s="4" t="s">
        <v>9</v>
      </c>
      <c r="B675" s="27">
        <v>44129.668055555558</v>
      </c>
      <c r="C675" s="9">
        <v>44131.703472222223</v>
      </c>
      <c r="D675" s="30" t="s">
        <v>3743</v>
      </c>
      <c r="E675" s="10">
        <v>2.0354166666656965</v>
      </c>
      <c r="F675" s="11">
        <v>48.849999999976717</v>
      </c>
      <c r="G675" s="5" t="s">
        <v>2451</v>
      </c>
      <c r="H675" s="26" t="s">
        <v>2170</v>
      </c>
      <c r="I675" s="29">
        <v>143</v>
      </c>
      <c r="J675" s="4">
        <v>96</v>
      </c>
      <c r="K675" s="4">
        <v>38</v>
      </c>
      <c r="L675" s="4">
        <v>8</v>
      </c>
      <c r="M675" s="4">
        <v>9</v>
      </c>
      <c r="N675" s="18"/>
    </row>
    <row r="676" spans="1:14" hidden="1" x14ac:dyDescent="0.35">
      <c r="A676" s="4" t="s">
        <v>9</v>
      </c>
      <c r="B676" s="27">
        <v>44129.668055555558</v>
      </c>
      <c r="C676" s="9">
        <v>44131.427083333336</v>
      </c>
      <c r="D676" s="30" t="s">
        <v>3746</v>
      </c>
      <c r="E676" s="10">
        <v>1.7590277777781012</v>
      </c>
      <c r="F676" s="11">
        <v>42.216666666674428</v>
      </c>
      <c r="G676" s="5" t="s">
        <v>2111</v>
      </c>
      <c r="H676" s="26" t="s">
        <v>2171</v>
      </c>
      <c r="I676" s="29">
        <v>3775</v>
      </c>
      <c r="J676" s="4">
        <v>3519</v>
      </c>
      <c r="K676" s="4">
        <v>252</v>
      </c>
      <c r="L676" s="4">
        <v>246</v>
      </c>
      <c r="M676" s="4">
        <v>4</v>
      </c>
      <c r="N676" s="18"/>
    </row>
    <row r="677" spans="1:14" hidden="1" x14ac:dyDescent="0.35">
      <c r="A677" s="4" t="s">
        <v>9</v>
      </c>
      <c r="B677" s="27">
        <v>44129.668055555558</v>
      </c>
      <c r="C677" s="9">
        <v>44130.567361111112</v>
      </c>
      <c r="D677" s="30" t="s">
        <v>3778</v>
      </c>
      <c r="E677" s="10">
        <v>0.89930555555474712</v>
      </c>
      <c r="F677" s="11">
        <v>21.583333333313931</v>
      </c>
      <c r="G677" s="5" t="s">
        <v>2479</v>
      </c>
      <c r="H677" s="26" t="s">
        <v>34</v>
      </c>
      <c r="I677" s="29">
        <v>1345</v>
      </c>
      <c r="J677" s="4">
        <v>1189</v>
      </c>
      <c r="K677" s="4">
        <v>146</v>
      </c>
      <c r="L677" s="4">
        <v>101</v>
      </c>
      <c r="M677" s="4">
        <v>10</v>
      </c>
      <c r="N677" s="18"/>
    </row>
    <row r="678" spans="1:14" hidden="1" x14ac:dyDescent="0.35">
      <c r="A678" s="4" t="s">
        <v>9</v>
      </c>
      <c r="B678" s="27">
        <v>44129.668055555558</v>
      </c>
      <c r="C678" s="9">
        <v>44130.792361111111</v>
      </c>
      <c r="D678" s="30" t="s">
        <v>3791</v>
      </c>
      <c r="E678" s="10">
        <v>1.1243055555532919</v>
      </c>
      <c r="F678" s="11">
        <v>26.983333333279006</v>
      </c>
      <c r="G678" s="5" t="s">
        <v>2132</v>
      </c>
      <c r="H678" s="26" t="s">
        <v>2170</v>
      </c>
      <c r="I678" s="29">
        <v>3424</v>
      </c>
      <c r="J678" s="4">
        <v>2899</v>
      </c>
      <c r="K678" s="4">
        <v>515</v>
      </c>
      <c r="L678" s="4">
        <v>279</v>
      </c>
      <c r="M678" s="4">
        <v>10</v>
      </c>
      <c r="N678" s="18"/>
    </row>
    <row r="679" spans="1:14" hidden="1" x14ac:dyDescent="0.35">
      <c r="A679" s="4" t="s">
        <v>9</v>
      </c>
      <c r="B679" s="27">
        <v>44129.668055555558</v>
      </c>
      <c r="C679" s="9">
        <v>44131.604166666664</v>
      </c>
      <c r="D679" s="30" t="s">
        <v>3843</v>
      </c>
      <c r="E679" s="10">
        <v>1.9361111111065838</v>
      </c>
      <c r="F679" s="11">
        <v>46.466666666558012</v>
      </c>
      <c r="G679" s="5" t="s">
        <v>2165</v>
      </c>
      <c r="H679" s="26" t="s">
        <v>2171</v>
      </c>
      <c r="I679" s="29">
        <v>1758</v>
      </c>
      <c r="J679" s="4">
        <v>1695</v>
      </c>
      <c r="K679" s="4">
        <v>59</v>
      </c>
      <c r="L679" s="4">
        <v>131</v>
      </c>
      <c r="M679" s="4">
        <v>4</v>
      </c>
      <c r="N679" s="18"/>
    </row>
    <row r="680" spans="1:14" hidden="1" x14ac:dyDescent="0.35">
      <c r="A680" s="4" t="s">
        <v>9</v>
      </c>
      <c r="B680" s="27">
        <v>44129.667361111111</v>
      </c>
      <c r="C680" s="9">
        <v>44131.523611111108</v>
      </c>
      <c r="D680" s="30" t="s">
        <v>3780</v>
      </c>
      <c r="E680" s="10">
        <v>1.8562499999970896</v>
      </c>
      <c r="F680" s="11">
        <v>44.549999999930151</v>
      </c>
      <c r="G680" s="5" t="s">
        <v>2121</v>
      </c>
      <c r="H680" s="26" t="s">
        <v>2170</v>
      </c>
      <c r="I680" s="29">
        <v>204</v>
      </c>
      <c r="J680" s="4">
        <v>175</v>
      </c>
      <c r="K680" s="4">
        <v>29</v>
      </c>
      <c r="L680" s="4">
        <v>2</v>
      </c>
      <c r="M680" s="4">
        <v>0</v>
      </c>
      <c r="N680" s="18"/>
    </row>
    <row r="681" spans="1:14" hidden="1" x14ac:dyDescent="0.35">
      <c r="A681" s="4" t="s">
        <v>9</v>
      </c>
      <c r="B681" s="27">
        <v>44129.667361111111</v>
      </c>
      <c r="C681" s="9">
        <v>44130.797222222223</v>
      </c>
      <c r="D681" s="30" t="s">
        <v>3792</v>
      </c>
      <c r="E681" s="10">
        <v>1.1298611111124046</v>
      </c>
      <c r="F681" s="11">
        <v>27.116666666697711</v>
      </c>
      <c r="G681" s="5" t="s">
        <v>2133</v>
      </c>
      <c r="H681" s="26" t="s">
        <v>34</v>
      </c>
      <c r="I681" s="29">
        <v>665</v>
      </c>
      <c r="J681" s="4">
        <v>621</v>
      </c>
      <c r="K681" s="4">
        <v>38</v>
      </c>
      <c r="L681" s="4">
        <v>58</v>
      </c>
      <c r="M681" s="4">
        <v>6</v>
      </c>
      <c r="N681" s="18"/>
    </row>
    <row r="682" spans="1:14" hidden="1" x14ac:dyDescent="0.35">
      <c r="A682" s="4" t="s">
        <v>9</v>
      </c>
      <c r="B682" s="27">
        <v>44129.667361111111</v>
      </c>
      <c r="C682" s="9">
        <v>44131.725694444445</v>
      </c>
      <c r="D682" s="30" t="s">
        <v>3772</v>
      </c>
      <c r="E682" s="10">
        <v>2.0583333333343035</v>
      </c>
      <c r="F682" s="11">
        <v>49.400000000023283</v>
      </c>
      <c r="G682" s="5" t="s">
        <v>2139</v>
      </c>
      <c r="H682" s="26" t="s">
        <v>2171</v>
      </c>
      <c r="I682" s="29">
        <v>1978</v>
      </c>
      <c r="J682" s="4">
        <v>1901</v>
      </c>
      <c r="K682" s="4">
        <v>74</v>
      </c>
      <c r="L682" s="4">
        <v>32</v>
      </c>
      <c r="M682" s="4">
        <v>3</v>
      </c>
      <c r="N682" s="18"/>
    </row>
    <row r="683" spans="1:14" hidden="1" x14ac:dyDescent="0.35">
      <c r="A683" s="4" t="s">
        <v>9</v>
      </c>
      <c r="B683" s="27">
        <v>44129.667361111111</v>
      </c>
      <c r="C683" s="9">
        <v>44131.537499999999</v>
      </c>
      <c r="D683" s="30" t="s">
        <v>3819</v>
      </c>
      <c r="E683" s="10">
        <v>1.8701388888875954</v>
      </c>
      <c r="F683" s="11">
        <v>44.883333333302289</v>
      </c>
      <c r="G683" s="5" t="s">
        <v>2150</v>
      </c>
      <c r="H683" s="26" t="s">
        <v>2170</v>
      </c>
      <c r="I683" s="29">
        <v>1478</v>
      </c>
      <c r="J683" s="4">
        <v>1330</v>
      </c>
      <c r="K683" s="4">
        <v>146</v>
      </c>
      <c r="L683" s="4">
        <v>26</v>
      </c>
      <c r="M683" s="4">
        <v>2</v>
      </c>
      <c r="N683" s="18"/>
    </row>
    <row r="684" spans="1:14" hidden="1" x14ac:dyDescent="0.35">
      <c r="A684" s="4" t="s">
        <v>9</v>
      </c>
      <c r="B684" s="27">
        <v>44129.667361111111</v>
      </c>
      <c r="C684" s="9">
        <v>44131.615277777775</v>
      </c>
      <c r="D684" s="30" t="s">
        <v>3745</v>
      </c>
      <c r="E684" s="10">
        <v>1.9479166666642413</v>
      </c>
      <c r="F684" s="11">
        <v>46.749999999941792</v>
      </c>
      <c r="G684" s="5" t="s">
        <v>2151</v>
      </c>
      <c r="H684" s="26" t="s">
        <v>2171</v>
      </c>
      <c r="I684" s="29">
        <v>1790</v>
      </c>
      <c r="J684" s="4">
        <v>1595</v>
      </c>
      <c r="K684" s="4">
        <v>190</v>
      </c>
      <c r="L684" s="4">
        <v>106</v>
      </c>
      <c r="M684" s="4">
        <v>5</v>
      </c>
      <c r="N684" s="18"/>
    </row>
    <row r="685" spans="1:14" hidden="1" x14ac:dyDescent="0.35">
      <c r="A685" s="4" t="s">
        <v>9</v>
      </c>
      <c r="B685" s="27">
        <v>44129.667361111111</v>
      </c>
      <c r="C685" s="9">
        <v>44131.633333333331</v>
      </c>
      <c r="D685" s="30" t="s">
        <v>3820</v>
      </c>
      <c r="E685" s="10">
        <v>1.9659722222204437</v>
      </c>
      <c r="F685" s="11">
        <v>47.183333333290648</v>
      </c>
      <c r="G685" s="5" t="s">
        <v>2152</v>
      </c>
      <c r="H685" s="26" t="s">
        <v>2171</v>
      </c>
      <c r="I685" s="29">
        <v>4891</v>
      </c>
      <c r="J685" s="4">
        <v>4590</v>
      </c>
      <c r="K685" s="4">
        <v>300</v>
      </c>
      <c r="L685" s="4">
        <v>172</v>
      </c>
      <c r="M685" s="4">
        <v>1</v>
      </c>
      <c r="N685" s="18"/>
    </row>
    <row r="686" spans="1:14" hidden="1" x14ac:dyDescent="0.35">
      <c r="A686" s="4" t="s">
        <v>9</v>
      </c>
      <c r="B686" s="27">
        <v>44129.666666666664</v>
      </c>
      <c r="C686" s="9">
        <v>44131.714583333334</v>
      </c>
      <c r="D686" s="30" t="s">
        <v>3602</v>
      </c>
      <c r="E686" s="10">
        <v>2.0479166666700621</v>
      </c>
      <c r="F686" s="11">
        <v>49.150000000081491</v>
      </c>
      <c r="G686" s="5" t="s">
        <v>2053</v>
      </c>
      <c r="H686" s="26" t="s">
        <v>293</v>
      </c>
      <c r="I686" s="29">
        <v>278</v>
      </c>
      <c r="J686" s="4">
        <v>273</v>
      </c>
      <c r="K686" s="4">
        <v>5</v>
      </c>
      <c r="L686" s="4">
        <v>2</v>
      </c>
      <c r="M686" s="4">
        <v>0</v>
      </c>
      <c r="N686" s="18"/>
    </row>
    <row r="687" spans="1:14" hidden="1" x14ac:dyDescent="0.35">
      <c r="A687" s="4" t="s">
        <v>9</v>
      </c>
      <c r="B687" s="27">
        <v>44129.666666666664</v>
      </c>
      <c r="C687" s="9">
        <v>44131.714583333334</v>
      </c>
      <c r="D687" s="30" t="s">
        <v>3602</v>
      </c>
      <c r="E687" s="10">
        <v>2.0479166666700621</v>
      </c>
      <c r="F687" s="11">
        <v>49.150000000081491</v>
      </c>
      <c r="G687" s="5" t="s">
        <v>2054</v>
      </c>
      <c r="H687" s="26" t="s">
        <v>293</v>
      </c>
      <c r="I687" s="29">
        <v>304</v>
      </c>
      <c r="J687" s="4">
        <v>270</v>
      </c>
      <c r="K687" s="4">
        <v>34</v>
      </c>
      <c r="L687" s="4">
        <v>4</v>
      </c>
      <c r="M687" s="4">
        <v>0</v>
      </c>
      <c r="N687" s="18"/>
    </row>
    <row r="688" spans="1:14" hidden="1" x14ac:dyDescent="0.35">
      <c r="A688" s="4" t="s">
        <v>9</v>
      </c>
      <c r="B688" s="27">
        <v>44129.666666666664</v>
      </c>
      <c r="C688" s="9">
        <v>44131.712500000001</v>
      </c>
      <c r="D688" s="30" t="s">
        <v>3799</v>
      </c>
      <c r="E688" s="10">
        <v>2.0458333333372138</v>
      </c>
      <c r="F688" s="11">
        <v>49.100000000093132</v>
      </c>
      <c r="G688" s="5" t="s">
        <v>2138</v>
      </c>
      <c r="H688" s="26" t="s">
        <v>2172</v>
      </c>
      <c r="I688" s="29">
        <v>386</v>
      </c>
      <c r="J688" s="4">
        <v>332</v>
      </c>
      <c r="K688" s="4">
        <v>53</v>
      </c>
      <c r="L688" s="4">
        <v>5</v>
      </c>
      <c r="M688" s="4">
        <v>1</v>
      </c>
      <c r="N688" s="18"/>
    </row>
    <row r="689" spans="1:14" hidden="1" x14ac:dyDescent="0.35">
      <c r="A689" s="4" t="s">
        <v>9</v>
      </c>
      <c r="B689" s="27">
        <v>44129.666666666664</v>
      </c>
      <c r="C689" s="9">
        <v>44132.617361111108</v>
      </c>
      <c r="D689" s="30" t="s">
        <v>3863</v>
      </c>
      <c r="E689" s="10">
        <v>2.9506944444437977</v>
      </c>
      <c r="F689" s="11">
        <v>70.816666666651145</v>
      </c>
      <c r="G689" s="5" t="s">
        <v>2200</v>
      </c>
      <c r="H689" s="26" t="s">
        <v>2557</v>
      </c>
      <c r="I689" s="29"/>
      <c r="J689" s="4"/>
      <c r="K689" s="4"/>
      <c r="L689" s="4"/>
      <c r="M689" s="4"/>
      <c r="N689" s="18" t="s">
        <v>295</v>
      </c>
    </row>
    <row r="690" spans="1:14" hidden="1" x14ac:dyDescent="0.35">
      <c r="A690" s="4" t="s">
        <v>9</v>
      </c>
      <c r="B690" s="27">
        <v>44129.666666666664</v>
      </c>
      <c r="C690" s="9">
        <v>44132.557638888888</v>
      </c>
      <c r="D690" s="30" t="s">
        <v>3869</v>
      </c>
      <c r="E690" s="10">
        <v>2.890972222223354</v>
      </c>
      <c r="F690" s="11">
        <v>69.383333333360497</v>
      </c>
      <c r="G690" s="5" t="s">
        <v>2214</v>
      </c>
      <c r="H690" s="26" t="s">
        <v>2330</v>
      </c>
      <c r="I690" s="29"/>
      <c r="J690" s="4"/>
      <c r="K690" s="4"/>
      <c r="L690" s="4"/>
      <c r="M690" s="4"/>
      <c r="N690" s="18" t="s">
        <v>295</v>
      </c>
    </row>
    <row r="691" spans="1:14" hidden="1" x14ac:dyDescent="0.35">
      <c r="A691" s="4" t="s">
        <v>9</v>
      </c>
      <c r="B691" s="27">
        <v>44129.664583333331</v>
      </c>
      <c r="C691" s="9">
        <v>44131.415277777778</v>
      </c>
      <c r="D691" s="30" t="s">
        <v>3615</v>
      </c>
      <c r="E691" s="10">
        <v>1.7506944444467081</v>
      </c>
      <c r="F691" s="11">
        <v>42.016666666720994</v>
      </c>
      <c r="G691" s="5" t="s">
        <v>2362</v>
      </c>
      <c r="H691" s="26" t="s">
        <v>2172</v>
      </c>
      <c r="I691" s="29">
        <v>10</v>
      </c>
      <c r="J691" s="4">
        <v>2</v>
      </c>
      <c r="K691" s="4">
        <v>7</v>
      </c>
      <c r="L691" s="4">
        <v>0</v>
      </c>
      <c r="M691" s="4">
        <v>1</v>
      </c>
      <c r="N691" s="18"/>
    </row>
    <row r="692" spans="1:14" hidden="1" x14ac:dyDescent="0.35">
      <c r="A692" s="4" t="s">
        <v>9</v>
      </c>
      <c r="B692" s="27">
        <v>44129.664583333331</v>
      </c>
      <c r="C692" s="9">
        <v>44131.875694444447</v>
      </c>
      <c r="D692" s="30" t="s">
        <v>3823</v>
      </c>
      <c r="E692" s="10">
        <v>2.211111111115315</v>
      </c>
      <c r="F692" s="11">
        <v>53.06666666676756</v>
      </c>
      <c r="G692" s="5" t="s">
        <v>2153</v>
      </c>
      <c r="H692" s="26" t="s">
        <v>2172</v>
      </c>
      <c r="I692" s="29">
        <v>1051</v>
      </c>
      <c r="J692" s="4">
        <v>963</v>
      </c>
      <c r="K692" s="4">
        <v>82</v>
      </c>
      <c r="L692" s="4">
        <v>19</v>
      </c>
      <c r="M692" s="4">
        <v>6</v>
      </c>
      <c r="N692" s="18"/>
    </row>
    <row r="693" spans="1:14" hidden="1" x14ac:dyDescent="0.35">
      <c r="A693" s="4" t="s">
        <v>9</v>
      </c>
      <c r="B693" s="27">
        <v>44129.661111111112</v>
      </c>
      <c r="C693" s="9">
        <v>44131.784722222219</v>
      </c>
      <c r="D693" s="30" t="s">
        <v>3295</v>
      </c>
      <c r="E693" s="10">
        <v>2.1236111111065838</v>
      </c>
      <c r="F693" s="11">
        <v>50.966666666558012</v>
      </c>
      <c r="G693" s="5" t="s">
        <v>2149</v>
      </c>
      <c r="H693" s="26" t="s">
        <v>2170</v>
      </c>
      <c r="I693" s="29">
        <v>163</v>
      </c>
      <c r="J693" s="4">
        <v>85</v>
      </c>
      <c r="K693" s="4">
        <v>69</v>
      </c>
      <c r="L693" s="4">
        <v>4</v>
      </c>
      <c r="M693" s="4">
        <v>9</v>
      </c>
      <c r="N693" s="18"/>
    </row>
    <row r="694" spans="1:14" hidden="1" x14ac:dyDescent="0.35">
      <c r="A694" s="4" t="s">
        <v>9</v>
      </c>
      <c r="B694" s="27">
        <v>44129.660416666666</v>
      </c>
      <c r="C694" s="9">
        <v>44131.882638888892</v>
      </c>
      <c r="D694" s="30" t="s">
        <v>3810</v>
      </c>
      <c r="E694" s="10">
        <v>2.2222222222262644</v>
      </c>
      <c r="F694" s="11">
        <v>53.333333333430346</v>
      </c>
      <c r="G694" s="5" t="s">
        <v>2506</v>
      </c>
      <c r="H694" s="26" t="s">
        <v>2170</v>
      </c>
      <c r="I694" s="29">
        <v>543</v>
      </c>
      <c r="J694" s="4">
        <v>285</v>
      </c>
      <c r="K694" s="4">
        <v>146</v>
      </c>
      <c r="L694" s="4">
        <v>8</v>
      </c>
      <c r="M694" s="4">
        <v>112</v>
      </c>
      <c r="N694" s="18"/>
    </row>
    <row r="695" spans="1:14" hidden="1" x14ac:dyDescent="0.35">
      <c r="A695" s="4" t="s">
        <v>9</v>
      </c>
      <c r="B695" s="27">
        <v>44129.659722222219</v>
      </c>
      <c r="C695" s="9">
        <v>44132.423611111109</v>
      </c>
      <c r="D695" s="30" t="s">
        <v>3789</v>
      </c>
      <c r="E695" s="10">
        <v>2.7638888888905058</v>
      </c>
      <c r="F695" s="11">
        <v>66.333333333372138</v>
      </c>
      <c r="G695" s="5" t="s">
        <v>2311</v>
      </c>
      <c r="H695" s="26" t="s">
        <v>2170</v>
      </c>
      <c r="I695" s="29">
        <v>559</v>
      </c>
      <c r="J695" s="4">
        <v>426</v>
      </c>
      <c r="K695" s="4">
        <v>67</v>
      </c>
      <c r="L695" s="4">
        <v>21</v>
      </c>
      <c r="M695" s="4">
        <v>66</v>
      </c>
      <c r="N695" s="18"/>
    </row>
    <row r="696" spans="1:14" hidden="1" x14ac:dyDescent="0.35">
      <c r="A696" s="4" t="s">
        <v>9</v>
      </c>
      <c r="B696" s="27">
        <v>44129.659722222219</v>
      </c>
      <c r="C696" s="9">
        <v>44130.590277777781</v>
      </c>
      <c r="D696" s="30" t="s">
        <v>3027</v>
      </c>
      <c r="E696" s="10">
        <v>0.93055555556202307</v>
      </c>
      <c r="F696" s="11">
        <v>22.333333333488554</v>
      </c>
      <c r="G696" s="5" t="s">
        <v>2505</v>
      </c>
      <c r="H696" s="26" t="s">
        <v>2171</v>
      </c>
      <c r="I696" s="29">
        <v>1695</v>
      </c>
      <c r="J696" s="4">
        <v>1496</v>
      </c>
      <c r="K696" s="4">
        <v>191</v>
      </c>
      <c r="L696" s="4">
        <v>111</v>
      </c>
      <c r="M696" s="4">
        <v>8</v>
      </c>
      <c r="N696" s="18"/>
    </row>
    <row r="697" spans="1:14" hidden="1" x14ac:dyDescent="0.35">
      <c r="A697" s="4" t="s">
        <v>9</v>
      </c>
      <c r="B697" s="27">
        <v>44129.65902777778</v>
      </c>
      <c r="C697" s="9">
        <v>44131.469444444447</v>
      </c>
      <c r="D697" s="30" t="s">
        <v>3673</v>
      </c>
      <c r="E697" s="10">
        <v>1.8104166666671517</v>
      </c>
      <c r="F697" s="11">
        <v>43.450000000011642</v>
      </c>
      <c r="G697" s="5" t="s">
        <v>2245</v>
      </c>
      <c r="H697" s="26" t="s">
        <v>2172</v>
      </c>
      <c r="I697" s="29">
        <v>2349</v>
      </c>
      <c r="J697" s="4">
        <v>2251</v>
      </c>
      <c r="K697" s="4">
        <v>96</v>
      </c>
      <c r="L697" s="4">
        <v>203</v>
      </c>
      <c r="M697" s="4">
        <v>2</v>
      </c>
      <c r="N697" s="18"/>
    </row>
    <row r="698" spans="1:14" hidden="1" x14ac:dyDescent="0.35">
      <c r="A698" s="4" t="s">
        <v>9</v>
      </c>
      <c r="B698" s="27">
        <v>44129.658333333333</v>
      </c>
      <c r="C698" s="9">
        <v>44131.893750000003</v>
      </c>
      <c r="D698" s="30" t="s">
        <v>3679</v>
      </c>
      <c r="E698" s="10">
        <v>2.2354166666700621</v>
      </c>
      <c r="F698" s="11">
        <v>53.650000000081491</v>
      </c>
      <c r="G698" s="5" t="s">
        <v>2398</v>
      </c>
      <c r="H698" s="26" t="s">
        <v>2172</v>
      </c>
      <c r="I698" s="29">
        <v>389</v>
      </c>
      <c r="J698" s="4">
        <v>355</v>
      </c>
      <c r="K698" s="4">
        <v>31</v>
      </c>
      <c r="L698" s="4">
        <v>7</v>
      </c>
      <c r="M698" s="4">
        <v>3</v>
      </c>
      <c r="N698" s="18"/>
    </row>
    <row r="699" spans="1:14" hidden="1" x14ac:dyDescent="0.35">
      <c r="A699" s="4" t="s">
        <v>9</v>
      </c>
      <c r="B699" s="27">
        <v>44129.654166666667</v>
      </c>
      <c r="C699" s="9">
        <v>44131.388194444444</v>
      </c>
      <c r="D699" s="30" t="s">
        <v>3711</v>
      </c>
      <c r="E699" s="10">
        <v>1.734027777776646</v>
      </c>
      <c r="F699" s="11">
        <v>41.616666666639503</v>
      </c>
      <c r="G699" s="5" t="s">
        <v>2286</v>
      </c>
      <c r="H699" s="26" t="s">
        <v>2172</v>
      </c>
      <c r="I699" s="29">
        <v>632</v>
      </c>
      <c r="J699" s="4">
        <v>576</v>
      </c>
      <c r="K699" s="4">
        <v>52</v>
      </c>
      <c r="L699" s="4">
        <v>53</v>
      </c>
      <c r="M699" s="4">
        <v>4</v>
      </c>
      <c r="N699" s="18"/>
    </row>
    <row r="700" spans="1:14" hidden="1" x14ac:dyDescent="0.35">
      <c r="A700" s="4" t="s">
        <v>9</v>
      </c>
      <c r="B700" s="27">
        <v>44129.652777777781</v>
      </c>
      <c r="C700" s="9">
        <v>44131.421527777777</v>
      </c>
      <c r="D700" s="30" t="s">
        <v>3719</v>
      </c>
      <c r="E700" s="10">
        <v>1.7687499999956344</v>
      </c>
      <c r="F700" s="11">
        <v>42.449999999895226</v>
      </c>
      <c r="G700" s="5" t="s">
        <v>2287</v>
      </c>
      <c r="H700" s="26" t="s">
        <v>2172</v>
      </c>
      <c r="I700" s="29">
        <v>42</v>
      </c>
      <c r="J700" s="4">
        <v>33</v>
      </c>
      <c r="K700" s="4">
        <v>8</v>
      </c>
      <c r="L700" s="4">
        <v>5</v>
      </c>
      <c r="M700" s="4">
        <v>1</v>
      </c>
      <c r="N700" s="18"/>
    </row>
    <row r="701" spans="1:14" hidden="1" x14ac:dyDescent="0.35">
      <c r="A701" s="4" t="s">
        <v>9</v>
      </c>
      <c r="B701" s="27">
        <v>44129.652083333334</v>
      </c>
      <c r="C701" s="9">
        <v>44131.450694444444</v>
      </c>
      <c r="D701" s="30" t="s">
        <v>3672</v>
      </c>
      <c r="E701" s="10">
        <v>1.7986111111094942</v>
      </c>
      <c r="F701" s="11">
        <v>43.166666666627862</v>
      </c>
      <c r="G701" s="5" t="s">
        <v>2395</v>
      </c>
      <c r="H701" s="26" t="s">
        <v>2170</v>
      </c>
      <c r="I701" s="29">
        <v>2464</v>
      </c>
      <c r="J701" s="4">
        <v>2165</v>
      </c>
      <c r="K701" s="4">
        <v>295</v>
      </c>
      <c r="L701" s="4">
        <v>201</v>
      </c>
      <c r="M701" s="4">
        <v>4</v>
      </c>
      <c r="N701" s="18"/>
    </row>
    <row r="702" spans="1:14" hidden="1" x14ac:dyDescent="0.35">
      <c r="A702" s="4" t="s">
        <v>9</v>
      </c>
      <c r="B702" s="27">
        <v>44129.650694444441</v>
      </c>
      <c r="C702" s="9">
        <v>44132.769444444442</v>
      </c>
      <c r="D702" s="30" t="s">
        <v>3682</v>
      </c>
      <c r="E702" s="10">
        <v>3.1187500000014552</v>
      </c>
      <c r="F702" s="11">
        <v>74.850000000034925</v>
      </c>
      <c r="G702" s="5" t="s">
        <v>2092</v>
      </c>
      <c r="H702" s="26" t="s">
        <v>2170</v>
      </c>
      <c r="I702" s="29">
        <v>4572</v>
      </c>
      <c r="J702" s="4">
        <v>4302</v>
      </c>
      <c r="K702" s="4">
        <v>262</v>
      </c>
      <c r="L702" s="4">
        <v>310</v>
      </c>
      <c r="M702" s="4">
        <v>8</v>
      </c>
      <c r="N702" s="18"/>
    </row>
    <row r="703" spans="1:14" hidden="1" x14ac:dyDescent="0.35">
      <c r="A703" s="4" t="s">
        <v>9</v>
      </c>
      <c r="B703" s="27">
        <v>44129.65</v>
      </c>
      <c r="C703" s="9">
        <v>44131.803472222222</v>
      </c>
      <c r="D703" s="30" t="s">
        <v>3391</v>
      </c>
      <c r="E703" s="10">
        <v>2.1534722222204437</v>
      </c>
      <c r="F703" s="11">
        <v>51.683333333290648</v>
      </c>
      <c r="G703" s="5" t="s">
        <v>2308</v>
      </c>
      <c r="H703" s="26" t="s">
        <v>2172</v>
      </c>
      <c r="I703" s="29">
        <v>265</v>
      </c>
      <c r="J703" s="4">
        <v>190</v>
      </c>
      <c r="K703" s="4">
        <v>54</v>
      </c>
      <c r="L703" s="4">
        <v>14</v>
      </c>
      <c r="M703" s="4">
        <v>21</v>
      </c>
      <c r="N703" s="18"/>
    </row>
    <row r="704" spans="1:14" hidden="1" x14ac:dyDescent="0.35">
      <c r="A704" s="4" t="s">
        <v>9</v>
      </c>
      <c r="B704" s="27">
        <v>44129.649305555555</v>
      </c>
      <c r="C704" s="9">
        <v>44131.734027777777</v>
      </c>
      <c r="D704" s="30" t="s">
        <v>3161</v>
      </c>
      <c r="E704" s="10">
        <v>2.0847222222218988</v>
      </c>
      <c r="F704" s="11">
        <v>50.033333333325572</v>
      </c>
      <c r="G704" s="5" t="s">
        <v>2317</v>
      </c>
      <c r="H704" s="26" t="s">
        <v>2173</v>
      </c>
      <c r="I704" s="29">
        <v>287</v>
      </c>
      <c r="J704" s="4">
        <v>261</v>
      </c>
      <c r="K704" s="4">
        <v>14</v>
      </c>
      <c r="L704" s="4">
        <v>13</v>
      </c>
      <c r="M704" s="4">
        <v>12</v>
      </c>
      <c r="N704" s="18"/>
    </row>
    <row r="705" spans="1:14" hidden="1" x14ac:dyDescent="0.35">
      <c r="A705" s="4" t="s">
        <v>9</v>
      </c>
      <c r="B705" s="27">
        <v>44129.648611111108</v>
      </c>
      <c r="C705" s="9">
        <v>44130.603472222225</v>
      </c>
      <c r="D705" s="30" t="s">
        <v>3671</v>
      </c>
      <c r="E705" s="10">
        <v>0.95486111111677019</v>
      </c>
      <c r="F705" s="11">
        <v>22.916666666802485</v>
      </c>
      <c r="G705" s="5" t="s">
        <v>2394</v>
      </c>
      <c r="H705" s="26" t="s">
        <v>2170</v>
      </c>
      <c r="I705" s="29">
        <v>463</v>
      </c>
      <c r="J705" s="4">
        <v>403</v>
      </c>
      <c r="K705" s="4">
        <v>60</v>
      </c>
      <c r="L705" s="4">
        <v>44</v>
      </c>
      <c r="M705" s="4">
        <v>0</v>
      </c>
      <c r="N705" s="18"/>
    </row>
    <row r="706" spans="1:14" hidden="1" x14ac:dyDescent="0.35">
      <c r="A706" s="4" t="s">
        <v>9</v>
      </c>
      <c r="B706" s="27">
        <v>44129.646527777775</v>
      </c>
      <c r="C706" s="9">
        <v>44131.65902777778</v>
      </c>
      <c r="D706" s="30" t="s">
        <v>3163</v>
      </c>
      <c r="E706" s="10">
        <v>2.0125000000043656</v>
      </c>
      <c r="F706" s="11">
        <v>48.300000000104774</v>
      </c>
      <c r="G706" s="5" t="s">
        <v>2512</v>
      </c>
      <c r="H706" s="26" t="s">
        <v>2172</v>
      </c>
      <c r="I706" s="29">
        <v>5</v>
      </c>
      <c r="J706" s="4">
        <v>4</v>
      </c>
      <c r="K706" s="4">
        <v>1</v>
      </c>
      <c r="L706" s="4">
        <v>0</v>
      </c>
      <c r="M706" s="4">
        <v>0</v>
      </c>
      <c r="N706" s="18"/>
    </row>
    <row r="707" spans="1:14" hidden="1" x14ac:dyDescent="0.35">
      <c r="A707" s="4" t="s">
        <v>9</v>
      </c>
      <c r="B707" s="27">
        <v>44129.645833333336</v>
      </c>
      <c r="C707" s="9">
        <v>44132.934027777781</v>
      </c>
      <c r="D707" s="30" t="s">
        <v>3812</v>
      </c>
      <c r="E707" s="10">
        <v>3.2881944444452529</v>
      </c>
      <c r="F707" s="11">
        <v>78.916666666686069</v>
      </c>
      <c r="G707" s="5" t="s">
        <v>2314</v>
      </c>
      <c r="H707" s="26" t="s">
        <v>2170</v>
      </c>
      <c r="I707" s="29">
        <v>2080</v>
      </c>
      <c r="J707" s="4">
        <v>1734</v>
      </c>
      <c r="K707" s="4">
        <v>217</v>
      </c>
      <c r="L707" s="4">
        <v>92</v>
      </c>
      <c r="M707" s="4">
        <v>129</v>
      </c>
      <c r="N707" s="18"/>
    </row>
    <row r="708" spans="1:14" hidden="1" x14ac:dyDescent="0.35">
      <c r="A708" s="4" t="s">
        <v>9</v>
      </c>
      <c r="B708" s="27">
        <v>44129.645138888889</v>
      </c>
      <c r="C708" s="9">
        <v>44131.509722222225</v>
      </c>
      <c r="D708" s="30" t="s">
        <v>3839</v>
      </c>
      <c r="E708" s="10">
        <v>1.8645833333357587</v>
      </c>
      <c r="F708" s="11">
        <v>44.750000000058208</v>
      </c>
      <c r="G708" s="5" t="s">
        <v>2162</v>
      </c>
      <c r="H708" s="26" t="s">
        <v>2170</v>
      </c>
      <c r="I708" s="29">
        <v>1290</v>
      </c>
      <c r="J708" s="4">
        <v>1081</v>
      </c>
      <c r="K708" s="4">
        <v>175</v>
      </c>
      <c r="L708" s="4">
        <v>62</v>
      </c>
      <c r="M708" s="4">
        <v>34</v>
      </c>
      <c r="N708" s="18"/>
    </row>
    <row r="709" spans="1:14" hidden="1" x14ac:dyDescent="0.35">
      <c r="A709" s="4" t="s">
        <v>9</v>
      </c>
      <c r="B709" s="27">
        <v>44129.644444444442</v>
      </c>
      <c r="C709" s="9">
        <v>44131.456944444442</v>
      </c>
      <c r="D709" s="30" t="s">
        <v>3720</v>
      </c>
      <c r="E709" s="10">
        <v>1.8125</v>
      </c>
      <c r="F709" s="11">
        <v>43.5</v>
      </c>
      <c r="G709" s="5" t="s">
        <v>2288</v>
      </c>
      <c r="H709" s="26" t="s">
        <v>2172</v>
      </c>
      <c r="I709" s="29">
        <v>524</v>
      </c>
      <c r="J709" s="4">
        <v>368</v>
      </c>
      <c r="K709" s="4">
        <v>86</v>
      </c>
      <c r="L709" s="4">
        <v>21</v>
      </c>
      <c r="M709" s="4">
        <v>70</v>
      </c>
      <c r="N709" s="18"/>
    </row>
    <row r="710" spans="1:14" hidden="1" x14ac:dyDescent="0.35">
      <c r="A710" s="4" t="s">
        <v>9</v>
      </c>
      <c r="B710" s="27">
        <v>44129.644444444442</v>
      </c>
      <c r="C710" s="9">
        <v>44131.763888888891</v>
      </c>
      <c r="D710" s="30" t="s">
        <v>3818</v>
      </c>
      <c r="E710" s="10">
        <v>2.1194444444481633</v>
      </c>
      <c r="F710" s="11">
        <v>50.866666666755918</v>
      </c>
      <c r="G710" s="5" t="s">
        <v>2319</v>
      </c>
      <c r="H710" s="26" t="s">
        <v>2173</v>
      </c>
      <c r="I710" s="29">
        <v>79</v>
      </c>
      <c r="J710" s="4">
        <v>70</v>
      </c>
      <c r="K710" s="4">
        <v>9</v>
      </c>
      <c r="L710" s="4">
        <v>2</v>
      </c>
      <c r="M710" s="4">
        <v>0</v>
      </c>
      <c r="N710" s="18"/>
    </row>
    <row r="711" spans="1:14" hidden="1" x14ac:dyDescent="0.35">
      <c r="A711" s="4" t="s">
        <v>9</v>
      </c>
      <c r="B711" s="27">
        <v>44129.643750000003</v>
      </c>
      <c r="C711" s="9">
        <v>44131.78125</v>
      </c>
      <c r="D711" s="30" t="s">
        <v>3716</v>
      </c>
      <c r="E711" s="10">
        <v>2.1374999999970896</v>
      </c>
      <c r="F711" s="11">
        <v>51.299999999930151</v>
      </c>
      <c r="G711" s="5" t="s">
        <v>2285</v>
      </c>
      <c r="H711" s="26" t="s">
        <v>2172</v>
      </c>
      <c r="I711" s="29">
        <v>1926</v>
      </c>
      <c r="J711" s="4">
        <v>1719</v>
      </c>
      <c r="K711" s="4">
        <v>175</v>
      </c>
      <c r="L711" s="4">
        <v>142</v>
      </c>
      <c r="M711" s="4">
        <v>32</v>
      </c>
      <c r="N711" s="18"/>
    </row>
    <row r="712" spans="1:14" hidden="1" x14ac:dyDescent="0.35">
      <c r="A712" s="4" t="s">
        <v>9</v>
      </c>
      <c r="B712" s="27">
        <v>44129.643750000003</v>
      </c>
      <c r="C712" s="9">
        <v>44131.643750000003</v>
      </c>
      <c r="D712" s="30" t="s">
        <v>3787</v>
      </c>
      <c r="E712" s="10">
        <v>2</v>
      </c>
      <c r="F712" s="11">
        <v>48</v>
      </c>
      <c r="G712" s="5" t="s">
        <v>2309</v>
      </c>
      <c r="H712" s="26" t="s">
        <v>2172</v>
      </c>
      <c r="I712" s="29">
        <v>477</v>
      </c>
      <c r="J712" s="4">
        <v>329</v>
      </c>
      <c r="K712" s="4">
        <v>83</v>
      </c>
      <c r="L712" s="4">
        <v>30</v>
      </c>
      <c r="M712" s="4">
        <v>65</v>
      </c>
      <c r="N712" s="18"/>
    </row>
    <row r="713" spans="1:14" hidden="1" x14ac:dyDescent="0.35">
      <c r="A713" s="4" t="s">
        <v>9</v>
      </c>
      <c r="B713" s="27">
        <v>44129.64166666667</v>
      </c>
      <c r="C713" s="9">
        <v>44131.628472222219</v>
      </c>
      <c r="D713" s="30" t="s">
        <v>3795</v>
      </c>
      <c r="E713" s="10">
        <v>1.9868055555489263</v>
      </c>
      <c r="F713" s="11">
        <v>47.683333333174232</v>
      </c>
      <c r="G713" s="5" t="s">
        <v>2486</v>
      </c>
      <c r="H713" s="26" t="s">
        <v>2170</v>
      </c>
      <c r="I713" s="29">
        <v>1282</v>
      </c>
      <c r="J713" s="4">
        <v>1159</v>
      </c>
      <c r="K713" s="4">
        <v>94</v>
      </c>
      <c r="L713" s="4">
        <v>105</v>
      </c>
      <c r="M713" s="4">
        <v>29</v>
      </c>
      <c r="N713" s="18"/>
    </row>
    <row r="714" spans="1:14" hidden="1" x14ac:dyDescent="0.35">
      <c r="A714" s="4" t="s">
        <v>9</v>
      </c>
      <c r="B714" s="27">
        <v>44129.640972222223</v>
      </c>
      <c r="C714" s="9">
        <v>44131.413194444445</v>
      </c>
      <c r="D714" s="30" t="s">
        <v>3735</v>
      </c>
      <c r="E714" s="10">
        <v>1.7722222222218988</v>
      </c>
      <c r="F714" s="11">
        <v>42.533333333325572</v>
      </c>
      <c r="G714" s="5" t="s">
        <v>2443</v>
      </c>
      <c r="H714" s="26" t="s">
        <v>34</v>
      </c>
      <c r="I714" s="29">
        <v>475</v>
      </c>
      <c r="J714" s="4">
        <v>448</v>
      </c>
      <c r="K714" s="4">
        <v>23</v>
      </c>
      <c r="L714" s="4">
        <v>51</v>
      </c>
      <c r="M714" s="4">
        <v>4</v>
      </c>
      <c r="N714" s="18"/>
    </row>
    <row r="715" spans="1:14" hidden="1" x14ac:dyDescent="0.35">
      <c r="A715" s="4" t="s">
        <v>9</v>
      </c>
      <c r="B715" s="27">
        <v>44129.640277777777</v>
      </c>
      <c r="C715" s="9">
        <v>44130.74722222222</v>
      </c>
      <c r="D715" s="30" t="s">
        <v>3833</v>
      </c>
      <c r="E715" s="10">
        <v>1.1069444444437977</v>
      </c>
      <c r="F715" s="11">
        <v>26.566666666651145</v>
      </c>
      <c r="G715" s="5" t="s">
        <v>2518</v>
      </c>
      <c r="H715" s="26" t="s">
        <v>2172</v>
      </c>
      <c r="I715" s="29">
        <v>45</v>
      </c>
      <c r="J715" s="4">
        <v>31</v>
      </c>
      <c r="K715" s="4">
        <v>14</v>
      </c>
      <c r="L715" s="4">
        <v>2</v>
      </c>
      <c r="M715" s="4">
        <v>0</v>
      </c>
      <c r="N715" s="18"/>
    </row>
    <row r="716" spans="1:14" hidden="1" x14ac:dyDescent="0.35">
      <c r="A716" s="4" t="s">
        <v>9</v>
      </c>
      <c r="B716" s="27">
        <v>44129.638194444444</v>
      </c>
      <c r="C716" s="9">
        <v>44132.543055555558</v>
      </c>
      <c r="D716" s="30" t="s">
        <v>3786</v>
      </c>
      <c r="E716" s="10">
        <v>2.9048611111138598</v>
      </c>
      <c r="F716" s="11">
        <v>69.716666666732635</v>
      </c>
      <c r="G716" s="5" t="s">
        <v>2129</v>
      </c>
      <c r="H716" s="26" t="s">
        <v>2171</v>
      </c>
      <c r="I716" s="29">
        <v>5165</v>
      </c>
      <c r="J716" s="4">
        <v>4778</v>
      </c>
      <c r="K716" s="4">
        <v>362</v>
      </c>
      <c r="L716" s="4">
        <v>349</v>
      </c>
      <c r="M716" s="4">
        <v>25</v>
      </c>
      <c r="N716" s="18"/>
    </row>
    <row r="717" spans="1:14" hidden="1" x14ac:dyDescent="0.35">
      <c r="A717" s="4" t="s">
        <v>9</v>
      </c>
      <c r="B717" s="27">
        <v>44129.638194444444</v>
      </c>
      <c r="C717" s="9">
        <v>44131.638194444444</v>
      </c>
      <c r="D717" s="30" t="s">
        <v>3787</v>
      </c>
      <c r="E717" s="10">
        <v>2</v>
      </c>
      <c r="F717" s="11">
        <v>48</v>
      </c>
      <c r="G717" s="5" t="s">
        <v>2487</v>
      </c>
      <c r="H717" s="26" t="s">
        <v>2172</v>
      </c>
      <c r="I717" s="29">
        <v>2395</v>
      </c>
      <c r="J717" s="4">
        <v>2258</v>
      </c>
      <c r="K717" s="4">
        <v>121</v>
      </c>
      <c r="L717" s="4">
        <v>207</v>
      </c>
      <c r="M717" s="4">
        <v>16</v>
      </c>
      <c r="N717" s="18"/>
    </row>
    <row r="718" spans="1:14" hidden="1" x14ac:dyDescent="0.35">
      <c r="A718" s="4" t="s">
        <v>9</v>
      </c>
      <c r="B718" s="27">
        <v>44129.638194444444</v>
      </c>
      <c r="C718" s="9">
        <v>44132.398611111108</v>
      </c>
      <c r="D718" s="30" t="s">
        <v>3816</v>
      </c>
      <c r="E718" s="10">
        <v>2.7604166666642413</v>
      </c>
      <c r="F718" s="11">
        <v>66.249999999941792</v>
      </c>
      <c r="G718" s="5" t="s">
        <v>2511</v>
      </c>
      <c r="H718" s="26" t="s">
        <v>2172</v>
      </c>
      <c r="I718" s="29">
        <v>799</v>
      </c>
      <c r="J718" s="4">
        <v>689</v>
      </c>
      <c r="K718" s="4">
        <v>85</v>
      </c>
      <c r="L718" s="4">
        <v>28</v>
      </c>
      <c r="M718" s="4">
        <v>25</v>
      </c>
      <c r="N718" s="18"/>
    </row>
    <row r="719" spans="1:14" hidden="1" x14ac:dyDescent="0.35">
      <c r="A719" s="4" t="s">
        <v>9</v>
      </c>
      <c r="B719" s="27">
        <v>44129.637499999997</v>
      </c>
      <c r="C719" s="9">
        <v>44131.574999999997</v>
      </c>
      <c r="D719" s="30" t="s">
        <v>3695</v>
      </c>
      <c r="E719" s="10">
        <v>1.9375</v>
      </c>
      <c r="F719" s="11">
        <v>46.5</v>
      </c>
      <c r="G719" s="5" t="s">
        <v>2408</v>
      </c>
      <c r="H719" s="26" t="s">
        <v>2172</v>
      </c>
      <c r="I719" s="29">
        <v>810</v>
      </c>
      <c r="J719" s="4">
        <v>705</v>
      </c>
      <c r="K719" s="4">
        <v>92</v>
      </c>
      <c r="L719" s="4">
        <v>46</v>
      </c>
      <c r="M719" s="4">
        <v>13</v>
      </c>
      <c r="N719" s="18"/>
    </row>
    <row r="720" spans="1:14" hidden="1" x14ac:dyDescent="0.35">
      <c r="A720" s="4" t="s">
        <v>9</v>
      </c>
      <c r="B720" s="27">
        <v>44129.637499999997</v>
      </c>
      <c r="C720" s="9">
        <v>44131.446527777778</v>
      </c>
      <c r="D720" s="30" t="s">
        <v>3718</v>
      </c>
      <c r="E720" s="10">
        <v>1.8090277777810115</v>
      </c>
      <c r="F720" s="11">
        <v>43.416666666744277</v>
      </c>
      <c r="G720" s="5" t="s">
        <v>2429</v>
      </c>
      <c r="H720" s="26" t="s">
        <v>2172</v>
      </c>
      <c r="I720" s="29">
        <v>58</v>
      </c>
      <c r="J720" s="4">
        <v>34</v>
      </c>
      <c r="K720" s="4">
        <v>13</v>
      </c>
      <c r="L720" s="4">
        <v>0</v>
      </c>
      <c r="M720" s="4">
        <v>11</v>
      </c>
      <c r="N720" s="18"/>
    </row>
    <row r="721" spans="1:14" hidden="1" x14ac:dyDescent="0.35">
      <c r="A721" s="4" t="s">
        <v>9</v>
      </c>
      <c r="B721" s="27">
        <v>44129.636805555558</v>
      </c>
      <c r="C721" s="9">
        <v>44131.669444444444</v>
      </c>
      <c r="D721" s="30" t="s">
        <v>3642</v>
      </c>
      <c r="E721" s="10">
        <v>2.0326388888861402</v>
      </c>
      <c r="F721" s="11">
        <v>48.783333333267365</v>
      </c>
      <c r="G721" s="5" t="s">
        <v>2379</v>
      </c>
      <c r="H721" s="26" t="s">
        <v>2170</v>
      </c>
      <c r="I721" s="29">
        <v>1159</v>
      </c>
      <c r="J721" s="4">
        <v>1026</v>
      </c>
      <c r="K721" s="4">
        <v>119</v>
      </c>
      <c r="L721" s="4">
        <v>65</v>
      </c>
      <c r="M721" s="4">
        <v>14</v>
      </c>
      <c r="N721" s="18"/>
    </row>
    <row r="722" spans="1:14" hidden="1" x14ac:dyDescent="0.35">
      <c r="A722" s="4" t="s">
        <v>9</v>
      </c>
      <c r="B722" s="27">
        <v>44129.636805555558</v>
      </c>
      <c r="C722" s="9">
        <v>44131.831250000003</v>
      </c>
      <c r="D722" s="30" t="s">
        <v>2968</v>
      </c>
      <c r="E722" s="10">
        <v>2.1944444444452529</v>
      </c>
      <c r="F722" s="11">
        <v>52.666666666686069</v>
      </c>
      <c r="G722" s="5" t="s">
        <v>2240</v>
      </c>
      <c r="H722" s="26" t="s">
        <v>2170</v>
      </c>
      <c r="I722" s="29">
        <v>1219</v>
      </c>
      <c r="J722" s="4">
        <v>922</v>
      </c>
      <c r="K722" s="4">
        <v>203</v>
      </c>
      <c r="L722" s="4">
        <v>39</v>
      </c>
      <c r="M722" s="4">
        <v>94</v>
      </c>
      <c r="N722" s="18"/>
    </row>
    <row r="723" spans="1:14" hidden="1" x14ac:dyDescent="0.35">
      <c r="A723" s="4" t="s">
        <v>9</v>
      </c>
      <c r="B723" s="27">
        <v>44129.636805555558</v>
      </c>
      <c r="C723" s="9">
        <v>44131.847222222219</v>
      </c>
      <c r="D723" s="30" t="s">
        <v>3643</v>
      </c>
      <c r="E723" s="10">
        <v>2.210416666661331</v>
      </c>
      <c r="F723" s="11">
        <v>53.049999999871943</v>
      </c>
      <c r="G723" s="5" t="s">
        <v>2270</v>
      </c>
      <c r="H723" s="26" t="s">
        <v>2170</v>
      </c>
      <c r="I723" s="29">
        <v>753</v>
      </c>
      <c r="J723" s="4">
        <v>574</v>
      </c>
      <c r="K723" s="4">
        <v>138</v>
      </c>
      <c r="L723" s="4">
        <v>20</v>
      </c>
      <c r="M723" s="4">
        <v>41</v>
      </c>
      <c r="N723" s="18"/>
    </row>
    <row r="724" spans="1:14" hidden="1" x14ac:dyDescent="0.35">
      <c r="A724" s="4" t="s">
        <v>9</v>
      </c>
      <c r="B724" s="27">
        <v>44129.636805555558</v>
      </c>
      <c r="C724" s="9">
        <v>44132.436805555553</v>
      </c>
      <c r="D724" s="30" t="s">
        <v>3656</v>
      </c>
      <c r="E724" s="10">
        <v>2.7999999999956344</v>
      </c>
      <c r="F724" s="11">
        <v>67.199999999895226</v>
      </c>
      <c r="G724" s="5" t="s">
        <v>2276</v>
      </c>
      <c r="H724" s="26" t="s">
        <v>2171</v>
      </c>
      <c r="I724" s="29">
        <v>252</v>
      </c>
      <c r="J724" s="4">
        <v>194</v>
      </c>
      <c r="K724" s="4">
        <v>28</v>
      </c>
      <c r="L724" s="4">
        <v>21</v>
      </c>
      <c r="M724" s="4">
        <v>30</v>
      </c>
      <c r="N724" s="18"/>
    </row>
    <row r="725" spans="1:14" hidden="1" x14ac:dyDescent="0.35">
      <c r="A725" s="4" t="s">
        <v>9</v>
      </c>
      <c r="B725" s="27">
        <v>44129.636805555558</v>
      </c>
      <c r="C725" s="9">
        <v>44131.470833333333</v>
      </c>
      <c r="D725" s="30" t="s">
        <v>3689</v>
      </c>
      <c r="E725" s="10">
        <v>1.8340277777751908</v>
      </c>
      <c r="F725" s="11">
        <v>44.016666666604578</v>
      </c>
      <c r="G725" s="5" t="s">
        <v>266</v>
      </c>
      <c r="H725" s="26" t="s">
        <v>2171</v>
      </c>
      <c r="I725" s="29">
        <v>421</v>
      </c>
      <c r="J725" s="4">
        <v>399</v>
      </c>
      <c r="K725" s="4">
        <v>22</v>
      </c>
      <c r="L725" s="4">
        <v>21</v>
      </c>
      <c r="M725" s="4">
        <v>0</v>
      </c>
      <c r="N725" s="18"/>
    </row>
    <row r="726" spans="1:14" hidden="1" x14ac:dyDescent="0.35">
      <c r="A726" s="4" t="s">
        <v>9</v>
      </c>
      <c r="B726" s="27">
        <v>44129.636805555558</v>
      </c>
      <c r="C726" s="9">
        <v>44131.771527777775</v>
      </c>
      <c r="D726" s="30" t="s">
        <v>3785</v>
      </c>
      <c r="E726" s="10">
        <v>2.1347222222175333</v>
      </c>
      <c r="F726" s="11">
        <v>51.233333333220799</v>
      </c>
      <c r="G726" s="5" t="s">
        <v>2128</v>
      </c>
      <c r="H726" s="26" t="s">
        <v>2172</v>
      </c>
      <c r="I726" s="29">
        <v>2065</v>
      </c>
      <c r="J726" s="4">
        <v>1695</v>
      </c>
      <c r="K726" s="4">
        <v>367</v>
      </c>
      <c r="L726" s="4">
        <v>122</v>
      </c>
      <c r="M726" s="4">
        <v>3</v>
      </c>
      <c r="N726" s="18"/>
    </row>
    <row r="727" spans="1:14" hidden="1" x14ac:dyDescent="0.35">
      <c r="A727" s="4" t="s">
        <v>9</v>
      </c>
      <c r="B727" s="27">
        <v>44129.636111111111</v>
      </c>
      <c r="C727" s="9">
        <v>44131.561111111114</v>
      </c>
      <c r="D727" s="30" t="s">
        <v>3688</v>
      </c>
      <c r="E727" s="10">
        <v>1.9250000000029104</v>
      </c>
      <c r="F727" s="11">
        <v>46.200000000069849</v>
      </c>
      <c r="G727" s="5" t="s">
        <v>265</v>
      </c>
      <c r="H727" s="26" t="s">
        <v>2171</v>
      </c>
      <c r="I727" s="29">
        <v>2220</v>
      </c>
      <c r="J727" s="4">
        <v>2073</v>
      </c>
      <c r="K727" s="4">
        <v>146</v>
      </c>
      <c r="L727" s="4">
        <v>182</v>
      </c>
      <c r="M727" s="4">
        <v>1</v>
      </c>
      <c r="N727" s="18"/>
    </row>
    <row r="728" spans="1:14" hidden="1" x14ac:dyDescent="0.35">
      <c r="A728" s="4" t="s">
        <v>9</v>
      </c>
      <c r="B728" s="27">
        <v>44129.636111111111</v>
      </c>
      <c r="C728" s="9">
        <v>44130.651388888888</v>
      </c>
      <c r="D728" s="30" t="s">
        <v>2874</v>
      </c>
      <c r="E728" s="10">
        <v>1.015277777776646</v>
      </c>
      <c r="F728" s="11">
        <v>24.366666666639503</v>
      </c>
      <c r="G728" s="5" t="s">
        <v>2478</v>
      </c>
      <c r="H728" s="26" t="s">
        <v>2172</v>
      </c>
      <c r="I728" s="29">
        <v>1111</v>
      </c>
      <c r="J728" s="4">
        <v>910</v>
      </c>
      <c r="K728" s="4">
        <v>199</v>
      </c>
      <c r="L728" s="4">
        <v>119</v>
      </c>
      <c r="M728" s="4">
        <v>2</v>
      </c>
      <c r="N728" s="18"/>
    </row>
    <row r="729" spans="1:14" hidden="1" x14ac:dyDescent="0.35">
      <c r="A729" s="4" t="s">
        <v>9</v>
      </c>
      <c r="B729" s="27">
        <v>44129.635416666664</v>
      </c>
      <c r="C729" s="9">
        <v>44131.770833333336</v>
      </c>
      <c r="D729" s="30" t="s">
        <v>3775</v>
      </c>
      <c r="E729" s="10">
        <v>2.1354166666715173</v>
      </c>
      <c r="F729" s="11">
        <v>51.250000000116415</v>
      </c>
      <c r="G729" s="5" t="s">
        <v>2477</v>
      </c>
      <c r="H729" s="26" t="s">
        <v>2172</v>
      </c>
      <c r="I729" s="29">
        <v>267</v>
      </c>
      <c r="J729" s="4">
        <v>236</v>
      </c>
      <c r="K729" s="4">
        <v>26</v>
      </c>
      <c r="L729" s="4">
        <v>14</v>
      </c>
      <c r="M729" s="4">
        <v>5</v>
      </c>
      <c r="N729" s="18"/>
    </row>
    <row r="730" spans="1:14" hidden="1" x14ac:dyDescent="0.35">
      <c r="A730" s="4" t="s">
        <v>9</v>
      </c>
      <c r="B730" s="27">
        <v>44129.635416666664</v>
      </c>
      <c r="C730" s="9">
        <v>44131.37777777778</v>
      </c>
      <c r="D730" s="30" t="s">
        <v>3667</v>
      </c>
      <c r="E730" s="10">
        <v>1.742361111115315</v>
      </c>
      <c r="F730" s="11">
        <v>41.81666666676756</v>
      </c>
      <c r="G730" s="5" t="s">
        <v>2482</v>
      </c>
      <c r="H730" s="26" t="s">
        <v>2171</v>
      </c>
      <c r="I730" s="29">
        <v>120</v>
      </c>
      <c r="J730" s="4">
        <v>101</v>
      </c>
      <c r="K730" s="4">
        <v>13</v>
      </c>
      <c r="L730" s="4">
        <v>3</v>
      </c>
      <c r="M730" s="4">
        <v>6</v>
      </c>
      <c r="N730" s="18"/>
    </row>
    <row r="731" spans="1:14" hidden="1" x14ac:dyDescent="0.35">
      <c r="A731" s="4" t="s">
        <v>9</v>
      </c>
      <c r="B731" s="27">
        <v>44129.634722222225</v>
      </c>
      <c r="C731" s="9">
        <v>44131.798611111109</v>
      </c>
      <c r="D731" s="30" t="s">
        <v>3628</v>
      </c>
      <c r="E731" s="10">
        <v>2.163888888884685</v>
      </c>
      <c r="F731" s="11">
        <v>51.93333333323244</v>
      </c>
      <c r="G731" s="5" t="s">
        <v>259</v>
      </c>
      <c r="H731" s="26" t="s">
        <v>2170</v>
      </c>
      <c r="I731" s="29">
        <v>1381</v>
      </c>
      <c r="J731" s="4">
        <v>801</v>
      </c>
      <c r="K731" s="4">
        <v>580</v>
      </c>
      <c r="L731" s="4">
        <v>64</v>
      </c>
      <c r="M731" s="4">
        <v>0</v>
      </c>
      <c r="N731" s="18"/>
    </row>
    <row r="732" spans="1:14" hidden="1" x14ac:dyDescent="0.35">
      <c r="A732" s="4" t="s">
        <v>9</v>
      </c>
      <c r="B732" s="27">
        <v>44129.634722222225</v>
      </c>
      <c r="C732" s="9">
        <v>44131.484027777777</v>
      </c>
      <c r="D732" s="30" t="s">
        <v>3708</v>
      </c>
      <c r="E732" s="10">
        <v>1.8493055555518367</v>
      </c>
      <c r="F732" s="11">
        <v>44.383333333244082</v>
      </c>
      <c r="G732" s="5" t="s">
        <v>2418</v>
      </c>
      <c r="H732" s="26" t="s">
        <v>2172</v>
      </c>
      <c r="I732" s="29">
        <v>2283</v>
      </c>
      <c r="J732" s="4">
        <v>2132</v>
      </c>
      <c r="K732" s="4">
        <v>149</v>
      </c>
      <c r="L732" s="4">
        <v>149</v>
      </c>
      <c r="M732" s="4">
        <v>2</v>
      </c>
      <c r="N732" s="18"/>
    </row>
    <row r="733" spans="1:14" hidden="1" x14ac:dyDescent="0.35">
      <c r="A733" s="4" t="s">
        <v>9</v>
      </c>
      <c r="B733" s="27">
        <v>44129.634027777778</v>
      </c>
      <c r="C733" s="9">
        <v>44131.520138888889</v>
      </c>
      <c r="D733" s="30" t="s">
        <v>3694</v>
      </c>
      <c r="E733" s="10">
        <v>1.8861111111109494</v>
      </c>
      <c r="F733" s="11">
        <v>45.266666666662786</v>
      </c>
      <c r="G733" s="5" t="s">
        <v>2096</v>
      </c>
      <c r="H733" s="26" t="s">
        <v>2170</v>
      </c>
      <c r="I733" s="29">
        <v>1926</v>
      </c>
      <c r="J733" s="4">
        <v>1569</v>
      </c>
      <c r="K733" s="4">
        <v>327</v>
      </c>
      <c r="L733" s="4">
        <v>126</v>
      </c>
      <c r="M733" s="4">
        <v>30</v>
      </c>
      <c r="N733" s="18"/>
    </row>
    <row r="734" spans="1:14" hidden="1" x14ac:dyDescent="0.35">
      <c r="A734" s="4" t="s">
        <v>9</v>
      </c>
      <c r="B734" s="27">
        <v>44129.634027777778</v>
      </c>
      <c r="C734" s="9">
        <v>44130.611805555556</v>
      </c>
      <c r="D734" s="30" t="s">
        <v>3709</v>
      </c>
      <c r="E734" s="10">
        <v>0.97777777777810115</v>
      </c>
      <c r="F734" s="11">
        <v>23.466666666674428</v>
      </c>
      <c r="G734" s="5" t="s">
        <v>2419</v>
      </c>
      <c r="H734" s="26" t="s">
        <v>2172</v>
      </c>
      <c r="I734" s="29">
        <v>2059</v>
      </c>
      <c r="J734" s="4">
        <v>1703</v>
      </c>
      <c r="K734" s="4">
        <v>328</v>
      </c>
      <c r="L734" s="4">
        <v>147</v>
      </c>
      <c r="M734" s="4">
        <v>28</v>
      </c>
      <c r="N734" s="18"/>
    </row>
    <row r="735" spans="1:14" hidden="1" x14ac:dyDescent="0.35">
      <c r="A735" s="4" t="s">
        <v>9</v>
      </c>
      <c r="B735" s="27">
        <v>44129.633333333331</v>
      </c>
      <c r="C735" s="9">
        <v>44131.698611111111</v>
      </c>
      <c r="D735" s="30" t="s">
        <v>3783</v>
      </c>
      <c r="E735" s="10">
        <v>2.0652777777795563</v>
      </c>
      <c r="F735" s="11">
        <v>49.566666666709352</v>
      </c>
      <c r="G735" s="5" t="s">
        <v>2480</v>
      </c>
      <c r="H735" s="26" t="s">
        <v>2170</v>
      </c>
      <c r="I735" s="29">
        <v>1542</v>
      </c>
      <c r="J735" s="4">
        <v>1274</v>
      </c>
      <c r="K735" s="4">
        <v>265</v>
      </c>
      <c r="L735" s="4">
        <v>97</v>
      </c>
      <c r="M735" s="4">
        <v>3</v>
      </c>
      <c r="N735" s="18"/>
    </row>
    <row r="736" spans="1:14" hidden="1" x14ac:dyDescent="0.35">
      <c r="A736" s="4" t="s">
        <v>9</v>
      </c>
      <c r="B736" s="27">
        <v>44129.633333333331</v>
      </c>
      <c r="C736" s="9">
        <v>44131.740277777775</v>
      </c>
      <c r="D736" s="30" t="s">
        <v>3784</v>
      </c>
      <c r="E736" s="10">
        <v>2.1069444444437977</v>
      </c>
      <c r="F736" s="11">
        <v>50.566666666651145</v>
      </c>
      <c r="G736" s="5" t="s">
        <v>2127</v>
      </c>
      <c r="H736" s="26" t="s">
        <v>2172</v>
      </c>
      <c r="I736" s="29">
        <v>1091</v>
      </c>
      <c r="J736" s="4">
        <v>817</v>
      </c>
      <c r="K736" s="4">
        <v>264</v>
      </c>
      <c r="L736" s="4">
        <v>63</v>
      </c>
      <c r="M736" s="4">
        <v>10</v>
      </c>
      <c r="N736" s="18"/>
    </row>
    <row r="737" spans="1:14" hidden="1" x14ac:dyDescent="0.35">
      <c r="A737" s="4" t="s">
        <v>9</v>
      </c>
      <c r="B737" s="27">
        <v>44129.633333333331</v>
      </c>
      <c r="C737" s="9">
        <v>44131.645833333336</v>
      </c>
      <c r="D737" s="30" t="s">
        <v>3163</v>
      </c>
      <c r="E737" s="10">
        <v>2.0125000000043656</v>
      </c>
      <c r="F737" s="11">
        <v>48.300000000104774</v>
      </c>
      <c r="G737" s="5" t="s">
        <v>2501</v>
      </c>
      <c r="H737" s="26" t="s">
        <v>2171</v>
      </c>
      <c r="I737" s="29">
        <v>458</v>
      </c>
      <c r="J737" s="4">
        <v>289</v>
      </c>
      <c r="K737" s="4">
        <v>162</v>
      </c>
      <c r="L737" s="4">
        <v>22</v>
      </c>
      <c r="M737" s="4">
        <v>7</v>
      </c>
      <c r="N737" s="18"/>
    </row>
    <row r="738" spans="1:14" hidden="1" x14ac:dyDescent="0.35">
      <c r="A738" s="4" t="s">
        <v>9</v>
      </c>
      <c r="B738" s="27">
        <v>44129.632638888892</v>
      </c>
      <c r="C738" s="9">
        <v>44131.681250000001</v>
      </c>
      <c r="D738" s="30" t="s">
        <v>3623</v>
      </c>
      <c r="E738" s="10">
        <v>2.0486111111094942</v>
      </c>
      <c r="F738" s="11">
        <v>49.166666666627862</v>
      </c>
      <c r="G738" s="5" t="s">
        <v>2060</v>
      </c>
      <c r="H738" s="26" t="s">
        <v>3</v>
      </c>
      <c r="I738" s="29">
        <v>489</v>
      </c>
      <c r="J738" s="4">
        <v>416</v>
      </c>
      <c r="K738" s="4">
        <v>65</v>
      </c>
      <c r="L738" s="4">
        <v>20</v>
      </c>
      <c r="M738" s="4">
        <v>8</v>
      </c>
      <c r="N738" s="18"/>
    </row>
    <row r="739" spans="1:14" hidden="1" x14ac:dyDescent="0.35">
      <c r="A739" s="4" t="s">
        <v>9</v>
      </c>
      <c r="B739" s="27">
        <v>44129.632638888892</v>
      </c>
      <c r="C739" s="9">
        <v>44131.675000000003</v>
      </c>
      <c r="D739" s="30" t="s">
        <v>3624</v>
      </c>
      <c r="E739" s="10">
        <v>2.0423611111109494</v>
      </c>
      <c r="F739" s="11">
        <v>49.016666666662786</v>
      </c>
      <c r="G739" s="5" t="s">
        <v>2061</v>
      </c>
      <c r="H739" s="26" t="s">
        <v>3</v>
      </c>
      <c r="I739" s="29">
        <v>522</v>
      </c>
      <c r="J739" s="4">
        <v>454</v>
      </c>
      <c r="K739" s="4">
        <v>61</v>
      </c>
      <c r="L739" s="4">
        <v>22</v>
      </c>
      <c r="M739" s="4">
        <v>7</v>
      </c>
      <c r="N739" s="18"/>
    </row>
    <row r="740" spans="1:14" hidden="1" x14ac:dyDescent="0.35">
      <c r="A740" s="4" t="s">
        <v>9</v>
      </c>
      <c r="B740" s="27">
        <v>44129.632638888892</v>
      </c>
      <c r="C740" s="9">
        <v>44131.797222222223</v>
      </c>
      <c r="D740" s="30" t="s">
        <v>3629</v>
      </c>
      <c r="E740" s="10">
        <v>2.1645833333313931</v>
      </c>
      <c r="F740" s="11">
        <v>51.949999999953434</v>
      </c>
      <c r="G740" s="5" t="s">
        <v>2064</v>
      </c>
      <c r="H740" s="26" t="s">
        <v>2170</v>
      </c>
      <c r="I740" s="29">
        <v>3198</v>
      </c>
      <c r="J740" s="4">
        <v>2476</v>
      </c>
      <c r="K740" s="4">
        <v>710</v>
      </c>
      <c r="L740" s="4">
        <v>119</v>
      </c>
      <c r="M740" s="4">
        <v>12</v>
      </c>
      <c r="N740" s="18"/>
    </row>
    <row r="741" spans="1:14" hidden="1" x14ac:dyDescent="0.35">
      <c r="A741" s="4" t="s">
        <v>9</v>
      </c>
      <c r="B741" s="27">
        <v>44129.632638888892</v>
      </c>
      <c r="C741" s="9">
        <v>44131.808333333334</v>
      </c>
      <c r="D741" s="30" t="s">
        <v>3630</v>
      </c>
      <c r="E741" s="10">
        <v>2.1756944444423425</v>
      </c>
      <c r="F741" s="11">
        <v>52.21666666661622</v>
      </c>
      <c r="G741" s="5" t="s">
        <v>2065</v>
      </c>
      <c r="H741" s="26" t="s">
        <v>2170</v>
      </c>
      <c r="I741" s="29">
        <v>2520</v>
      </c>
      <c r="J741" s="4">
        <v>2187</v>
      </c>
      <c r="K741" s="4">
        <v>331</v>
      </c>
      <c r="L741" s="4">
        <v>149</v>
      </c>
      <c r="M741" s="4">
        <v>2</v>
      </c>
      <c r="N741" s="18"/>
    </row>
    <row r="742" spans="1:14" hidden="1" x14ac:dyDescent="0.35">
      <c r="A742" s="4" t="s">
        <v>9</v>
      </c>
      <c r="B742" s="27">
        <v>44129.632638888892</v>
      </c>
      <c r="C742" s="9">
        <v>44131.780555555553</v>
      </c>
      <c r="D742" s="30" t="s">
        <v>3631</v>
      </c>
      <c r="E742" s="10">
        <v>2.147916666661331</v>
      </c>
      <c r="F742" s="11">
        <v>51.549999999871943</v>
      </c>
      <c r="G742" s="5" t="s">
        <v>260</v>
      </c>
      <c r="H742" s="26" t="s">
        <v>2170</v>
      </c>
      <c r="I742" s="29">
        <v>3687</v>
      </c>
      <c r="J742" s="4">
        <v>3415</v>
      </c>
      <c r="K742" s="4">
        <v>266</v>
      </c>
      <c r="L742" s="4">
        <v>226</v>
      </c>
      <c r="M742" s="4">
        <v>6</v>
      </c>
      <c r="N742" s="18"/>
    </row>
    <row r="743" spans="1:14" hidden="1" x14ac:dyDescent="0.35">
      <c r="A743" s="4" t="s">
        <v>9</v>
      </c>
      <c r="B743" s="27">
        <v>44129.632638888892</v>
      </c>
      <c r="C743" s="9">
        <v>44131.835416666669</v>
      </c>
      <c r="D743" s="30" t="s">
        <v>3632</v>
      </c>
      <c r="E743" s="10">
        <v>2.202777777776646</v>
      </c>
      <c r="F743" s="11">
        <v>52.866666666639503</v>
      </c>
      <c r="G743" s="5" t="s">
        <v>261</v>
      </c>
      <c r="H743" s="26" t="s">
        <v>2170</v>
      </c>
      <c r="I743" s="29">
        <v>4498</v>
      </c>
      <c r="J743" s="4">
        <v>4275</v>
      </c>
      <c r="K743" s="4">
        <v>211</v>
      </c>
      <c r="L743" s="4">
        <v>293</v>
      </c>
      <c r="M743" s="4">
        <v>12</v>
      </c>
      <c r="N743" s="18"/>
    </row>
    <row r="744" spans="1:14" hidden="1" x14ac:dyDescent="0.35">
      <c r="A744" s="4" t="s">
        <v>9</v>
      </c>
      <c r="B744" s="27">
        <v>44129.632638888892</v>
      </c>
      <c r="C744" s="9">
        <v>44131.779166666667</v>
      </c>
      <c r="D744" s="30" t="s">
        <v>3634</v>
      </c>
      <c r="E744" s="10">
        <v>2.1465277777751908</v>
      </c>
      <c r="F744" s="11">
        <v>51.516666666604578</v>
      </c>
      <c r="G744" s="5" t="s">
        <v>2067</v>
      </c>
      <c r="H744" s="26" t="s">
        <v>2172</v>
      </c>
      <c r="I744" s="29">
        <v>3075</v>
      </c>
      <c r="J744" s="4">
        <v>2668</v>
      </c>
      <c r="K744" s="4">
        <v>404</v>
      </c>
      <c r="L744" s="4">
        <v>180</v>
      </c>
      <c r="M744" s="4">
        <v>3</v>
      </c>
      <c r="N744" s="18"/>
    </row>
    <row r="745" spans="1:14" hidden="1" x14ac:dyDescent="0.35">
      <c r="A745" s="4" t="s">
        <v>9</v>
      </c>
      <c r="B745" s="27">
        <v>44129.632638888892</v>
      </c>
      <c r="C745" s="9">
        <v>44131.75</v>
      </c>
      <c r="D745" s="30" t="s">
        <v>3782</v>
      </c>
      <c r="E745" s="10">
        <v>2.117361111108039</v>
      </c>
      <c r="F745" s="11">
        <v>50.816666666592937</v>
      </c>
      <c r="G745" s="5" t="s">
        <v>2126</v>
      </c>
      <c r="H745" s="26" t="s">
        <v>2172</v>
      </c>
      <c r="I745" s="29">
        <v>571</v>
      </c>
      <c r="J745" s="4">
        <v>417</v>
      </c>
      <c r="K745" s="4">
        <v>152</v>
      </c>
      <c r="L745" s="4">
        <v>31</v>
      </c>
      <c r="M745" s="4">
        <v>2</v>
      </c>
      <c r="N745" s="18"/>
    </row>
    <row r="746" spans="1:14" hidden="1" x14ac:dyDescent="0.35">
      <c r="A746" s="4" t="s">
        <v>9</v>
      </c>
      <c r="B746" s="27">
        <v>44129.632638888892</v>
      </c>
      <c r="C746" s="9">
        <v>44131.933333333334</v>
      </c>
      <c r="D746" s="30" t="s">
        <v>3811</v>
      </c>
      <c r="E746" s="10">
        <v>2.3006944444423425</v>
      </c>
      <c r="F746" s="11">
        <v>55.21666666661622</v>
      </c>
      <c r="G746" s="5" t="s">
        <v>2507</v>
      </c>
      <c r="H746" s="26" t="s">
        <v>2170</v>
      </c>
      <c r="I746" s="29">
        <v>278</v>
      </c>
      <c r="J746" s="4">
        <v>171</v>
      </c>
      <c r="K746" s="4">
        <v>55</v>
      </c>
      <c r="L746" s="4">
        <v>0</v>
      </c>
      <c r="M746" s="4">
        <v>52</v>
      </c>
      <c r="N746" s="18"/>
    </row>
    <row r="747" spans="1:14" hidden="1" x14ac:dyDescent="0.35">
      <c r="A747" s="4" t="s">
        <v>9</v>
      </c>
      <c r="B747" s="27">
        <v>44129.631944444445</v>
      </c>
      <c r="C747" s="9">
        <v>44131.786805555559</v>
      </c>
      <c r="D747" s="30" t="s">
        <v>3676</v>
      </c>
      <c r="E747" s="10">
        <v>2.1548611111138598</v>
      </c>
      <c r="F747" s="11">
        <v>51.716666666732635</v>
      </c>
      <c r="G747" s="5" t="s">
        <v>2088</v>
      </c>
      <c r="H747" s="26" t="s">
        <v>3</v>
      </c>
      <c r="I747" s="29">
        <v>192</v>
      </c>
      <c r="J747" s="4">
        <v>144</v>
      </c>
      <c r="K747" s="4">
        <v>42</v>
      </c>
      <c r="L747" s="4">
        <v>5</v>
      </c>
      <c r="M747" s="4">
        <v>6</v>
      </c>
      <c r="N747" s="18"/>
    </row>
    <row r="748" spans="1:14" hidden="1" x14ac:dyDescent="0.35">
      <c r="A748" s="4" t="s">
        <v>9</v>
      </c>
      <c r="B748" s="27">
        <v>44129.631944444445</v>
      </c>
      <c r="C748" s="9">
        <v>44131.59652777778</v>
      </c>
      <c r="D748" s="30" t="s">
        <v>3542</v>
      </c>
      <c r="E748" s="10">
        <v>1.9645833333343035</v>
      </c>
      <c r="F748" s="11">
        <v>47.150000000023283</v>
      </c>
      <c r="G748" s="5" t="s">
        <v>2442</v>
      </c>
      <c r="H748" s="26" t="s">
        <v>2172</v>
      </c>
      <c r="I748" s="29">
        <v>1563</v>
      </c>
      <c r="J748" s="4">
        <v>1479</v>
      </c>
      <c r="K748" s="4">
        <v>80</v>
      </c>
      <c r="L748" s="4">
        <v>120</v>
      </c>
      <c r="M748" s="4">
        <v>4</v>
      </c>
      <c r="N748" s="18"/>
    </row>
    <row r="749" spans="1:14" hidden="1" x14ac:dyDescent="0.35">
      <c r="A749" s="4" t="s">
        <v>9</v>
      </c>
      <c r="B749" s="27">
        <v>44129.631249999999</v>
      </c>
      <c r="C749" s="9">
        <v>44130.627083333333</v>
      </c>
      <c r="D749" s="30" t="s">
        <v>2880</v>
      </c>
      <c r="E749" s="10">
        <v>0.99583333333430346</v>
      </c>
      <c r="F749" s="11">
        <v>23.900000000023283</v>
      </c>
      <c r="G749" s="5" t="s">
        <v>2363</v>
      </c>
      <c r="H749" s="26" t="s">
        <v>2172</v>
      </c>
      <c r="I749" s="29">
        <v>1559</v>
      </c>
      <c r="J749" s="4">
        <v>1462</v>
      </c>
      <c r="K749" s="4">
        <v>80</v>
      </c>
      <c r="L749" s="4">
        <v>111</v>
      </c>
      <c r="M749" s="4">
        <v>17</v>
      </c>
      <c r="N749" s="18"/>
    </row>
    <row r="750" spans="1:14" hidden="1" x14ac:dyDescent="0.35">
      <c r="A750" s="4" t="s">
        <v>9</v>
      </c>
      <c r="B750" s="27">
        <v>44129.630555555559</v>
      </c>
      <c r="C750" s="9">
        <v>44130.568749999999</v>
      </c>
      <c r="D750" s="30" t="s">
        <v>2747</v>
      </c>
      <c r="E750" s="10">
        <v>0.93819444443943212</v>
      </c>
      <c r="F750" s="11">
        <v>22.516666666546371</v>
      </c>
      <c r="G750" s="5" t="s">
        <v>2364</v>
      </c>
      <c r="H750" s="26" t="s">
        <v>2172</v>
      </c>
      <c r="I750" s="29">
        <v>354</v>
      </c>
      <c r="J750" s="4">
        <v>314</v>
      </c>
      <c r="K750" s="4">
        <v>38</v>
      </c>
      <c r="L750" s="4">
        <v>23</v>
      </c>
      <c r="M750" s="4">
        <v>2</v>
      </c>
      <c r="N750" s="18"/>
    </row>
    <row r="751" spans="1:14" hidden="1" x14ac:dyDescent="0.35">
      <c r="A751" s="4" t="s">
        <v>9</v>
      </c>
      <c r="B751" s="27">
        <v>44129.630555555559</v>
      </c>
      <c r="C751" s="9">
        <v>44130.636111111111</v>
      </c>
      <c r="D751" s="30" t="s">
        <v>3670</v>
      </c>
      <c r="E751" s="10">
        <v>1.0055555555518367</v>
      </c>
      <c r="F751" s="11">
        <v>24.133333333244082</v>
      </c>
      <c r="G751" s="5" t="s">
        <v>2244</v>
      </c>
      <c r="H751" s="26" t="s">
        <v>2170</v>
      </c>
      <c r="I751" s="29">
        <v>1495</v>
      </c>
      <c r="J751" s="4">
        <v>1308</v>
      </c>
      <c r="K751" s="4">
        <v>186</v>
      </c>
      <c r="L751" s="4">
        <v>121</v>
      </c>
      <c r="M751" s="4">
        <v>1</v>
      </c>
      <c r="N751" s="18"/>
    </row>
    <row r="752" spans="1:14" hidden="1" x14ac:dyDescent="0.35">
      <c r="A752" s="4" t="s">
        <v>9</v>
      </c>
      <c r="B752" s="27">
        <v>44129.630555555559</v>
      </c>
      <c r="C752" s="9">
        <v>44131.786111111112</v>
      </c>
      <c r="D752" s="30" t="s">
        <v>3699</v>
      </c>
      <c r="E752" s="10">
        <v>2.1555555555532919</v>
      </c>
      <c r="F752" s="11">
        <v>51.733333333279006</v>
      </c>
      <c r="G752" s="5" t="s">
        <v>2411</v>
      </c>
      <c r="H752" s="26" t="s">
        <v>3</v>
      </c>
      <c r="I752" s="29">
        <v>372</v>
      </c>
      <c r="J752" s="4">
        <v>253</v>
      </c>
      <c r="K752" s="4">
        <v>113</v>
      </c>
      <c r="L752" s="4">
        <v>19</v>
      </c>
      <c r="M752" s="4">
        <v>6</v>
      </c>
      <c r="N752" s="18"/>
    </row>
    <row r="753" spans="1:14" hidden="1" x14ac:dyDescent="0.35">
      <c r="A753" s="4" t="s">
        <v>9</v>
      </c>
      <c r="B753" s="27">
        <v>44129.629861111112</v>
      </c>
      <c r="C753" s="9">
        <v>44131.682638888888</v>
      </c>
      <c r="D753" s="30" t="s">
        <v>3698</v>
      </c>
      <c r="E753" s="10">
        <v>2.0527777777751908</v>
      </c>
      <c r="F753" s="11">
        <v>49.266666666604578</v>
      </c>
      <c r="G753" s="5" t="s">
        <v>2410</v>
      </c>
      <c r="H753" s="26" t="s">
        <v>2170</v>
      </c>
      <c r="I753" s="29">
        <v>315</v>
      </c>
      <c r="J753" s="4">
        <v>228</v>
      </c>
      <c r="K753" s="4">
        <v>39</v>
      </c>
      <c r="L753" s="4">
        <v>9</v>
      </c>
      <c r="M753" s="4">
        <v>48</v>
      </c>
      <c r="N753" s="18"/>
    </row>
    <row r="754" spans="1:14" hidden="1" x14ac:dyDescent="0.35">
      <c r="A754" s="4" t="s">
        <v>9</v>
      </c>
      <c r="B754" s="27">
        <v>44129.629861111112</v>
      </c>
      <c r="C754" s="9">
        <v>44132.427777777775</v>
      </c>
      <c r="D754" s="30" t="s">
        <v>3728</v>
      </c>
      <c r="E754" s="10">
        <v>2.7979166666627862</v>
      </c>
      <c r="F754" s="11">
        <v>67.149999999906868</v>
      </c>
      <c r="G754" s="5" t="s">
        <v>2435</v>
      </c>
      <c r="H754" s="26" t="s">
        <v>2172</v>
      </c>
      <c r="I754" s="29">
        <v>148</v>
      </c>
      <c r="J754" s="4">
        <v>98</v>
      </c>
      <c r="K754" s="4">
        <v>23</v>
      </c>
      <c r="L754" s="4">
        <v>6</v>
      </c>
      <c r="M754" s="4">
        <v>27</v>
      </c>
      <c r="N754" s="18"/>
    </row>
    <row r="755" spans="1:14" hidden="1" x14ac:dyDescent="0.35">
      <c r="A755" s="4" t="s">
        <v>9</v>
      </c>
      <c r="B755" s="27">
        <v>44129.629861111112</v>
      </c>
      <c r="C755" s="9">
        <v>44131.70416666667</v>
      </c>
      <c r="D755" s="30" t="s">
        <v>3817</v>
      </c>
      <c r="E755" s="10">
        <v>2.0743055555576575</v>
      </c>
      <c r="F755" s="11">
        <v>49.78333333338378</v>
      </c>
      <c r="G755" s="5" t="s">
        <v>2318</v>
      </c>
      <c r="H755" s="26" t="s">
        <v>2170</v>
      </c>
      <c r="I755" s="29">
        <v>385</v>
      </c>
      <c r="J755" s="4">
        <v>323</v>
      </c>
      <c r="K755" s="4">
        <v>29</v>
      </c>
      <c r="L755" s="4">
        <v>22</v>
      </c>
      <c r="M755" s="4">
        <v>33</v>
      </c>
      <c r="N755" s="18"/>
    </row>
    <row r="756" spans="1:14" hidden="1" x14ac:dyDescent="0.35">
      <c r="A756" s="4" t="s">
        <v>9</v>
      </c>
      <c r="B756" s="27">
        <v>44129.629861111112</v>
      </c>
      <c r="C756" s="9">
        <v>44131.511111111111</v>
      </c>
      <c r="D756" s="30" t="s">
        <v>3834</v>
      </c>
      <c r="E756" s="10">
        <v>1.8812499999985448</v>
      </c>
      <c r="F756" s="11">
        <v>45.149999999965075</v>
      </c>
      <c r="G756" s="5" t="s">
        <v>2519</v>
      </c>
      <c r="H756" s="26" t="s">
        <v>2170</v>
      </c>
      <c r="I756" s="29">
        <v>538</v>
      </c>
      <c r="J756" s="4">
        <v>443</v>
      </c>
      <c r="K756" s="4">
        <v>62</v>
      </c>
      <c r="L756" s="4">
        <v>41</v>
      </c>
      <c r="M756" s="4">
        <v>33</v>
      </c>
      <c r="N756" s="18"/>
    </row>
    <row r="757" spans="1:14" hidden="1" x14ac:dyDescent="0.35">
      <c r="A757" s="4" t="s">
        <v>9</v>
      </c>
      <c r="B757" s="27">
        <v>44129.629166666666</v>
      </c>
      <c r="C757" s="9">
        <v>44132.591666666667</v>
      </c>
      <c r="D757" s="30" t="s">
        <v>3796</v>
      </c>
      <c r="E757" s="10">
        <v>2.9625000000014552</v>
      </c>
      <c r="F757" s="11">
        <v>71.100000000034925</v>
      </c>
      <c r="G757" s="5" t="s">
        <v>2312</v>
      </c>
      <c r="H757" s="26" t="s">
        <v>3</v>
      </c>
      <c r="I757" s="29">
        <v>166</v>
      </c>
      <c r="J757" s="4">
        <v>138</v>
      </c>
      <c r="K757" s="4">
        <v>24</v>
      </c>
      <c r="L757" s="4">
        <v>8</v>
      </c>
      <c r="M757" s="4">
        <v>4</v>
      </c>
      <c r="N757" s="18"/>
    </row>
    <row r="758" spans="1:14" hidden="1" x14ac:dyDescent="0.35">
      <c r="A758" s="4" t="s">
        <v>9</v>
      </c>
      <c r="B758" s="27">
        <v>44129.628472222219</v>
      </c>
      <c r="C758" s="9">
        <v>44132.489583333336</v>
      </c>
      <c r="D758" s="30" t="s">
        <v>3677</v>
      </c>
      <c r="E758" s="10">
        <v>2.8611111111167702</v>
      </c>
      <c r="F758" s="11">
        <v>68.666666666802485</v>
      </c>
      <c r="G758" s="5" t="s">
        <v>2397</v>
      </c>
      <c r="H758" s="26" t="s">
        <v>2170</v>
      </c>
      <c r="I758" s="4">
        <v>1705</v>
      </c>
      <c r="J758" s="4">
        <v>1486</v>
      </c>
      <c r="K758" s="4">
        <v>177</v>
      </c>
      <c r="L758" s="4">
        <v>81</v>
      </c>
      <c r="M758" s="4">
        <v>42</v>
      </c>
      <c r="N758" s="18"/>
    </row>
    <row r="759" spans="1:14" hidden="1" x14ac:dyDescent="0.35">
      <c r="A759" s="4" t="s">
        <v>9</v>
      </c>
      <c r="B759" s="27">
        <v>44129.62777777778</v>
      </c>
      <c r="C759" s="9">
        <v>44131.775694444441</v>
      </c>
      <c r="D759" s="30" t="s">
        <v>3631</v>
      </c>
      <c r="E759" s="10">
        <v>2.147916666661331</v>
      </c>
      <c r="F759" s="11">
        <v>51.549999999871943</v>
      </c>
      <c r="G759" s="5" t="s">
        <v>2089</v>
      </c>
      <c r="H759" s="26" t="s">
        <v>2170</v>
      </c>
      <c r="I759" s="4">
        <v>3191</v>
      </c>
      <c r="J759" s="4">
        <v>2887</v>
      </c>
      <c r="K759" s="4">
        <v>245</v>
      </c>
      <c r="L759" s="4">
        <v>284</v>
      </c>
      <c r="M759" s="4">
        <v>59</v>
      </c>
      <c r="N759" s="18"/>
    </row>
    <row r="760" spans="1:14" hidden="1" x14ac:dyDescent="0.35">
      <c r="A760" s="4" t="s">
        <v>9</v>
      </c>
      <c r="B760" s="27">
        <v>44129.62777777778</v>
      </c>
      <c r="C760" s="9">
        <v>44131.805555555555</v>
      </c>
      <c r="D760" s="30" t="s">
        <v>3678</v>
      </c>
      <c r="E760" s="10">
        <v>2.1777777777751908</v>
      </c>
      <c r="F760" s="11">
        <v>52.266666666604578</v>
      </c>
      <c r="G760" s="5" t="s">
        <v>2090</v>
      </c>
      <c r="H760" s="26" t="s">
        <v>2170</v>
      </c>
      <c r="I760" s="4">
        <v>946</v>
      </c>
      <c r="J760" s="4">
        <v>790</v>
      </c>
      <c r="K760" s="4">
        <v>112</v>
      </c>
      <c r="L760" s="4">
        <v>29</v>
      </c>
      <c r="M760" s="4">
        <v>44</v>
      </c>
      <c r="N760" s="18"/>
    </row>
    <row r="761" spans="1:14" hidden="1" x14ac:dyDescent="0.35">
      <c r="A761" s="4" t="s">
        <v>9</v>
      </c>
      <c r="B761" s="27">
        <v>44129.62777777778</v>
      </c>
      <c r="C761" s="9">
        <v>44131.716666666667</v>
      </c>
      <c r="D761" s="30" t="s">
        <v>3086</v>
      </c>
      <c r="E761" s="10">
        <v>2.0888888888875954</v>
      </c>
      <c r="F761" s="11">
        <v>50.133333333302289</v>
      </c>
      <c r="G761" s="5" t="s">
        <v>2488</v>
      </c>
      <c r="H761" s="26" t="s">
        <v>2170</v>
      </c>
      <c r="I761" s="4">
        <v>1571</v>
      </c>
      <c r="J761" s="4">
        <v>1475</v>
      </c>
      <c r="K761" s="4">
        <v>94</v>
      </c>
      <c r="L761" s="4">
        <v>143</v>
      </c>
      <c r="M761" s="4">
        <v>2</v>
      </c>
      <c r="N761" s="18"/>
    </row>
    <row r="762" spans="1:14" hidden="1" x14ac:dyDescent="0.35">
      <c r="A762" s="4" t="s">
        <v>9</v>
      </c>
      <c r="B762" s="27">
        <v>44129.62777777778</v>
      </c>
      <c r="C762" s="9">
        <v>44131.793749999997</v>
      </c>
      <c r="D762" s="30" t="s">
        <v>3815</v>
      </c>
      <c r="E762" s="10">
        <v>2.1659722222175333</v>
      </c>
      <c r="F762" s="11">
        <v>51.983333333220799</v>
      </c>
      <c r="G762" s="5" t="s">
        <v>2316</v>
      </c>
      <c r="H762" s="26" t="s">
        <v>2173</v>
      </c>
      <c r="I762" s="4">
        <v>153</v>
      </c>
      <c r="J762" s="4">
        <v>139</v>
      </c>
      <c r="K762" s="4">
        <v>7</v>
      </c>
      <c r="L762" s="4">
        <v>6</v>
      </c>
      <c r="M762" s="4">
        <v>7</v>
      </c>
      <c r="N762" s="18"/>
    </row>
    <row r="763" spans="1:14" hidden="1" x14ac:dyDescent="0.35">
      <c r="A763" s="4" t="s">
        <v>9</v>
      </c>
      <c r="B763" s="27">
        <v>44129.623611111114</v>
      </c>
      <c r="C763" s="9">
        <v>44131.579861111109</v>
      </c>
      <c r="D763" s="30" t="s">
        <v>3620</v>
      </c>
      <c r="E763" s="10">
        <v>1.9562499999956344</v>
      </c>
      <c r="F763" s="11">
        <v>46.949999999895226</v>
      </c>
      <c r="G763" s="5" t="s">
        <v>225</v>
      </c>
      <c r="H763" s="26" t="s">
        <v>2171</v>
      </c>
      <c r="I763" s="4">
        <v>239</v>
      </c>
      <c r="J763" s="4">
        <v>213</v>
      </c>
      <c r="K763" s="4">
        <v>24</v>
      </c>
      <c r="L763" s="4">
        <v>16</v>
      </c>
      <c r="M763" s="4">
        <v>2</v>
      </c>
      <c r="N763" s="18"/>
    </row>
    <row r="764" spans="1:14" hidden="1" x14ac:dyDescent="0.35">
      <c r="A764" s="4" t="s">
        <v>9</v>
      </c>
      <c r="B764" s="27">
        <v>44129.623611111114</v>
      </c>
      <c r="C764" s="9">
        <v>44131.53402777778</v>
      </c>
      <c r="D764" s="30" t="s">
        <v>3621</v>
      </c>
      <c r="E764" s="10">
        <v>1.9104166666656965</v>
      </c>
      <c r="F764" s="11">
        <v>45.849999999976717</v>
      </c>
      <c r="G764" s="5" t="s">
        <v>226</v>
      </c>
      <c r="H764" s="26" t="s">
        <v>3</v>
      </c>
      <c r="I764" s="4">
        <v>81</v>
      </c>
      <c r="J764" s="4">
        <v>71</v>
      </c>
      <c r="K764" s="4">
        <v>8</v>
      </c>
      <c r="L764" s="4">
        <v>5</v>
      </c>
      <c r="M764" s="4">
        <v>2</v>
      </c>
      <c r="N764" s="18"/>
    </row>
    <row r="765" spans="1:14" hidden="1" x14ac:dyDescent="0.35">
      <c r="A765" s="4" t="s">
        <v>9</v>
      </c>
      <c r="B765" s="27">
        <v>44129.623611111114</v>
      </c>
      <c r="C765" s="9">
        <v>44131.447222222225</v>
      </c>
      <c r="D765" s="30" t="s">
        <v>3848</v>
      </c>
      <c r="E765" s="10">
        <v>1.8236111111109494</v>
      </c>
      <c r="F765" s="11">
        <v>43.766666666662786</v>
      </c>
      <c r="G765" s="5" t="s">
        <v>239</v>
      </c>
      <c r="H765" s="26" t="s">
        <v>293</v>
      </c>
      <c r="I765" s="4">
        <v>1</v>
      </c>
      <c r="J765" s="4">
        <v>1</v>
      </c>
      <c r="K765" s="4">
        <v>0</v>
      </c>
      <c r="L765" s="4">
        <v>1</v>
      </c>
      <c r="M765" s="4">
        <v>0</v>
      </c>
      <c r="N765" s="18"/>
    </row>
    <row r="766" spans="1:14" hidden="1" x14ac:dyDescent="0.35">
      <c r="A766" s="4" t="s">
        <v>9</v>
      </c>
      <c r="B766" s="27">
        <v>44129.620138888888</v>
      </c>
      <c r="C766" s="9">
        <v>44131.658333333333</v>
      </c>
      <c r="D766" s="30" t="s">
        <v>3700</v>
      </c>
      <c r="E766" s="10">
        <v>2.0381944444452529</v>
      </c>
      <c r="F766" s="11">
        <v>48.916666666686069</v>
      </c>
      <c r="G766" s="5" t="s">
        <v>2412</v>
      </c>
      <c r="H766" s="26" t="s">
        <v>2170</v>
      </c>
      <c r="I766" s="4">
        <v>325</v>
      </c>
      <c r="J766" s="4">
        <v>306</v>
      </c>
      <c r="K766" s="4">
        <v>17</v>
      </c>
      <c r="L766" s="4">
        <v>24</v>
      </c>
      <c r="M766" s="4">
        <v>2</v>
      </c>
      <c r="N766" s="18"/>
    </row>
    <row r="767" spans="1:14" hidden="1" x14ac:dyDescent="0.35">
      <c r="A767" s="4" t="s">
        <v>9</v>
      </c>
      <c r="B767" s="27">
        <v>44129.604166666664</v>
      </c>
      <c r="C767" s="9">
        <v>44131.754166666666</v>
      </c>
      <c r="D767" s="30" t="s">
        <v>3870</v>
      </c>
      <c r="E767" s="10">
        <v>2.1500000000014552</v>
      </c>
      <c r="F767" s="11">
        <v>51.600000000034925</v>
      </c>
      <c r="G767" s="5" t="s">
        <v>2553</v>
      </c>
      <c r="H767" s="26" t="s">
        <v>292</v>
      </c>
      <c r="I767" s="4"/>
      <c r="J767" s="4"/>
      <c r="K767" s="4"/>
      <c r="L767" s="4"/>
      <c r="M767" s="4"/>
      <c r="N767" s="18" t="s">
        <v>295</v>
      </c>
    </row>
    <row r="768" spans="1:14" hidden="1" x14ac:dyDescent="0.35">
      <c r="A768" s="4" t="s">
        <v>9</v>
      </c>
      <c r="B768" s="27">
        <v>44129.597222222219</v>
      </c>
      <c r="C768" s="9">
        <v>44131.53402777778</v>
      </c>
      <c r="D768" s="30" t="s">
        <v>3847</v>
      </c>
      <c r="E768" s="10">
        <v>1.9368055555605679</v>
      </c>
      <c r="F768" s="11">
        <v>46.483333333453629</v>
      </c>
      <c r="G768" s="5" t="s">
        <v>201</v>
      </c>
      <c r="H768" s="26" t="s">
        <v>2170</v>
      </c>
      <c r="I768" s="4">
        <v>533</v>
      </c>
      <c r="J768" s="4">
        <v>480</v>
      </c>
      <c r="K768" s="4">
        <v>51</v>
      </c>
      <c r="L768" s="4">
        <v>62</v>
      </c>
      <c r="M768" s="4">
        <v>2</v>
      </c>
      <c r="N768" s="18"/>
    </row>
    <row r="769" spans="1:14" hidden="1" x14ac:dyDescent="0.35">
      <c r="A769" s="4" t="s">
        <v>9</v>
      </c>
      <c r="B769" s="27">
        <v>44129.595138888886</v>
      </c>
      <c r="C769" s="9">
        <v>44131.515277777777</v>
      </c>
      <c r="D769" s="30" t="s">
        <v>3840</v>
      </c>
      <c r="E769" s="10">
        <v>1.9201388888905058</v>
      </c>
      <c r="F769" s="11">
        <v>46.083333333372138</v>
      </c>
      <c r="G769" s="5" t="s">
        <v>2163</v>
      </c>
      <c r="H769" s="26" t="s">
        <v>2170</v>
      </c>
      <c r="I769" s="4">
        <v>2574</v>
      </c>
      <c r="J769" s="4">
        <v>2390</v>
      </c>
      <c r="K769" s="4">
        <v>173</v>
      </c>
      <c r="L769" s="4">
        <v>229</v>
      </c>
      <c r="M769" s="4">
        <v>11</v>
      </c>
      <c r="N769" s="18"/>
    </row>
    <row r="770" spans="1:14" hidden="1" x14ac:dyDescent="0.35">
      <c r="A770" s="4" t="s">
        <v>9</v>
      </c>
      <c r="B770" s="27">
        <v>44129.593055555553</v>
      </c>
      <c r="C770" s="9">
        <v>44132.461805555555</v>
      </c>
      <c r="D770" s="30" t="s">
        <v>3600</v>
      </c>
      <c r="E770" s="10">
        <v>2.8687500000014552</v>
      </c>
      <c r="F770" s="11">
        <v>68.850000000034925</v>
      </c>
      <c r="G770" s="5" t="s">
        <v>2051</v>
      </c>
      <c r="H770" s="26" t="s">
        <v>2170</v>
      </c>
      <c r="I770" s="4">
        <v>1033</v>
      </c>
      <c r="J770" s="4">
        <v>870</v>
      </c>
      <c r="K770" s="4">
        <v>161</v>
      </c>
      <c r="L770" s="4">
        <v>24</v>
      </c>
      <c r="M770" s="4">
        <v>2</v>
      </c>
      <c r="N770" s="18"/>
    </row>
    <row r="771" spans="1:14" hidden="1" x14ac:dyDescent="0.35">
      <c r="A771" s="4" t="s">
        <v>9</v>
      </c>
      <c r="B771" s="27">
        <v>44129.591666666667</v>
      </c>
      <c r="C771" s="9">
        <v>44130.792361111111</v>
      </c>
      <c r="D771" s="30" t="s">
        <v>3199</v>
      </c>
      <c r="E771" s="10">
        <v>1.2006944444437977</v>
      </c>
      <c r="F771" s="11">
        <v>28.816666666651145</v>
      </c>
      <c r="G771" s="5" t="s">
        <v>2116</v>
      </c>
      <c r="H771" s="26" t="s">
        <v>2173</v>
      </c>
      <c r="I771" s="4">
        <v>435</v>
      </c>
      <c r="J771" s="4">
        <v>378</v>
      </c>
      <c r="K771" s="4">
        <v>57</v>
      </c>
      <c r="L771" s="4">
        <v>24</v>
      </c>
      <c r="M771" s="4">
        <v>0</v>
      </c>
      <c r="N771" s="18"/>
    </row>
    <row r="772" spans="1:14" hidden="1" x14ac:dyDescent="0.35">
      <c r="A772" s="4" t="s">
        <v>9</v>
      </c>
      <c r="B772" s="27">
        <v>44129.59097222222</v>
      </c>
      <c r="C772" s="9">
        <v>44131.652777777781</v>
      </c>
      <c r="D772" s="30" t="s">
        <v>3664</v>
      </c>
      <c r="E772" s="10">
        <v>2.0618055555605679</v>
      </c>
      <c r="F772" s="11">
        <v>49.483333333453629</v>
      </c>
      <c r="G772" s="5" t="s">
        <v>2393</v>
      </c>
      <c r="H772" s="26" t="s">
        <v>2172</v>
      </c>
      <c r="I772" s="4">
        <v>560</v>
      </c>
      <c r="J772" s="4">
        <v>462</v>
      </c>
      <c r="K772" s="4">
        <v>68</v>
      </c>
      <c r="L772" s="4">
        <v>32</v>
      </c>
      <c r="M772" s="4">
        <v>30</v>
      </c>
      <c r="N772" s="18"/>
    </row>
    <row r="773" spans="1:14" hidden="1" x14ac:dyDescent="0.35">
      <c r="A773" s="4" t="s">
        <v>9</v>
      </c>
      <c r="B773" s="27">
        <v>44129.59097222222</v>
      </c>
      <c r="C773" s="9">
        <v>44131.576388888891</v>
      </c>
      <c r="D773" s="30" t="s">
        <v>3675</v>
      </c>
      <c r="E773" s="10">
        <v>1.9854166666700621</v>
      </c>
      <c r="F773" s="11">
        <v>47.650000000081491</v>
      </c>
      <c r="G773" s="5" t="s">
        <v>2087</v>
      </c>
      <c r="H773" s="26" t="s">
        <v>2170</v>
      </c>
      <c r="I773" s="4">
        <v>861</v>
      </c>
      <c r="J773" s="4">
        <v>742</v>
      </c>
      <c r="K773" s="4">
        <v>101</v>
      </c>
      <c r="L773" s="4">
        <v>63</v>
      </c>
      <c r="M773" s="4">
        <v>18</v>
      </c>
      <c r="N773" s="18"/>
    </row>
    <row r="774" spans="1:14" hidden="1" x14ac:dyDescent="0.35">
      <c r="A774" s="4" t="s">
        <v>9</v>
      </c>
      <c r="B774" s="27">
        <v>44129.59097222222</v>
      </c>
      <c r="C774" s="9">
        <v>44131.396527777775</v>
      </c>
      <c r="D774" s="30" t="s">
        <v>3666</v>
      </c>
      <c r="E774" s="10">
        <v>1.8055555555547471</v>
      </c>
      <c r="F774" s="11">
        <v>43.333333333313931</v>
      </c>
      <c r="G774" s="5" t="s">
        <v>2115</v>
      </c>
      <c r="H774" s="26" t="s">
        <v>2173</v>
      </c>
      <c r="I774" s="4">
        <v>1412</v>
      </c>
      <c r="J774" s="4">
        <v>1182</v>
      </c>
      <c r="K774" s="4">
        <v>229</v>
      </c>
      <c r="L774" s="4">
        <v>105</v>
      </c>
      <c r="M774" s="4">
        <v>1</v>
      </c>
      <c r="N774" s="18"/>
    </row>
    <row r="775" spans="1:14" hidden="1" x14ac:dyDescent="0.35">
      <c r="A775" s="4" t="s">
        <v>9</v>
      </c>
      <c r="B775" s="27">
        <v>44129.590277777781</v>
      </c>
      <c r="C775" s="9">
        <v>44131.62777777778</v>
      </c>
      <c r="D775" s="30" t="s">
        <v>3614</v>
      </c>
      <c r="E775" s="10">
        <v>2.0374999999985448</v>
      </c>
      <c r="F775" s="11">
        <v>48.899999999965075</v>
      </c>
      <c r="G775" s="5" t="s">
        <v>2235</v>
      </c>
      <c r="H775" s="26" t="s">
        <v>2170</v>
      </c>
      <c r="I775" s="4">
        <v>2136</v>
      </c>
      <c r="J775" s="4">
        <v>1889</v>
      </c>
      <c r="K775" s="4">
        <v>218</v>
      </c>
      <c r="L775" s="4">
        <v>191</v>
      </c>
      <c r="M775" s="4">
        <v>29</v>
      </c>
      <c r="N775" s="18"/>
    </row>
    <row r="776" spans="1:14" hidden="1" x14ac:dyDescent="0.35">
      <c r="A776" s="4" t="s">
        <v>9</v>
      </c>
      <c r="B776" s="27">
        <v>44129.590277777781</v>
      </c>
      <c r="C776" s="9">
        <v>44131.536805555559</v>
      </c>
      <c r="D776" s="30" t="s">
        <v>3781</v>
      </c>
      <c r="E776" s="10">
        <v>1.9465277777781012</v>
      </c>
      <c r="F776" s="11">
        <v>46.716666666674428</v>
      </c>
      <c r="G776" s="5" t="s">
        <v>2125</v>
      </c>
      <c r="H776" s="26" t="s">
        <v>34</v>
      </c>
      <c r="I776" s="4">
        <v>2</v>
      </c>
      <c r="J776" s="4">
        <v>1</v>
      </c>
      <c r="K776" s="4">
        <v>1</v>
      </c>
      <c r="L776" s="4">
        <v>0</v>
      </c>
      <c r="M776" s="4">
        <v>0</v>
      </c>
      <c r="N776" s="18"/>
    </row>
    <row r="777" spans="1:14" hidden="1" x14ac:dyDescent="0.35">
      <c r="A777" s="4" t="s">
        <v>9</v>
      </c>
      <c r="B777" s="27">
        <v>44129.589583333334</v>
      </c>
      <c r="C777" s="9">
        <v>44131.523611111108</v>
      </c>
      <c r="D777" s="30" t="s">
        <v>3508</v>
      </c>
      <c r="E777" s="10">
        <v>1.9340277777737356</v>
      </c>
      <c r="F777" s="11">
        <v>46.416666666569654</v>
      </c>
      <c r="G777" s="5" t="s">
        <v>2167</v>
      </c>
      <c r="H777" s="26" t="s">
        <v>2171</v>
      </c>
      <c r="I777" s="4">
        <v>517</v>
      </c>
      <c r="J777" s="4">
        <v>468</v>
      </c>
      <c r="K777" s="4">
        <v>39</v>
      </c>
      <c r="L777" s="4">
        <v>29</v>
      </c>
      <c r="M777" s="4">
        <v>10</v>
      </c>
      <c r="N777" s="18"/>
    </row>
    <row r="778" spans="1:14" hidden="1" x14ac:dyDescent="0.35">
      <c r="A778" s="4" t="s">
        <v>9</v>
      </c>
      <c r="B778" s="27">
        <v>44129.588888888888</v>
      </c>
      <c r="C778" s="9">
        <v>44130.786111111112</v>
      </c>
      <c r="D778" s="30" t="s">
        <v>3606</v>
      </c>
      <c r="E778" s="10">
        <v>1.1972222222248092</v>
      </c>
      <c r="F778" s="11">
        <v>28.733333333395422</v>
      </c>
      <c r="G778" s="5" t="s">
        <v>2445</v>
      </c>
      <c r="H778" s="26" t="s">
        <v>2172</v>
      </c>
      <c r="I778" s="4">
        <v>8</v>
      </c>
      <c r="J778" s="20">
        <v>5</v>
      </c>
      <c r="K778" s="20">
        <v>2</v>
      </c>
      <c r="L778" s="20">
        <v>0</v>
      </c>
      <c r="M778" s="20">
        <v>1</v>
      </c>
      <c r="N778" s="18"/>
    </row>
    <row r="779" spans="1:14" hidden="1" x14ac:dyDescent="0.35">
      <c r="A779" s="4" t="s">
        <v>9</v>
      </c>
      <c r="B779" s="27">
        <v>44129.588194444441</v>
      </c>
      <c r="C779" s="9">
        <v>44131.555555555555</v>
      </c>
      <c r="D779" s="30" t="s">
        <v>3639</v>
      </c>
      <c r="E779" s="10">
        <v>1.9673611111138598</v>
      </c>
      <c r="F779" s="11">
        <v>47.216666666732635</v>
      </c>
      <c r="G779" s="5" t="s">
        <v>2377</v>
      </c>
      <c r="H779" s="26" t="s">
        <v>2172</v>
      </c>
      <c r="I779" s="4">
        <v>203</v>
      </c>
      <c r="J779" s="4">
        <v>155</v>
      </c>
      <c r="K779" s="4">
        <v>26</v>
      </c>
      <c r="L779" s="4">
        <v>19</v>
      </c>
      <c r="M779" s="4">
        <v>22</v>
      </c>
      <c r="N779" s="18"/>
    </row>
    <row r="780" spans="1:14" hidden="1" x14ac:dyDescent="0.35">
      <c r="A780" s="4" t="s">
        <v>9</v>
      </c>
      <c r="B780" s="27">
        <v>44129.588194444441</v>
      </c>
      <c r="C780" s="9">
        <v>44131.425694444442</v>
      </c>
      <c r="D780" s="30" t="s">
        <v>3641</v>
      </c>
      <c r="E780" s="10">
        <v>1.8375000000014552</v>
      </c>
      <c r="F780" s="11">
        <v>44.100000000034925</v>
      </c>
      <c r="G780" s="5" t="s">
        <v>185</v>
      </c>
      <c r="H780" s="26" t="s">
        <v>3</v>
      </c>
      <c r="I780" s="4">
        <v>175</v>
      </c>
      <c r="J780" s="4">
        <v>162</v>
      </c>
      <c r="K780" s="4">
        <v>12</v>
      </c>
      <c r="L780" s="4">
        <v>12</v>
      </c>
      <c r="M780" s="4">
        <v>1</v>
      </c>
      <c r="N780" s="18"/>
    </row>
    <row r="781" spans="1:14" hidden="1" x14ac:dyDescent="0.35">
      <c r="A781" s="4" t="s">
        <v>9</v>
      </c>
      <c r="B781" s="27">
        <v>44129.588194444441</v>
      </c>
      <c r="C781" s="9">
        <v>44131.555555555555</v>
      </c>
      <c r="D781" s="30" t="s">
        <v>3639</v>
      </c>
      <c r="E781" s="10">
        <v>1.9673611111138598</v>
      </c>
      <c r="F781" s="11">
        <v>47.216666666732635</v>
      </c>
      <c r="G781" s="5" t="s">
        <v>2123</v>
      </c>
      <c r="H781" s="26" t="s">
        <v>2172</v>
      </c>
      <c r="I781" s="4">
        <v>126</v>
      </c>
      <c r="J781" s="4">
        <v>81</v>
      </c>
      <c r="K781" s="4">
        <v>40</v>
      </c>
      <c r="L781" s="4">
        <v>5</v>
      </c>
      <c r="M781" s="4">
        <v>5</v>
      </c>
      <c r="N781" s="18"/>
    </row>
    <row r="782" spans="1:14" hidden="1" x14ac:dyDescent="0.35">
      <c r="A782" s="4" t="s">
        <v>9</v>
      </c>
      <c r="B782" s="27">
        <v>44129.588194444441</v>
      </c>
      <c r="C782" s="9">
        <v>44130.57708333333</v>
      </c>
      <c r="D782" s="30" t="s">
        <v>3204</v>
      </c>
      <c r="E782" s="10">
        <v>0.98888888888905058</v>
      </c>
      <c r="F782" s="11">
        <v>23.733333333337214</v>
      </c>
      <c r="G782" s="5" t="s">
        <v>2209</v>
      </c>
      <c r="H782" s="26" t="s">
        <v>3</v>
      </c>
      <c r="I782" s="4"/>
      <c r="J782" s="4"/>
      <c r="K782" s="4"/>
      <c r="L782" s="4"/>
      <c r="M782" s="4"/>
      <c r="N782" s="18" t="s">
        <v>295</v>
      </c>
    </row>
    <row r="783" spans="1:14" hidden="1" x14ac:dyDescent="0.35">
      <c r="A783" s="4" t="s">
        <v>9</v>
      </c>
      <c r="B783" s="27">
        <v>44129.587500000001</v>
      </c>
      <c r="C783" s="9">
        <v>44130.476388888892</v>
      </c>
      <c r="D783" s="30" t="s">
        <v>3627</v>
      </c>
      <c r="E783" s="10">
        <v>0.88888888889050577</v>
      </c>
      <c r="F783" s="11">
        <v>21.333333333372138</v>
      </c>
      <c r="G783" s="5" t="s">
        <v>2374</v>
      </c>
      <c r="H783" s="26" t="s">
        <v>34</v>
      </c>
      <c r="I783" s="4">
        <v>116</v>
      </c>
      <c r="J783" s="4">
        <v>104</v>
      </c>
      <c r="K783" s="4">
        <v>9</v>
      </c>
      <c r="L783" s="4">
        <v>7</v>
      </c>
      <c r="M783" s="4">
        <v>3</v>
      </c>
      <c r="N783" s="18"/>
    </row>
    <row r="784" spans="1:14" hidden="1" x14ac:dyDescent="0.35">
      <c r="A784" s="4" t="s">
        <v>9</v>
      </c>
      <c r="B784" s="27">
        <v>44129.587500000001</v>
      </c>
      <c r="C784" s="9">
        <v>44131.644444444442</v>
      </c>
      <c r="D784" s="30" t="s">
        <v>3826</v>
      </c>
      <c r="E784" s="10">
        <v>2.0569444444408873</v>
      </c>
      <c r="F784" s="11">
        <v>49.366666666581295</v>
      </c>
      <c r="G784" s="5" t="s">
        <v>2258</v>
      </c>
      <c r="H784" s="26" t="s">
        <v>2170</v>
      </c>
      <c r="I784" s="4">
        <v>509</v>
      </c>
      <c r="J784" s="4">
        <v>461</v>
      </c>
      <c r="K784" s="4">
        <v>44</v>
      </c>
      <c r="L784" s="4">
        <v>32</v>
      </c>
      <c r="M784" s="4">
        <v>4</v>
      </c>
      <c r="N784" s="18"/>
    </row>
    <row r="785" spans="1:14" hidden="1" x14ac:dyDescent="0.35">
      <c r="A785" s="4" t="s">
        <v>9</v>
      </c>
      <c r="B785" s="27">
        <v>44129.587500000001</v>
      </c>
      <c r="C785" s="9">
        <v>44131.46875</v>
      </c>
      <c r="D785" s="30" t="s">
        <v>3834</v>
      </c>
      <c r="E785" s="10">
        <v>1.8812499999985448</v>
      </c>
      <c r="F785" s="11">
        <v>45.149999999965075</v>
      </c>
      <c r="G785" s="5" t="s">
        <v>2190</v>
      </c>
      <c r="H785" s="26" t="s">
        <v>292</v>
      </c>
      <c r="I785" s="4"/>
      <c r="J785" s="4"/>
      <c r="K785" s="4"/>
      <c r="L785" s="4"/>
      <c r="M785" s="4"/>
      <c r="N785" s="18" t="s">
        <v>295</v>
      </c>
    </row>
    <row r="786" spans="1:14" hidden="1" x14ac:dyDescent="0.35">
      <c r="A786" s="4" t="s">
        <v>9</v>
      </c>
      <c r="B786" s="27">
        <v>44129.586111111108</v>
      </c>
      <c r="C786" s="9">
        <v>44131.724305555559</v>
      </c>
      <c r="D786" s="30" t="s">
        <v>3622</v>
      </c>
      <c r="E786" s="10">
        <v>2.1381944444510737</v>
      </c>
      <c r="F786" s="11">
        <v>51.316666666825768</v>
      </c>
      <c r="G786" s="5" t="s">
        <v>2370</v>
      </c>
      <c r="H786" s="26" t="s">
        <v>2172</v>
      </c>
      <c r="I786" s="4">
        <v>3</v>
      </c>
      <c r="J786" s="4">
        <v>0</v>
      </c>
      <c r="K786" s="4">
        <v>3</v>
      </c>
      <c r="L786" s="4">
        <v>0</v>
      </c>
      <c r="M786" s="4">
        <v>0</v>
      </c>
      <c r="N786" s="18"/>
    </row>
    <row r="787" spans="1:14" hidden="1" x14ac:dyDescent="0.35">
      <c r="A787" s="4" t="s">
        <v>9</v>
      </c>
      <c r="B787" s="27">
        <v>44129.586111111108</v>
      </c>
      <c r="C787" s="9">
        <v>44132.481944444444</v>
      </c>
      <c r="D787" s="30" t="s">
        <v>3636</v>
      </c>
      <c r="E787" s="10">
        <v>2.8958333333357587</v>
      </c>
      <c r="F787" s="11">
        <v>69.500000000058208</v>
      </c>
      <c r="G787" s="5" t="s">
        <v>262</v>
      </c>
      <c r="H787" s="26" t="s">
        <v>2171</v>
      </c>
      <c r="I787" s="4">
        <v>4</v>
      </c>
      <c r="J787" s="4">
        <v>0</v>
      </c>
      <c r="K787" s="4">
        <v>3</v>
      </c>
      <c r="L787" s="4">
        <v>0</v>
      </c>
      <c r="M787" s="4">
        <v>1</v>
      </c>
      <c r="N787" s="18"/>
    </row>
    <row r="788" spans="1:14" hidden="1" x14ac:dyDescent="0.35">
      <c r="A788" s="4" t="s">
        <v>9</v>
      </c>
      <c r="B788" s="27">
        <v>44129.586111111108</v>
      </c>
      <c r="C788" s="9">
        <v>44132.477777777778</v>
      </c>
      <c r="D788" s="30" t="s">
        <v>3637</v>
      </c>
      <c r="E788" s="10">
        <v>2.8916666666700621</v>
      </c>
      <c r="F788" s="11">
        <v>69.400000000081491</v>
      </c>
      <c r="G788" s="5" t="s">
        <v>2068</v>
      </c>
      <c r="H788" s="26" t="s">
        <v>2171</v>
      </c>
      <c r="I788" s="4">
        <v>119</v>
      </c>
      <c r="J788" s="4">
        <v>54</v>
      </c>
      <c r="K788" s="4">
        <v>63</v>
      </c>
      <c r="L788" s="4">
        <v>3</v>
      </c>
      <c r="M788" s="4">
        <v>2</v>
      </c>
      <c r="N788" s="18"/>
    </row>
    <row r="789" spans="1:14" hidden="1" x14ac:dyDescent="0.35">
      <c r="A789" s="4" t="s">
        <v>9</v>
      </c>
      <c r="B789" s="27">
        <v>44129.586111111108</v>
      </c>
      <c r="C789" s="9">
        <v>44132.484027777777</v>
      </c>
      <c r="D789" s="30" t="s">
        <v>3638</v>
      </c>
      <c r="E789" s="10">
        <v>2.8979166666686069</v>
      </c>
      <c r="F789" s="11">
        <v>69.550000000046566</v>
      </c>
      <c r="G789" s="5" t="s">
        <v>2069</v>
      </c>
      <c r="H789" s="26" t="s">
        <v>2171</v>
      </c>
      <c r="I789" s="4">
        <v>311</v>
      </c>
      <c r="J789" s="4">
        <v>262</v>
      </c>
      <c r="K789" s="4">
        <v>49</v>
      </c>
      <c r="L789" s="4">
        <v>6</v>
      </c>
      <c r="M789" s="4">
        <v>0</v>
      </c>
      <c r="N789" s="18"/>
    </row>
    <row r="790" spans="1:14" hidden="1" x14ac:dyDescent="0.35">
      <c r="A790" s="4" t="s">
        <v>9</v>
      </c>
      <c r="B790" s="27">
        <v>44129.586111111108</v>
      </c>
      <c r="C790" s="9">
        <v>44131.495833333334</v>
      </c>
      <c r="D790" s="30" t="s">
        <v>3757</v>
      </c>
      <c r="E790" s="10">
        <v>1.9097222222262644</v>
      </c>
      <c r="F790" s="11">
        <v>45.833333333430346</v>
      </c>
      <c r="G790" s="5" t="s">
        <v>189</v>
      </c>
      <c r="H790" s="26" t="s">
        <v>2171</v>
      </c>
      <c r="I790" s="4">
        <v>211</v>
      </c>
      <c r="J790" s="4">
        <v>186</v>
      </c>
      <c r="K790" s="4">
        <v>23</v>
      </c>
      <c r="L790" s="4">
        <v>12</v>
      </c>
      <c r="M790" s="4">
        <v>2</v>
      </c>
      <c r="N790" s="18"/>
    </row>
    <row r="791" spans="1:14" hidden="1" x14ac:dyDescent="0.35">
      <c r="A791" s="4" t="s">
        <v>9</v>
      </c>
      <c r="B791" s="27">
        <v>44129.584722222222</v>
      </c>
      <c r="C791" s="9">
        <v>44131.418749999997</v>
      </c>
      <c r="D791" s="30" t="s">
        <v>3689</v>
      </c>
      <c r="E791" s="10">
        <v>1.8340277777751908</v>
      </c>
      <c r="F791" s="11">
        <v>44.016666666604578</v>
      </c>
      <c r="G791" s="5" t="s">
        <v>198</v>
      </c>
      <c r="H791" s="26" t="s">
        <v>2173</v>
      </c>
      <c r="I791" s="4">
        <v>508</v>
      </c>
      <c r="J791" s="4">
        <v>323</v>
      </c>
      <c r="K791" s="4">
        <v>185</v>
      </c>
      <c r="L791" s="4">
        <v>32</v>
      </c>
      <c r="M791" s="4">
        <v>0</v>
      </c>
      <c r="N791" s="18"/>
    </row>
    <row r="792" spans="1:14" hidden="1" x14ac:dyDescent="0.35">
      <c r="A792" s="4" t="s">
        <v>9</v>
      </c>
      <c r="B792" s="27">
        <v>44129.584722222222</v>
      </c>
      <c r="C792" s="9">
        <v>44131.355555555558</v>
      </c>
      <c r="D792" s="30" t="s">
        <v>3281</v>
      </c>
      <c r="E792" s="10">
        <v>1.7708333333357587</v>
      </c>
      <c r="F792" s="11">
        <v>42.500000000058208</v>
      </c>
      <c r="G792" s="5" t="s">
        <v>2122</v>
      </c>
      <c r="H792" s="26" t="s">
        <v>2172</v>
      </c>
      <c r="I792" s="4">
        <v>750</v>
      </c>
      <c r="J792" s="4">
        <v>569</v>
      </c>
      <c r="K792" s="4">
        <v>141</v>
      </c>
      <c r="L792" s="4">
        <v>41</v>
      </c>
      <c r="M792" s="4">
        <v>40</v>
      </c>
      <c r="N792" s="18"/>
    </row>
    <row r="793" spans="1:14" hidden="1" x14ac:dyDescent="0.35">
      <c r="A793" s="4" t="s">
        <v>9</v>
      </c>
      <c r="B793" s="27">
        <v>44129.584027777775</v>
      </c>
      <c r="C793" s="9">
        <v>44132.642361111109</v>
      </c>
      <c r="D793" s="30" t="s">
        <v>3601</v>
      </c>
      <c r="E793" s="10">
        <v>3.0583333333343035</v>
      </c>
      <c r="F793" s="11">
        <v>73.400000000023283</v>
      </c>
      <c r="G793" s="5" t="s">
        <v>2052</v>
      </c>
      <c r="H793" s="26" t="s">
        <v>3</v>
      </c>
      <c r="I793" s="4">
        <v>153</v>
      </c>
      <c r="J793" s="4">
        <v>129</v>
      </c>
      <c r="K793" s="4">
        <v>24</v>
      </c>
      <c r="L793" s="4">
        <v>3</v>
      </c>
      <c r="M793" s="4">
        <v>0</v>
      </c>
      <c r="N793" s="18"/>
    </row>
    <row r="794" spans="1:14" hidden="1" x14ac:dyDescent="0.35">
      <c r="A794" s="4" t="s">
        <v>9</v>
      </c>
      <c r="B794" s="27">
        <v>44129.584027777775</v>
      </c>
      <c r="C794" s="9">
        <v>44131.559027777781</v>
      </c>
      <c r="D794" s="30" t="s">
        <v>3648</v>
      </c>
      <c r="E794" s="10">
        <v>1.9750000000058208</v>
      </c>
      <c r="F794" s="11">
        <v>47.400000000139698</v>
      </c>
      <c r="G794" s="5" t="s">
        <v>2074</v>
      </c>
      <c r="H794" s="26" t="s">
        <v>2171</v>
      </c>
      <c r="I794" s="4">
        <v>733</v>
      </c>
      <c r="J794" s="4">
        <v>653</v>
      </c>
      <c r="K794" s="4">
        <v>74</v>
      </c>
      <c r="L794" s="4">
        <v>49</v>
      </c>
      <c r="M794" s="4">
        <v>6</v>
      </c>
      <c r="N794" s="18"/>
    </row>
    <row r="795" spans="1:14" hidden="1" x14ac:dyDescent="0.35">
      <c r="A795" s="4" t="s">
        <v>9</v>
      </c>
      <c r="B795" s="27">
        <v>44129.584027777775</v>
      </c>
      <c r="C795" s="9">
        <v>44131.600694444445</v>
      </c>
      <c r="D795" s="30" t="s">
        <v>3651</v>
      </c>
      <c r="E795" s="10">
        <v>2.0166666666700621</v>
      </c>
      <c r="F795" s="11">
        <v>48.400000000081491</v>
      </c>
      <c r="G795" s="5" t="s">
        <v>2241</v>
      </c>
      <c r="H795" s="26" t="s">
        <v>2170</v>
      </c>
      <c r="I795" s="4">
        <v>672</v>
      </c>
      <c r="J795" s="4">
        <v>598</v>
      </c>
      <c r="K795" s="4">
        <v>66</v>
      </c>
      <c r="L795" s="4">
        <v>60</v>
      </c>
      <c r="M795" s="4">
        <v>8</v>
      </c>
      <c r="N795" s="18"/>
    </row>
    <row r="796" spans="1:14" hidden="1" x14ac:dyDescent="0.35">
      <c r="A796" s="4" t="s">
        <v>9</v>
      </c>
      <c r="B796" s="27">
        <v>44129.584027777775</v>
      </c>
      <c r="C796" s="9">
        <v>44131.620138888888</v>
      </c>
      <c r="D796" s="30" t="s">
        <v>3771</v>
      </c>
      <c r="E796" s="10">
        <v>2.0361111111124046</v>
      </c>
      <c r="F796" s="11">
        <v>48.866666666697711</v>
      </c>
      <c r="G796" s="5" t="s">
        <v>190</v>
      </c>
      <c r="H796" s="26" t="s">
        <v>3</v>
      </c>
      <c r="I796" s="4">
        <v>2284</v>
      </c>
      <c r="J796" s="4">
        <v>2212</v>
      </c>
      <c r="K796" s="4">
        <v>70</v>
      </c>
      <c r="L796" s="4">
        <v>276</v>
      </c>
      <c r="M796" s="4">
        <v>2</v>
      </c>
      <c r="N796" s="18"/>
    </row>
    <row r="797" spans="1:14" hidden="1" x14ac:dyDescent="0.35">
      <c r="A797" s="4" t="s">
        <v>9</v>
      </c>
      <c r="B797" s="27">
        <v>44129.584027777775</v>
      </c>
      <c r="C797" s="9">
        <v>44131.642361111109</v>
      </c>
      <c r="D797" s="30" t="s">
        <v>3772</v>
      </c>
      <c r="E797" s="10">
        <v>2.0583333333343035</v>
      </c>
      <c r="F797" s="11">
        <v>49.400000000023283</v>
      </c>
      <c r="G797" s="5" t="s">
        <v>191</v>
      </c>
      <c r="H797" s="26" t="s">
        <v>2171</v>
      </c>
      <c r="I797" s="4">
        <v>1974</v>
      </c>
      <c r="J797" s="4">
        <v>1839</v>
      </c>
      <c r="K797" s="4">
        <v>123</v>
      </c>
      <c r="L797" s="4">
        <v>165</v>
      </c>
      <c r="M797" s="4">
        <v>12</v>
      </c>
      <c r="N797" s="18"/>
    </row>
    <row r="798" spans="1:14" hidden="1" x14ac:dyDescent="0.35">
      <c r="A798" s="4" t="s">
        <v>9</v>
      </c>
      <c r="B798" s="27">
        <v>44129.584027777775</v>
      </c>
      <c r="C798" s="9">
        <v>44131.664583333331</v>
      </c>
      <c r="D798" s="30" t="s">
        <v>3859</v>
      </c>
      <c r="E798" s="10">
        <v>2.0805555555562023</v>
      </c>
      <c r="F798" s="11">
        <v>49.933333333348855</v>
      </c>
      <c r="G798" s="5" t="s">
        <v>2189</v>
      </c>
      <c r="H798" s="26" t="s">
        <v>292</v>
      </c>
      <c r="I798" s="4"/>
      <c r="J798" s="4"/>
      <c r="K798" s="4"/>
      <c r="L798" s="4"/>
      <c r="M798" s="4"/>
      <c r="N798" s="18" t="s">
        <v>295</v>
      </c>
    </row>
    <row r="799" spans="1:14" hidden="1" x14ac:dyDescent="0.35">
      <c r="A799" s="4" t="s">
        <v>9</v>
      </c>
      <c r="B799" s="27">
        <v>44129.584027777775</v>
      </c>
      <c r="C799" s="9">
        <v>44131.366666666669</v>
      </c>
      <c r="D799" s="30" t="s">
        <v>3550</v>
      </c>
      <c r="E799" s="10">
        <v>1.7826388888934162</v>
      </c>
      <c r="F799" s="11">
        <v>42.783333333441988</v>
      </c>
      <c r="G799" s="5" t="s">
        <v>2202</v>
      </c>
      <c r="H799" s="26" t="s">
        <v>3</v>
      </c>
      <c r="I799" s="4"/>
      <c r="J799" s="4"/>
      <c r="K799" s="4"/>
      <c r="L799" s="4"/>
      <c r="M799" s="4"/>
      <c r="N799" s="18" t="s">
        <v>295</v>
      </c>
    </row>
    <row r="800" spans="1:14" hidden="1" x14ac:dyDescent="0.35">
      <c r="A800" s="4" t="s">
        <v>9</v>
      </c>
      <c r="B800" s="27">
        <v>44129.584027777775</v>
      </c>
      <c r="C800" s="9">
        <v>44131.366666666669</v>
      </c>
      <c r="D800" s="30" t="s">
        <v>3550</v>
      </c>
      <c r="E800" s="10">
        <v>1.7826388888934162</v>
      </c>
      <c r="F800" s="11">
        <v>42.783333333441988</v>
      </c>
      <c r="G800" s="5" t="s">
        <v>2549</v>
      </c>
      <c r="H800" s="26" t="s">
        <v>292</v>
      </c>
      <c r="I800" s="4"/>
      <c r="J800" s="4"/>
      <c r="K800" s="4"/>
      <c r="L800" s="4"/>
      <c r="M800" s="4"/>
      <c r="N800" s="18" t="s">
        <v>295</v>
      </c>
    </row>
    <row r="801" spans="1:14" hidden="1" x14ac:dyDescent="0.35">
      <c r="A801" s="4" t="s">
        <v>9</v>
      </c>
      <c r="B801" s="27">
        <v>44129.584027777775</v>
      </c>
      <c r="C801" s="9">
        <v>44131.366666666669</v>
      </c>
      <c r="D801" s="30" t="s">
        <v>3550</v>
      </c>
      <c r="E801" s="10">
        <v>1.7826388888934162</v>
      </c>
      <c r="F801" s="11">
        <v>42.783333333441988</v>
      </c>
      <c r="G801" s="5" t="s">
        <v>2223</v>
      </c>
      <c r="H801" s="26" t="s">
        <v>3</v>
      </c>
      <c r="I801" s="4"/>
      <c r="J801" s="4"/>
      <c r="K801" s="4"/>
      <c r="L801" s="4"/>
      <c r="M801" s="4"/>
      <c r="N801" s="18" t="s">
        <v>295</v>
      </c>
    </row>
    <row r="802" spans="1:14" hidden="1" x14ac:dyDescent="0.35">
      <c r="A802" s="4" t="s">
        <v>9</v>
      </c>
      <c r="B802" s="27">
        <v>44129.584027777775</v>
      </c>
      <c r="C802" s="9">
        <v>44131.366666666669</v>
      </c>
      <c r="D802" s="30" t="s">
        <v>3550</v>
      </c>
      <c r="E802" s="10">
        <v>1.7826388888934162</v>
      </c>
      <c r="F802" s="11">
        <v>42.783333333441988</v>
      </c>
      <c r="G802" s="5" t="s">
        <v>2556</v>
      </c>
      <c r="H802" s="26" t="s">
        <v>2330</v>
      </c>
      <c r="I802" s="4"/>
      <c r="J802" s="4"/>
      <c r="K802" s="4"/>
      <c r="L802" s="4"/>
      <c r="M802" s="4"/>
      <c r="N802" s="18" t="s">
        <v>295</v>
      </c>
    </row>
    <row r="803" spans="1:14" hidden="1" x14ac:dyDescent="0.35">
      <c r="A803" s="4" t="s">
        <v>9</v>
      </c>
      <c r="B803" s="27">
        <v>44129.583333333336</v>
      </c>
      <c r="C803" s="9">
        <v>44131.602083333331</v>
      </c>
      <c r="D803" s="30" t="s">
        <v>3649</v>
      </c>
      <c r="E803" s="10">
        <v>2.0187499999956344</v>
      </c>
      <c r="F803" s="11">
        <v>48.449999999895226</v>
      </c>
      <c r="G803" s="5" t="s">
        <v>2075</v>
      </c>
      <c r="H803" s="26" t="s">
        <v>2171</v>
      </c>
      <c r="I803" s="4">
        <v>669</v>
      </c>
      <c r="J803" s="4">
        <v>575</v>
      </c>
      <c r="K803" s="4">
        <v>94</v>
      </c>
      <c r="L803" s="4">
        <v>42</v>
      </c>
      <c r="M803" s="4">
        <v>0</v>
      </c>
      <c r="N803" s="18"/>
    </row>
    <row r="804" spans="1:14" hidden="1" x14ac:dyDescent="0.35">
      <c r="A804" s="4" t="s">
        <v>9</v>
      </c>
      <c r="B804" s="27">
        <v>44129.583333333336</v>
      </c>
      <c r="C804" s="9">
        <v>44131.732638888891</v>
      </c>
      <c r="D804" s="30" t="s">
        <v>3650</v>
      </c>
      <c r="E804" s="10">
        <v>2.1493055555547471</v>
      </c>
      <c r="F804" s="11">
        <v>51.583333333313931</v>
      </c>
      <c r="G804" s="5" t="s">
        <v>236</v>
      </c>
      <c r="H804" s="26" t="s">
        <v>2171</v>
      </c>
      <c r="I804" s="4">
        <v>829</v>
      </c>
      <c r="J804" s="4">
        <v>726</v>
      </c>
      <c r="K804" s="4">
        <v>101</v>
      </c>
      <c r="L804" s="4">
        <v>71</v>
      </c>
      <c r="M804" s="4">
        <v>2</v>
      </c>
      <c r="N804" s="18"/>
    </row>
    <row r="805" spans="1:14" hidden="1" x14ac:dyDescent="0.35">
      <c r="A805" s="4" t="s">
        <v>9</v>
      </c>
      <c r="B805" s="27">
        <v>44129.583333333336</v>
      </c>
      <c r="C805" s="9">
        <v>44132.51458333333</v>
      </c>
      <c r="D805" s="30" t="s">
        <v>3659</v>
      </c>
      <c r="E805" s="10">
        <v>2.9312499999941792</v>
      </c>
      <c r="F805" s="11">
        <v>70.349999999860302</v>
      </c>
      <c r="G805" s="5" t="s">
        <v>2078</v>
      </c>
      <c r="H805" s="26" t="s">
        <v>2171</v>
      </c>
      <c r="I805" s="4">
        <v>1126</v>
      </c>
      <c r="J805" s="4">
        <v>985</v>
      </c>
      <c r="K805" s="4">
        <v>127</v>
      </c>
      <c r="L805" s="4">
        <v>86</v>
      </c>
      <c r="M805" s="4">
        <v>14</v>
      </c>
      <c r="N805" s="18"/>
    </row>
    <row r="806" spans="1:14" hidden="1" x14ac:dyDescent="0.35">
      <c r="A806" s="4" t="s">
        <v>9</v>
      </c>
      <c r="B806" s="27">
        <v>44129.583333333336</v>
      </c>
      <c r="C806" s="9">
        <v>44131.732638888891</v>
      </c>
      <c r="D806" s="30" t="s">
        <v>3650</v>
      </c>
      <c r="E806" s="10">
        <v>2.1493055555547471</v>
      </c>
      <c r="F806" s="11">
        <v>51.583333333313931</v>
      </c>
      <c r="G806" s="5" t="s">
        <v>2431</v>
      </c>
      <c r="H806" s="26" t="s">
        <v>3</v>
      </c>
      <c r="I806" s="4">
        <v>367</v>
      </c>
      <c r="J806" s="4">
        <v>337</v>
      </c>
      <c r="K806" s="4">
        <v>26</v>
      </c>
      <c r="L806" s="4">
        <v>25</v>
      </c>
      <c r="M806" s="4">
        <v>4</v>
      </c>
      <c r="N806" s="18"/>
    </row>
    <row r="807" spans="1:14" hidden="1" x14ac:dyDescent="0.35">
      <c r="A807" s="4" t="s">
        <v>9</v>
      </c>
      <c r="B807" s="27">
        <v>44129.583333333336</v>
      </c>
      <c r="C807" s="9">
        <v>44130.688888888886</v>
      </c>
      <c r="D807" s="30" t="s">
        <v>3773</v>
      </c>
      <c r="E807" s="10">
        <v>1.1055555555503815</v>
      </c>
      <c r="F807" s="11">
        <v>26.533333333209157</v>
      </c>
      <c r="G807" s="5" t="s">
        <v>2307</v>
      </c>
      <c r="H807" s="26" t="s">
        <v>2172</v>
      </c>
      <c r="I807" s="4">
        <v>92</v>
      </c>
      <c r="J807" s="4">
        <v>55</v>
      </c>
      <c r="K807" s="4">
        <v>25</v>
      </c>
      <c r="L807" s="4">
        <v>8</v>
      </c>
      <c r="M807" s="4">
        <v>12</v>
      </c>
      <c r="N807" s="18"/>
    </row>
    <row r="808" spans="1:14" hidden="1" x14ac:dyDescent="0.35">
      <c r="A808" s="4" t="s">
        <v>9</v>
      </c>
      <c r="B808" s="27">
        <v>44129.583333333336</v>
      </c>
      <c r="C808" s="9">
        <v>44131.451388888891</v>
      </c>
      <c r="D808" s="30" t="s">
        <v>3774</v>
      </c>
      <c r="E808" s="10">
        <v>1.8680555555547471</v>
      </c>
      <c r="F808" s="11">
        <v>44.833333333313931</v>
      </c>
      <c r="G808" s="5" t="s">
        <v>199</v>
      </c>
      <c r="H808" s="26" t="s">
        <v>2170</v>
      </c>
      <c r="I808" s="4">
        <v>1943</v>
      </c>
      <c r="J808" s="4">
        <v>1726</v>
      </c>
      <c r="K808" s="4">
        <v>215</v>
      </c>
      <c r="L808" s="4">
        <v>143</v>
      </c>
      <c r="M808" s="4">
        <v>2</v>
      </c>
      <c r="N808" s="18"/>
    </row>
    <row r="809" spans="1:14" hidden="1" x14ac:dyDescent="0.35">
      <c r="A809" s="4" t="s">
        <v>9</v>
      </c>
      <c r="B809" s="27">
        <v>44129.583333333336</v>
      </c>
      <c r="C809" s="9">
        <v>44132.49722222222</v>
      </c>
      <c r="D809" s="30" t="s">
        <v>3776</v>
      </c>
      <c r="E809" s="10">
        <v>2.913888888884685</v>
      </c>
      <c r="F809" s="11">
        <v>69.93333333323244</v>
      </c>
      <c r="G809" s="5" t="s">
        <v>2118</v>
      </c>
      <c r="H809" s="26" t="s">
        <v>3</v>
      </c>
      <c r="I809" s="4">
        <v>388</v>
      </c>
      <c r="J809" s="4">
        <v>343</v>
      </c>
      <c r="K809" s="4">
        <v>43</v>
      </c>
      <c r="L809" s="4">
        <v>40</v>
      </c>
      <c r="M809" s="4">
        <v>2</v>
      </c>
      <c r="N809" s="18"/>
    </row>
    <row r="810" spans="1:14" hidden="1" x14ac:dyDescent="0.35">
      <c r="A810" s="4" t="s">
        <v>9</v>
      </c>
      <c r="B810" s="27">
        <v>44129.583333333336</v>
      </c>
      <c r="C810" s="9">
        <v>44132.472222222219</v>
      </c>
      <c r="D810" s="30" t="s">
        <v>3777</v>
      </c>
      <c r="E810" s="10">
        <v>2.8888888888832298</v>
      </c>
      <c r="F810" s="11">
        <v>69.333333333197515</v>
      </c>
      <c r="G810" s="5" t="s">
        <v>2119</v>
      </c>
      <c r="H810" s="26" t="s">
        <v>3</v>
      </c>
      <c r="I810" s="4">
        <v>24</v>
      </c>
      <c r="J810" s="4">
        <v>15</v>
      </c>
      <c r="K810" s="4">
        <v>8</v>
      </c>
      <c r="L810" s="4">
        <v>1</v>
      </c>
      <c r="M810" s="4">
        <v>1</v>
      </c>
      <c r="N810" s="18"/>
    </row>
    <row r="811" spans="1:14" hidden="1" x14ac:dyDescent="0.35">
      <c r="A811" s="4" t="s">
        <v>9</v>
      </c>
      <c r="B811" s="27">
        <v>44129.583333333336</v>
      </c>
      <c r="C811" s="9">
        <v>44131.554166666669</v>
      </c>
      <c r="D811" s="30" t="s">
        <v>3849</v>
      </c>
      <c r="E811" s="10">
        <v>1.9708333333328483</v>
      </c>
      <c r="F811" s="11">
        <v>47.299999999988358</v>
      </c>
      <c r="G811" s="5" t="s">
        <v>203</v>
      </c>
      <c r="H811" s="26" t="s">
        <v>2170</v>
      </c>
      <c r="I811" s="4">
        <v>757</v>
      </c>
      <c r="J811" s="4">
        <v>718</v>
      </c>
      <c r="K811" s="4">
        <v>31</v>
      </c>
      <c r="L811" s="4">
        <v>70</v>
      </c>
      <c r="M811" s="4">
        <v>8</v>
      </c>
      <c r="N811" s="18"/>
    </row>
    <row r="812" spans="1:14" hidden="1" x14ac:dyDescent="0.35">
      <c r="A812" s="4" t="s">
        <v>9</v>
      </c>
      <c r="B812" s="27">
        <v>44129.568055555559</v>
      </c>
      <c r="C812" s="9">
        <v>44131.7</v>
      </c>
      <c r="D812" s="30" t="s">
        <v>3858</v>
      </c>
      <c r="E812" s="10">
        <v>2.1319444444379769</v>
      </c>
      <c r="F812" s="11">
        <v>51.166666666511446</v>
      </c>
      <c r="G812" s="5" t="s">
        <v>2261</v>
      </c>
      <c r="H812" s="26" t="s">
        <v>2330</v>
      </c>
      <c r="I812" s="4"/>
      <c r="J812" s="4"/>
      <c r="K812" s="4"/>
      <c r="L812" s="4"/>
      <c r="M812" s="4"/>
      <c r="N812" s="18" t="s">
        <v>295</v>
      </c>
    </row>
    <row r="813" spans="1:14" hidden="1" x14ac:dyDescent="0.35">
      <c r="A813" s="4" t="s">
        <v>9</v>
      </c>
      <c r="B813" s="27">
        <v>44129.565972222219</v>
      </c>
      <c r="C813" s="9">
        <v>44131.513888888891</v>
      </c>
      <c r="D813" s="30" t="s">
        <v>3745</v>
      </c>
      <c r="E813" s="10">
        <v>1.9479166666715173</v>
      </c>
      <c r="F813" s="11">
        <v>46.750000000116415</v>
      </c>
      <c r="G813" s="5" t="s">
        <v>2110</v>
      </c>
      <c r="H813" s="26" t="s">
        <v>2171</v>
      </c>
      <c r="I813" s="4">
        <v>3650</v>
      </c>
      <c r="J813" s="4">
        <v>3397</v>
      </c>
      <c r="K813" s="4">
        <v>248</v>
      </c>
      <c r="L813" s="4">
        <v>210</v>
      </c>
      <c r="M813" s="4">
        <v>5</v>
      </c>
      <c r="N813" s="18"/>
    </row>
    <row r="814" spans="1:14" x14ac:dyDescent="0.35">
      <c r="A814" s="4" t="s">
        <v>9</v>
      </c>
      <c r="B814" s="27">
        <v>44129.515277777777</v>
      </c>
      <c r="C814" s="9">
        <v>44130.620138888888</v>
      </c>
      <c r="D814" s="30" t="s">
        <v>3853</v>
      </c>
      <c r="E814" s="10">
        <v>1.1048611111109494</v>
      </c>
      <c r="F814" s="11">
        <v>26.516666666662786</v>
      </c>
      <c r="G814" s="5" t="s">
        <v>2176</v>
      </c>
      <c r="H814" s="26" t="s">
        <v>2330</v>
      </c>
      <c r="I814" s="4"/>
      <c r="J814" s="4"/>
      <c r="K814" s="4"/>
      <c r="L814" s="4"/>
      <c r="M814" s="4"/>
      <c r="N814" s="18" t="s">
        <v>295</v>
      </c>
    </row>
    <row r="815" spans="1:14" hidden="1" x14ac:dyDescent="0.35">
      <c r="A815" s="4" t="s">
        <v>9</v>
      </c>
      <c r="B815" s="27">
        <v>44129.509027777778</v>
      </c>
      <c r="C815" s="9">
        <v>44131.711111111108</v>
      </c>
      <c r="D815" s="30" t="s">
        <v>3857</v>
      </c>
      <c r="E815" s="10">
        <v>2.2020833333299379</v>
      </c>
      <c r="F815" s="11">
        <v>52.849999999918509</v>
      </c>
      <c r="G815" s="5" t="s">
        <v>2260</v>
      </c>
      <c r="H815" s="26" t="s">
        <v>2172</v>
      </c>
      <c r="I815" s="4"/>
      <c r="J815" s="4"/>
      <c r="K815" s="4"/>
      <c r="L815" s="4"/>
      <c r="M815" s="4"/>
      <c r="N815" s="18" t="s">
        <v>295</v>
      </c>
    </row>
    <row r="816" spans="1:14" hidden="1" x14ac:dyDescent="0.35">
      <c r="A816" s="4" t="s">
        <v>9</v>
      </c>
      <c r="B816" s="27">
        <v>44129.494444444441</v>
      </c>
      <c r="C816" s="9">
        <v>44130.640277777777</v>
      </c>
      <c r="D816" s="30" t="s">
        <v>3231</v>
      </c>
      <c r="E816" s="10">
        <v>1.1458333333357587</v>
      </c>
      <c r="F816" s="11">
        <v>27.500000000058208</v>
      </c>
      <c r="G816" s="5" t="s">
        <v>2207</v>
      </c>
      <c r="H816" s="26" t="s">
        <v>2172</v>
      </c>
      <c r="I816" s="4"/>
      <c r="J816" s="4"/>
      <c r="K816" s="4"/>
      <c r="L816" s="4"/>
      <c r="M816" s="4"/>
      <c r="N816" s="18" t="s">
        <v>295</v>
      </c>
    </row>
    <row r="817" spans="1:14" hidden="1" x14ac:dyDescent="0.35">
      <c r="A817" s="4" t="s">
        <v>9</v>
      </c>
      <c r="B817" s="27">
        <v>44129.478472222225</v>
      </c>
      <c r="C817" s="9">
        <v>44130.756249999999</v>
      </c>
      <c r="D817" s="30" t="s">
        <v>3873</v>
      </c>
      <c r="E817" s="10">
        <v>1.2777777777737356</v>
      </c>
      <c r="F817" s="11">
        <v>30.666666666569654</v>
      </c>
      <c r="G817" s="5" t="s">
        <v>2228</v>
      </c>
      <c r="H817" s="26" t="s">
        <v>2172</v>
      </c>
      <c r="I817" s="4"/>
      <c r="J817" s="4"/>
      <c r="K817" s="4"/>
      <c r="L817" s="4"/>
      <c r="M817" s="4"/>
      <c r="N817" s="18" t="s">
        <v>295</v>
      </c>
    </row>
    <row r="818" spans="1:14" hidden="1" x14ac:dyDescent="0.35">
      <c r="A818" s="4" t="s">
        <v>9</v>
      </c>
      <c r="B818" s="27">
        <v>44129.473611111112</v>
      </c>
      <c r="C818" s="9">
        <v>44130.668055555558</v>
      </c>
      <c r="D818" s="30" t="s">
        <v>2873</v>
      </c>
      <c r="E818" s="10">
        <v>1.1944444444452529</v>
      </c>
      <c r="F818" s="11">
        <v>28.666666666686069</v>
      </c>
      <c r="G818" s="5" t="s">
        <v>2551</v>
      </c>
      <c r="H818" s="26" t="s">
        <v>2330</v>
      </c>
      <c r="I818" s="4"/>
      <c r="J818" s="4"/>
      <c r="K818" s="4"/>
      <c r="L818" s="4"/>
      <c r="M818" s="4"/>
      <c r="N818" s="18" t="s">
        <v>295</v>
      </c>
    </row>
    <row r="819" spans="1:14" x14ac:dyDescent="0.35">
      <c r="A819" s="4" t="s">
        <v>9</v>
      </c>
      <c r="B819" s="27">
        <v>44129.467361111114</v>
      </c>
      <c r="C819" s="9">
        <v>44130.693055555559</v>
      </c>
      <c r="D819" s="30" t="s">
        <v>3854</v>
      </c>
      <c r="E819" s="10">
        <v>1.2256944444452529</v>
      </c>
      <c r="F819" s="11">
        <v>29.416666666686069</v>
      </c>
      <c r="G819" s="5" t="s">
        <v>2177</v>
      </c>
      <c r="H819" s="26" t="s">
        <v>2330</v>
      </c>
      <c r="I819" s="4"/>
      <c r="J819" s="4"/>
      <c r="K819" s="4"/>
      <c r="L819" s="4"/>
      <c r="M819" s="4"/>
      <c r="N819" s="18" t="s">
        <v>295</v>
      </c>
    </row>
    <row r="820" spans="1:14" hidden="1" x14ac:dyDescent="0.35">
      <c r="A820" s="4" t="s">
        <v>9</v>
      </c>
      <c r="B820" s="27">
        <v>44129.451388888891</v>
      </c>
      <c r="C820" s="9">
        <v>44131.81527777778</v>
      </c>
      <c r="D820" s="30" t="s">
        <v>3633</v>
      </c>
      <c r="E820" s="10">
        <v>2.3638888888890506</v>
      </c>
      <c r="F820" s="11">
        <v>56.733333333337214</v>
      </c>
      <c r="G820" s="5" t="s">
        <v>2066</v>
      </c>
      <c r="H820" s="26" t="s">
        <v>2170</v>
      </c>
      <c r="I820" s="4">
        <v>2672</v>
      </c>
      <c r="J820" s="4">
        <v>2263</v>
      </c>
      <c r="K820" s="4">
        <v>401</v>
      </c>
      <c r="L820" s="4">
        <v>165</v>
      </c>
      <c r="M820" s="4">
        <v>8</v>
      </c>
      <c r="N820" s="18"/>
    </row>
    <row r="821" spans="1:14" hidden="1" x14ac:dyDescent="0.35">
      <c r="A821" s="4" t="s">
        <v>9</v>
      </c>
      <c r="B821" s="27">
        <v>44129.447916666664</v>
      </c>
      <c r="C821" s="9">
        <v>44130.959722222222</v>
      </c>
      <c r="D821" s="30" t="s">
        <v>3704</v>
      </c>
      <c r="E821" s="10">
        <v>1.5118055555576575</v>
      </c>
      <c r="F821" s="11">
        <v>36.28333333338378</v>
      </c>
      <c r="G821" s="5" t="s">
        <v>2339</v>
      </c>
      <c r="H821" s="26" t="s">
        <v>2170</v>
      </c>
      <c r="I821" s="4">
        <v>1128</v>
      </c>
      <c r="J821" s="4">
        <v>874</v>
      </c>
      <c r="K821" s="4">
        <v>249</v>
      </c>
      <c r="L821" s="4">
        <v>72</v>
      </c>
      <c r="M821" s="4">
        <v>5</v>
      </c>
      <c r="N821" s="18"/>
    </row>
    <row r="822" spans="1:14" hidden="1" x14ac:dyDescent="0.35">
      <c r="A822" s="4" t="s">
        <v>9</v>
      </c>
      <c r="B822" s="27">
        <v>44129.44027777778</v>
      </c>
      <c r="C822" s="9">
        <v>44130.61041666667</v>
      </c>
      <c r="D822" s="30" t="s">
        <v>3703</v>
      </c>
      <c r="E822" s="10">
        <v>1.1701388888905058</v>
      </c>
      <c r="F822" s="11">
        <v>28.083333333372138</v>
      </c>
      <c r="G822" s="5" t="s">
        <v>2338</v>
      </c>
      <c r="H822" s="26" t="s">
        <v>2170</v>
      </c>
      <c r="I822" s="4">
        <v>1187</v>
      </c>
      <c r="J822" s="4">
        <v>1061</v>
      </c>
      <c r="K822" s="4">
        <v>122</v>
      </c>
      <c r="L822" s="4">
        <v>95</v>
      </c>
      <c r="M822" s="4">
        <v>4</v>
      </c>
      <c r="N822" s="18"/>
    </row>
    <row r="823" spans="1:14" hidden="1" x14ac:dyDescent="0.35">
      <c r="A823" s="4" t="s">
        <v>9</v>
      </c>
      <c r="B823" s="27">
        <v>44129.427083333336</v>
      </c>
      <c r="C823" s="9">
        <v>44130.795138888891</v>
      </c>
      <c r="D823" s="30" t="s">
        <v>3721</v>
      </c>
      <c r="E823" s="10">
        <v>1.3680555555547471</v>
      </c>
      <c r="F823" s="11">
        <v>32.833333333313931</v>
      </c>
      <c r="G823" s="5" t="s">
        <v>2340</v>
      </c>
      <c r="H823" s="26" t="s">
        <v>2170</v>
      </c>
      <c r="I823" s="4">
        <v>1526</v>
      </c>
      <c r="J823" s="4">
        <v>1445</v>
      </c>
      <c r="K823" s="4">
        <v>78</v>
      </c>
      <c r="L823" s="4">
        <v>157</v>
      </c>
      <c r="M823" s="4">
        <v>3</v>
      </c>
      <c r="N823" s="18"/>
    </row>
    <row r="824" spans="1:14" hidden="1" x14ac:dyDescent="0.35">
      <c r="A824" s="4" t="s">
        <v>9</v>
      </c>
      <c r="B824" s="27">
        <v>44129.426388888889</v>
      </c>
      <c r="C824" s="9">
        <v>44130.761805555558</v>
      </c>
      <c r="D824" s="30" t="s">
        <v>3686</v>
      </c>
      <c r="E824" s="10">
        <v>1.3354166666686069</v>
      </c>
      <c r="F824" s="11">
        <v>32.050000000046566</v>
      </c>
      <c r="G824" s="5" t="s">
        <v>2403</v>
      </c>
      <c r="H824" s="26" t="s">
        <v>2172</v>
      </c>
      <c r="I824" s="4">
        <v>851</v>
      </c>
      <c r="J824" s="4">
        <v>692</v>
      </c>
      <c r="K824" s="4">
        <v>132</v>
      </c>
      <c r="L824" s="4">
        <v>46</v>
      </c>
      <c r="M824" s="4">
        <v>27</v>
      </c>
      <c r="N824" s="18"/>
    </row>
    <row r="825" spans="1:14" hidden="1" x14ac:dyDescent="0.35">
      <c r="A825" s="4" t="s">
        <v>9</v>
      </c>
      <c r="B825" s="27">
        <v>44129.425694444442</v>
      </c>
      <c r="C825" s="9">
        <v>44131.503472222219</v>
      </c>
      <c r="D825" s="30" t="s">
        <v>3607</v>
      </c>
      <c r="E825" s="10">
        <v>2.077777777776646</v>
      </c>
      <c r="F825" s="11">
        <v>49.866666666639503</v>
      </c>
      <c r="G825" s="5" t="s">
        <v>2055</v>
      </c>
      <c r="H825" s="26" t="s">
        <v>2170</v>
      </c>
      <c r="I825" s="4">
        <v>919</v>
      </c>
      <c r="J825" s="4">
        <v>777</v>
      </c>
      <c r="K825" s="4">
        <v>126</v>
      </c>
      <c r="L825" s="4">
        <v>54</v>
      </c>
      <c r="M825" s="4">
        <v>16</v>
      </c>
      <c r="N825" s="18"/>
    </row>
    <row r="826" spans="1:14" hidden="1" x14ac:dyDescent="0.35">
      <c r="A826" s="4" t="s">
        <v>9</v>
      </c>
      <c r="B826" s="27">
        <v>44129.425000000003</v>
      </c>
      <c r="C826" s="9">
        <v>44131.25277777778</v>
      </c>
      <c r="D826" s="30" t="s">
        <v>3723</v>
      </c>
      <c r="E826" s="10">
        <v>1.827777777776646</v>
      </c>
      <c r="F826" s="11">
        <v>43.866666666639503</v>
      </c>
      <c r="G826" s="5" t="s">
        <v>2342</v>
      </c>
      <c r="H826" s="26" t="s">
        <v>2172</v>
      </c>
      <c r="I826" s="4">
        <v>159</v>
      </c>
      <c r="J826" s="4">
        <v>147</v>
      </c>
      <c r="K826" s="4">
        <v>12</v>
      </c>
      <c r="L826" s="4">
        <v>7</v>
      </c>
      <c r="M826" s="4">
        <v>0</v>
      </c>
      <c r="N826" s="18"/>
    </row>
    <row r="827" spans="1:14" hidden="1" x14ac:dyDescent="0.35">
      <c r="A827" s="4" t="s">
        <v>9</v>
      </c>
      <c r="B827" s="27">
        <v>44129.42291666667</v>
      </c>
      <c r="C827" s="9">
        <v>44130.620138888888</v>
      </c>
      <c r="D827" s="30" t="s">
        <v>3606</v>
      </c>
      <c r="E827" s="10">
        <v>1.1972222222175333</v>
      </c>
      <c r="F827" s="11">
        <v>28.733333333220799</v>
      </c>
      <c r="G827" s="5" t="s">
        <v>2332</v>
      </c>
      <c r="H827" s="26" t="s">
        <v>2172</v>
      </c>
      <c r="I827" s="4">
        <v>438</v>
      </c>
      <c r="J827" s="4">
        <v>390</v>
      </c>
      <c r="K827" s="4">
        <v>39</v>
      </c>
      <c r="L827" s="4">
        <v>40</v>
      </c>
      <c r="M827" s="4">
        <v>9</v>
      </c>
      <c r="N827" s="18"/>
    </row>
    <row r="828" spans="1:14" hidden="1" x14ac:dyDescent="0.35">
      <c r="A828" s="4" t="s">
        <v>9</v>
      </c>
      <c r="B828" s="27">
        <v>44129.42291666667</v>
      </c>
      <c r="C828" s="9">
        <v>44130.741666666669</v>
      </c>
      <c r="D828" s="30" t="s">
        <v>3669</v>
      </c>
      <c r="E828" s="10">
        <v>1.3187499999985448</v>
      </c>
      <c r="F828" s="11">
        <v>31.649999999965075</v>
      </c>
      <c r="G828" s="5" t="s">
        <v>2336</v>
      </c>
      <c r="H828" s="26" t="s">
        <v>2172</v>
      </c>
      <c r="I828" s="4">
        <v>2372</v>
      </c>
      <c r="J828" s="4">
        <v>2088</v>
      </c>
      <c r="K828" s="4">
        <v>258</v>
      </c>
      <c r="L828" s="4">
        <v>178</v>
      </c>
      <c r="M828" s="4">
        <v>26</v>
      </c>
      <c r="N828" s="18"/>
    </row>
    <row r="829" spans="1:14" hidden="1" x14ac:dyDescent="0.35">
      <c r="A829" s="4" t="s">
        <v>9</v>
      </c>
      <c r="B829" s="27">
        <v>44129.42291666667</v>
      </c>
      <c r="C829" s="9">
        <v>44130.572916666664</v>
      </c>
      <c r="D829" s="30" t="s">
        <v>2761</v>
      </c>
      <c r="E829" s="10">
        <v>1.1499999999941792</v>
      </c>
      <c r="F829" s="11">
        <v>27.599999999860302</v>
      </c>
      <c r="G829" s="5" t="s">
        <v>2415</v>
      </c>
      <c r="H829" s="26" t="s">
        <v>2172</v>
      </c>
      <c r="I829" s="4">
        <v>5</v>
      </c>
      <c r="J829" s="4">
        <v>3</v>
      </c>
      <c r="K829" s="4">
        <v>1</v>
      </c>
      <c r="L829" s="4">
        <v>0</v>
      </c>
      <c r="M829" s="4">
        <v>1</v>
      </c>
      <c r="N829" s="18"/>
    </row>
    <row r="830" spans="1:14" hidden="1" x14ac:dyDescent="0.35">
      <c r="A830" s="4" t="s">
        <v>9</v>
      </c>
      <c r="B830" s="27">
        <v>44129.422222222223</v>
      </c>
      <c r="C830" s="9">
        <v>44130.595138888886</v>
      </c>
      <c r="D830" s="30" t="s">
        <v>3731</v>
      </c>
      <c r="E830" s="10">
        <v>1.1729166666627862</v>
      </c>
      <c r="F830" s="11">
        <v>28.149999999906868</v>
      </c>
      <c r="G830" s="5" t="s">
        <v>2439</v>
      </c>
      <c r="H830" s="26" t="s">
        <v>34</v>
      </c>
      <c r="I830" s="4">
        <v>9</v>
      </c>
      <c r="J830" s="4">
        <v>4</v>
      </c>
      <c r="K830" s="4">
        <v>3</v>
      </c>
      <c r="L830" s="4">
        <v>0</v>
      </c>
      <c r="M830" s="4">
        <v>2</v>
      </c>
      <c r="N830" s="18"/>
    </row>
    <row r="831" spans="1:14" hidden="1" x14ac:dyDescent="0.35">
      <c r="A831" s="4" t="s">
        <v>9</v>
      </c>
      <c r="B831" s="27">
        <v>44129.42083333333</v>
      </c>
      <c r="C831" s="9">
        <v>44130.689583333333</v>
      </c>
      <c r="D831" s="30" t="s">
        <v>3663</v>
      </c>
      <c r="E831" s="10">
        <v>1.2687500000029104</v>
      </c>
      <c r="F831" s="11">
        <v>30.450000000069849</v>
      </c>
      <c r="G831" s="5" t="s">
        <v>2335</v>
      </c>
      <c r="H831" s="26" t="s">
        <v>2172</v>
      </c>
      <c r="I831" s="4">
        <v>953</v>
      </c>
      <c r="J831" s="4">
        <v>888</v>
      </c>
      <c r="K831" s="4">
        <v>50</v>
      </c>
      <c r="L831" s="4">
        <v>95</v>
      </c>
      <c r="M831" s="4">
        <v>15</v>
      </c>
      <c r="N831" s="18"/>
    </row>
    <row r="832" spans="1:14" hidden="1" x14ac:dyDescent="0.35">
      <c r="A832" s="4" t="s">
        <v>9</v>
      </c>
      <c r="B832" s="27">
        <v>44129.42083333333</v>
      </c>
      <c r="C832" s="9">
        <v>44131.399305555555</v>
      </c>
      <c r="D832" s="30" t="s">
        <v>3597</v>
      </c>
      <c r="E832" s="10">
        <v>1.9784722222248092</v>
      </c>
      <c r="F832" s="11">
        <v>47.483333333395422</v>
      </c>
      <c r="G832" s="5" t="s">
        <v>2085</v>
      </c>
      <c r="H832" s="26" t="s">
        <v>2170</v>
      </c>
      <c r="I832" s="4">
        <v>1171</v>
      </c>
      <c r="J832" s="4">
        <v>1079</v>
      </c>
      <c r="K832" s="4">
        <v>71</v>
      </c>
      <c r="L832" s="4">
        <v>85</v>
      </c>
      <c r="M832" s="4">
        <v>21</v>
      </c>
      <c r="N832" s="18"/>
    </row>
    <row r="833" spans="1:14" hidden="1" x14ac:dyDescent="0.35">
      <c r="A833" s="4" t="s">
        <v>9</v>
      </c>
      <c r="B833" s="27">
        <v>44129.420138888891</v>
      </c>
      <c r="C833" s="9">
        <v>44130.73333333333</v>
      </c>
      <c r="D833" s="30" t="s">
        <v>3662</v>
      </c>
      <c r="E833" s="10">
        <v>1.3131944444394321</v>
      </c>
      <c r="F833" s="11">
        <v>31.516666666546371</v>
      </c>
      <c r="G833" s="5" t="s">
        <v>2334</v>
      </c>
      <c r="H833" s="26" t="s">
        <v>2172</v>
      </c>
      <c r="I833" s="4">
        <v>895</v>
      </c>
      <c r="J833" s="4">
        <v>833</v>
      </c>
      <c r="K833" s="4">
        <v>44</v>
      </c>
      <c r="L833" s="4">
        <v>67</v>
      </c>
      <c r="M833" s="4">
        <v>18</v>
      </c>
      <c r="N833" s="18"/>
    </row>
    <row r="834" spans="1:14" hidden="1" x14ac:dyDescent="0.35">
      <c r="A834" s="4" t="s">
        <v>9</v>
      </c>
      <c r="B834" s="27">
        <v>44129.420138888891</v>
      </c>
      <c r="C834" s="9">
        <v>44130.756944444445</v>
      </c>
      <c r="D834" s="30" t="s">
        <v>3024</v>
      </c>
      <c r="E834" s="10">
        <v>1.3368055555547471</v>
      </c>
      <c r="F834" s="11">
        <v>32.083333333313931</v>
      </c>
      <c r="G834" s="5" t="s">
        <v>2444</v>
      </c>
      <c r="H834" s="26" t="s">
        <v>2172</v>
      </c>
      <c r="I834" s="4">
        <v>44</v>
      </c>
      <c r="J834" s="4">
        <v>29</v>
      </c>
      <c r="K834" s="4">
        <v>9</v>
      </c>
      <c r="L834" s="4">
        <v>1</v>
      </c>
      <c r="M834" s="4">
        <v>6</v>
      </c>
      <c r="N834" s="18"/>
    </row>
    <row r="835" spans="1:14" hidden="1" x14ac:dyDescent="0.35">
      <c r="A835" s="4" t="s">
        <v>9</v>
      </c>
      <c r="B835" s="27">
        <v>44129.420138888891</v>
      </c>
      <c r="C835" s="9">
        <v>44130.607638888891</v>
      </c>
      <c r="D835" s="30" t="s">
        <v>3794</v>
      </c>
      <c r="E835" s="10">
        <v>1.1875</v>
      </c>
      <c r="F835" s="11">
        <v>28.5</v>
      </c>
      <c r="G835" s="5" t="s">
        <v>2485</v>
      </c>
      <c r="H835" s="26" t="s">
        <v>34</v>
      </c>
      <c r="I835" s="4">
        <v>173</v>
      </c>
      <c r="J835" s="4">
        <v>166</v>
      </c>
      <c r="K835" s="4">
        <v>4</v>
      </c>
      <c r="L835" s="4">
        <v>16</v>
      </c>
      <c r="M835" s="4">
        <v>3</v>
      </c>
      <c r="N835" s="18"/>
    </row>
    <row r="836" spans="1:14" hidden="1" x14ac:dyDescent="0.35">
      <c r="A836" s="20" t="s">
        <v>62</v>
      </c>
      <c r="B836" s="70">
        <v>44215.528275462966</v>
      </c>
      <c r="C836" s="70">
        <v>44215.912974537037</v>
      </c>
      <c r="D836" s="11" t="str">
        <f>INT(Table1[[#This Row],[Full Restoration ]]-Table1[[#This Row],[Outage Start]])&amp;" days,"&amp;HOUR(Table1[[#This Row],[Full Restoration ]]-Table1[[#This Row],[Outage Start]])&amp;" hrs,"&amp;MINUTE(Table1[[#This Row],[Full Restoration ]]-Table1[[#This Row],[Outage Start]])&amp;" min"</f>
        <v>0 days,9 hrs,13 min</v>
      </c>
      <c r="E836" s="10">
        <f>Table1[[#This Row],[Full Restoration ]]-Table1[[#This Row],[Outage Start]]</f>
        <v>0.38469907407124992</v>
      </c>
      <c r="F836" s="11">
        <f>(Table1[[#This Row],[Full Restoration ]]-Table1[[#This Row],[Outage Start]])*24</f>
        <v>9.2327777777099982</v>
      </c>
      <c r="G836" s="24" t="s">
        <v>4053</v>
      </c>
      <c r="H836" s="36" t="s">
        <v>2614</v>
      </c>
      <c r="I836" s="20">
        <v>1584</v>
      </c>
      <c r="J836" s="20">
        <v>1477</v>
      </c>
      <c r="K836" s="20">
        <v>26</v>
      </c>
      <c r="L836" s="20">
        <v>81</v>
      </c>
      <c r="M836" s="20">
        <v>0</v>
      </c>
      <c r="N836" s="25"/>
    </row>
    <row r="837" spans="1:14" hidden="1" x14ac:dyDescent="0.35">
      <c r="A837" s="20" t="s">
        <v>62</v>
      </c>
      <c r="B837" s="27">
        <v>43748.343055555553</v>
      </c>
      <c r="C837" s="9">
        <v>43750.420138888891</v>
      </c>
      <c r="D837" s="11" t="str">
        <f>INT(Table1[[#This Row],[Full Restoration ]]-Table1[[#This Row],[Outage Start]])&amp;" days,"&amp;HOUR(Table1[[#This Row],[Full Restoration ]]-Table1[[#This Row],[Outage Start]])&amp;" hrs,"&amp;MINUTE(Table1[[#This Row],[Full Restoration ]]-Table1[[#This Row],[Outage Start]])&amp;" min"</f>
        <v>2 days,1 hrs,51 min</v>
      </c>
      <c r="E837" s="10">
        <f>Table1[[#This Row],[Full Restoration ]]-Table1[[#This Row],[Outage Start]]</f>
        <v>2.0770833333372138</v>
      </c>
      <c r="F837" s="11">
        <f>(Table1[[#This Row],[Full Restoration ]]-Table1[[#This Row],[Outage Start]])*24</f>
        <v>49.850000000093132</v>
      </c>
      <c r="G837" s="5" t="s">
        <v>838</v>
      </c>
      <c r="H837" s="26" t="s">
        <v>871</v>
      </c>
      <c r="I837" s="4">
        <v>5</v>
      </c>
      <c r="J837" s="4">
        <v>0</v>
      </c>
      <c r="K837" s="4">
        <v>0</v>
      </c>
      <c r="L837" s="4">
        <v>0</v>
      </c>
      <c r="M837" s="4">
        <v>0</v>
      </c>
      <c r="N837" s="18"/>
    </row>
    <row r="838" spans="1:14" hidden="1" x14ac:dyDescent="0.35">
      <c r="A838" s="20" t="s">
        <v>62</v>
      </c>
      <c r="B838" s="27">
        <v>43766.28402777778</v>
      </c>
      <c r="C838" s="9">
        <v>43767.413194444445</v>
      </c>
      <c r="D838" s="11" t="str">
        <f>INT(Table1[[#This Row],[Full Restoration ]]-Table1[[#This Row],[Outage Start]])&amp;" days,"&amp;HOUR(Table1[[#This Row],[Full Restoration ]]-Table1[[#This Row],[Outage Start]])&amp;" hrs,"&amp;MINUTE(Table1[[#This Row],[Full Restoration ]]-Table1[[#This Row],[Outage Start]])&amp;" min"</f>
        <v>1 days,3 hrs,6 min</v>
      </c>
      <c r="E838" s="10">
        <f>Table1[[#This Row],[Full Restoration ]]-Table1[[#This Row],[Outage Start]]</f>
        <v>1.1291666666656965</v>
      </c>
      <c r="F838" s="11">
        <f>(Table1[[#This Row],[Full Restoration ]]-Table1[[#This Row],[Outage Start]])*24</f>
        <v>27.099999999976717</v>
      </c>
      <c r="G838" s="5" t="s">
        <v>838</v>
      </c>
      <c r="H838" s="26"/>
      <c r="I838" s="4">
        <v>1243</v>
      </c>
      <c r="J838" s="4">
        <v>1139</v>
      </c>
      <c r="K838" s="20">
        <v>63</v>
      </c>
      <c r="L838" s="4">
        <v>36</v>
      </c>
      <c r="M838" s="4"/>
      <c r="N838" s="18"/>
    </row>
    <row r="839" spans="1:14" hidden="1" x14ac:dyDescent="0.35">
      <c r="A839" s="20" t="s">
        <v>62</v>
      </c>
      <c r="B839" s="27">
        <v>43768.0625</v>
      </c>
      <c r="C839" s="9">
        <v>43770.495138888888</v>
      </c>
      <c r="D839" s="11" t="str">
        <f>INT(Table1[[#This Row],[Full Restoration ]]-Table1[[#This Row],[Outage Start]])&amp;" days,"&amp;HOUR(Table1[[#This Row],[Full Restoration ]]-Table1[[#This Row],[Outage Start]])&amp;" hrs,"&amp;MINUTE(Table1[[#This Row],[Full Restoration ]]-Table1[[#This Row],[Outage Start]])&amp;" min"</f>
        <v>2 days,10 hrs,23 min</v>
      </c>
      <c r="E839" s="10">
        <f>Table1[[#This Row],[Full Restoration ]]-Table1[[#This Row],[Outage Start]]</f>
        <v>2.4326388888875954</v>
      </c>
      <c r="F839" s="11">
        <f>(Table1[[#This Row],[Full Restoration ]]-Table1[[#This Row],[Outage Start]])*24</f>
        <v>58.383333333302289</v>
      </c>
      <c r="G839" s="5" t="s">
        <v>838</v>
      </c>
      <c r="H839" s="26"/>
      <c r="I839" s="4">
        <v>1243</v>
      </c>
      <c r="J839" s="4">
        <v>1139</v>
      </c>
      <c r="K839" s="4">
        <v>63</v>
      </c>
      <c r="L839" s="4">
        <v>36</v>
      </c>
      <c r="M839" s="4"/>
      <c r="N839" s="18"/>
    </row>
    <row r="840" spans="1:14" hidden="1" x14ac:dyDescent="0.35">
      <c r="A840" s="20" t="s">
        <v>62</v>
      </c>
      <c r="B840" s="27">
        <v>44130.348611111112</v>
      </c>
      <c r="C840" s="9">
        <v>44132.356944444444</v>
      </c>
      <c r="D840" s="11" t="s">
        <v>3872</v>
      </c>
      <c r="E840" s="10">
        <v>2.0083333333313931</v>
      </c>
      <c r="F840" s="11">
        <v>48.199999999953434</v>
      </c>
      <c r="G840" s="5" t="s">
        <v>838</v>
      </c>
      <c r="H840" s="26" t="s">
        <v>2605</v>
      </c>
      <c r="I840" s="4">
        <v>788</v>
      </c>
      <c r="J840" s="4">
        <v>696</v>
      </c>
      <c r="K840" s="20">
        <v>60</v>
      </c>
      <c r="L840" s="4">
        <v>32</v>
      </c>
      <c r="M840" s="4"/>
      <c r="N840" s="18"/>
    </row>
    <row r="841" spans="1:14" hidden="1" x14ac:dyDescent="0.35">
      <c r="A841" s="20" t="s">
        <v>62</v>
      </c>
      <c r="B841" s="45">
        <v>44161.913194444445</v>
      </c>
      <c r="C841" s="9">
        <v>44163.592361111114</v>
      </c>
      <c r="D841" s="11" t="s">
        <v>3937</v>
      </c>
      <c r="E841" s="10">
        <v>1.6791666666686069</v>
      </c>
      <c r="F841" s="11">
        <v>40.300000000046566</v>
      </c>
      <c r="G841" s="5" t="s">
        <v>838</v>
      </c>
      <c r="H841" s="26" t="s">
        <v>2615</v>
      </c>
      <c r="I841" s="4">
        <v>2</v>
      </c>
      <c r="J841" s="4">
        <v>0</v>
      </c>
      <c r="K841" s="4">
        <v>2</v>
      </c>
      <c r="L841" s="4">
        <v>0</v>
      </c>
      <c r="M841" s="4">
        <v>0</v>
      </c>
      <c r="N841" s="18"/>
    </row>
    <row r="842" spans="1:14" hidden="1" x14ac:dyDescent="0.35">
      <c r="A842" s="20" t="s">
        <v>62</v>
      </c>
      <c r="B842" s="45">
        <v>44161.913194444445</v>
      </c>
      <c r="C842" s="9">
        <v>44163.592361111114</v>
      </c>
      <c r="D842" s="11" t="s">
        <v>3937</v>
      </c>
      <c r="E842" s="10">
        <v>1.6791666666686069</v>
      </c>
      <c r="F842" s="11">
        <v>40.300000000046566</v>
      </c>
      <c r="G842" s="5" t="s">
        <v>838</v>
      </c>
      <c r="H842" s="26" t="s">
        <v>2615</v>
      </c>
      <c r="I842" s="4">
        <v>3</v>
      </c>
      <c r="J842" s="4">
        <v>0</v>
      </c>
      <c r="K842" s="20">
        <v>3</v>
      </c>
      <c r="L842" s="4">
        <v>0</v>
      </c>
      <c r="M842" s="4">
        <v>0</v>
      </c>
      <c r="N842" s="18"/>
    </row>
    <row r="843" spans="1:14" hidden="1" x14ac:dyDescent="0.35">
      <c r="A843" s="20" t="s">
        <v>62</v>
      </c>
      <c r="B843" s="27">
        <v>44167.911805555559</v>
      </c>
      <c r="C843" s="9">
        <v>44169.770833333336</v>
      </c>
      <c r="D843" s="11" t="s">
        <v>2699</v>
      </c>
      <c r="E843" s="10">
        <v>1.859027777776646</v>
      </c>
      <c r="F843" s="11">
        <v>44.616666666639503</v>
      </c>
      <c r="G843" s="5" t="s">
        <v>838</v>
      </c>
      <c r="H843" s="26" t="s">
        <v>2615</v>
      </c>
      <c r="I843" s="4">
        <v>2</v>
      </c>
      <c r="J843" s="4">
        <v>0</v>
      </c>
      <c r="K843" s="4">
        <v>2</v>
      </c>
      <c r="L843" s="4">
        <v>0</v>
      </c>
      <c r="M843" s="4">
        <v>0</v>
      </c>
      <c r="N843" s="18"/>
    </row>
    <row r="844" spans="1:14" hidden="1" x14ac:dyDescent="0.35">
      <c r="A844" s="20" t="s">
        <v>62</v>
      </c>
      <c r="B844" s="27">
        <v>44167.911805555559</v>
      </c>
      <c r="C844" s="9">
        <v>44169.770833333336</v>
      </c>
      <c r="D844" s="11" t="s">
        <v>2699</v>
      </c>
      <c r="E844" s="10">
        <v>1.859027777776646</v>
      </c>
      <c r="F844" s="11">
        <v>44.616666666639503</v>
      </c>
      <c r="G844" s="5" t="s">
        <v>838</v>
      </c>
      <c r="H844" s="26" t="s">
        <v>2615</v>
      </c>
      <c r="I844" s="4">
        <v>3</v>
      </c>
      <c r="J844" s="4">
        <v>0</v>
      </c>
      <c r="K844" s="20">
        <v>3</v>
      </c>
      <c r="L844" s="4">
        <v>0</v>
      </c>
      <c r="M844" s="4">
        <v>0</v>
      </c>
      <c r="N844" s="18"/>
    </row>
    <row r="845" spans="1:14" hidden="1" x14ac:dyDescent="0.35">
      <c r="A845" s="20" t="s">
        <v>62</v>
      </c>
      <c r="B845" s="56">
        <v>44215.229166666664</v>
      </c>
      <c r="C845" s="56">
        <v>44217.430555555555</v>
      </c>
      <c r="D845" s="11" t="str">
        <f>INT(Table1[[#This Row],[Full Restoration ]]-Table1[[#This Row],[Outage Start]])&amp;" days,"&amp;HOUR(Table1[[#This Row],[Full Restoration ]]-Table1[[#This Row],[Outage Start]])&amp;" hrs,"&amp;MINUTE(Table1[[#This Row],[Full Restoration ]]-Table1[[#This Row],[Outage Start]])&amp;" min"</f>
        <v>2 days,4 hrs,50 min</v>
      </c>
      <c r="E845" s="10">
        <f>Table1[[#This Row],[Full Restoration ]]-Table1[[#This Row],[Outage Start]]</f>
        <v>2.2013888888905058</v>
      </c>
      <c r="F845" s="11">
        <f>(Table1[[#This Row],[Full Restoration ]]-Table1[[#This Row],[Outage Start]])*24</f>
        <v>52.833333333372138</v>
      </c>
      <c r="G845" s="5" t="s">
        <v>838</v>
      </c>
      <c r="H845" s="26" t="s">
        <v>2606</v>
      </c>
      <c r="I845" s="4">
        <v>5</v>
      </c>
      <c r="J845" s="4">
        <v>0</v>
      </c>
      <c r="K845" s="4">
        <v>5</v>
      </c>
      <c r="L845" s="4">
        <v>0</v>
      </c>
      <c r="M845" s="4">
        <v>0</v>
      </c>
      <c r="N845" s="18"/>
    </row>
    <row r="846" spans="1:14" hidden="1" x14ac:dyDescent="0.35">
      <c r="A846" s="20" t="s">
        <v>62</v>
      </c>
      <c r="B846" s="27">
        <v>44524.622916666667</v>
      </c>
      <c r="C846" s="9">
        <v>44526.546527777777</v>
      </c>
      <c r="D846" s="11" t="str">
        <f>INT(Table1[[#This Row],[Full Restoration ]]-Table1[[#This Row],[Outage Start]])&amp;" days,"&amp;HOUR(Table1[[#This Row],[Full Restoration ]]-Table1[[#This Row],[Outage Start]])&amp;" hrs,"&amp;MINUTE(Table1[[#This Row],[Full Restoration ]]-Table1[[#This Row],[Outage Start]])&amp;" min"</f>
        <v>1 days,22 hrs,10 min</v>
      </c>
      <c r="E846" s="10">
        <f>Table1[[#This Row],[Full Restoration ]]-Table1[[#This Row],[Outage Start]]</f>
        <v>1.9236111111094942</v>
      </c>
      <c r="F846" s="11">
        <f>(Table1[[#This Row],[Full Restoration ]]-Table1[[#This Row],[Outage Start]])*24</f>
        <v>46.166666666627862</v>
      </c>
      <c r="G846" s="5" t="s">
        <v>838</v>
      </c>
      <c r="H846" s="26" t="s">
        <v>4234</v>
      </c>
      <c r="I846" s="4">
        <v>1025</v>
      </c>
      <c r="J846" s="4">
        <v>964</v>
      </c>
      <c r="K846" s="20">
        <v>61</v>
      </c>
      <c r="L846" s="4">
        <v>76</v>
      </c>
      <c r="M846" s="4">
        <v>0</v>
      </c>
      <c r="N846" s="18"/>
    </row>
    <row r="847" spans="1:14" hidden="1" x14ac:dyDescent="0.35">
      <c r="A847" s="20" t="s">
        <v>62</v>
      </c>
      <c r="B847" s="27">
        <v>43762.2</v>
      </c>
      <c r="C847" s="9">
        <v>43763.602777777778</v>
      </c>
      <c r="D847" s="11" t="str">
        <f>INT(Table1[[#This Row],[Full Restoration ]]-Table1[[#This Row],[Outage Start]])&amp;" days,"&amp;HOUR(Table1[[#This Row],[Full Restoration ]]-Table1[[#This Row],[Outage Start]])&amp;" hrs,"&amp;MINUTE(Table1[[#This Row],[Full Restoration ]]-Table1[[#This Row],[Outage Start]])&amp;" min"</f>
        <v>1 days,9 hrs,40 min</v>
      </c>
      <c r="E847" s="10">
        <f>Table1[[#This Row],[Full Restoration ]]-Table1[[#This Row],[Outage Start]]</f>
        <v>1.4027777777810115</v>
      </c>
      <c r="F847" s="11">
        <f>(Table1[[#This Row],[Full Restoration ]]-Table1[[#This Row],[Outage Start]])*24</f>
        <v>33.666666666744277</v>
      </c>
      <c r="G847" s="5" t="s">
        <v>1993</v>
      </c>
      <c r="H847" s="26" t="s">
        <v>871</v>
      </c>
      <c r="I847" s="4">
        <v>1243</v>
      </c>
      <c r="J847" s="4">
        <v>1139</v>
      </c>
      <c r="K847" s="4">
        <v>63</v>
      </c>
      <c r="L847" s="4">
        <v>36</v>
      </c>
      <c r="M847" s="4">
        <v>99</v>
      </c>
      <c r="N847" s="18"/>
    </row>
    <row r="848" spans="1:14" hidden="1" x14ac:dyDescent="0.35">
      <c r="A848" s="20" t="s">
        <v>62</v>
      </c>
      <c r="B848" s="27">
        <v>45229.507638888892</v>
      </c>
      <c r="C848" s="9">
        <v>45229.702777777777</v>
      </c>
      <c r="D848" s="11" t="str">
        <f>INT(Table1[[#This Row],[Full Restoration ]]-Table1[[#This Row],[Outage Start]])&amp;" days,"&amp;HOUR(Table1[[#This Row],[Full Restoration ]]-Table1[[#This Row],[Outage Start]])&amp;" hrs,"&amp;MINUTE(Table1[[#This Row],[Full Restoration ]]-Table1[[#This Row],[Outage Start]])&amp;" min"</f>
        <v>0 days,4 hrs,41 min</v>
      </c>
      <c r="E848" s="10">
        <f>Table1[[#This Row],[Full Restoration ]]-Table1[[#This Row],[Outage Start]]</f>
        <v>0.195138888884685</v>
      </c>
      <c r="F848" s="11">
        <f>(Table1[[#This Row],[Full Restoration ]]-Table1[[#This Row],[Outage Start]])*24</f>
        <v>4.6833333332324401</v>
      </c>
      <c r="G848" s="5" t="s">
        <v>4266</v>
      </c>
      <c r="H848" s="26" t="s">
        <v>2605</v>
      </c>
      <c r="I848" s="4">
        <v>5</v>
      </c>
      <c r="J848" s="4">
        <v>0</v>
      </c>
      <c r="K848" s="20">
        <v>5</v>
      </c>
      <c r="L848" s="4">
        <v>0</v>
      </c>
      <c r="M848" s="4">
        <v>0</v>
      </c>
      <c r="N848" s="18"/>
    </row>
    <row r="849" spans="1:14" hidden="1" x14ac:dyDescent="0.35">
      <c r="A849" s="20" t="s">
        <v>62</v>
      </c>
      <c r="B849" s="27">
        <v>44524.746527777781</v>
      </c>
      <c r="C849" s="9">
        <v>44525.852777777778</v>
      </c>
      <c r="D849" s="11" t="str">
        <f>INT(Table1[[#This Row],[Full Restoration ]]-Table1[[#This Row],[Outage Start]])&amp;" days,"&amp;HOUR(Table1[[#This Row],[Full Restoration ]]-Table1[[#This Row],[Outage Start]])&amp;" hrs,"&amp;MINUTE(Table1[[#This Row],[Full Restoration ]]-Table1[[#This Row],[Outage Start]])&amp;" min"</f>
        <v>1 days,2 hrs,33 min</v>
      </c>
      <c r="E849" s="10">
        <f>Table1[[#This Row],[Full Restoration ]]-Table1[[#This Row],[Outage Start]]</f>
        <v>1.1062499999970896</v>
      </c>
      <c r="F849" s="11">
        <f>(Table1[[#This Row],[Full Restoration ]]-Table1[[#This Row],[Outage Start]])*24</f>
        <v>26.549999999930151</v>
      </c>
      <c r="G849" s="5" t="s">
        <v>4194</v>
      </c>
      <c r="H849" s="26" t="s">
        <v>3</v>
      </c>
      <c r="I849" s="4">
        <v>299</v>
      </c>
      <c r="J849" s="4">
        <v>298</v>
      </c>
      <c r="K849" s="4">
        <v>1</v>
      </c>
      <c r="L849" s="4">
        <v>6</v>
      </c>
      <c r="M849" s="4">
        <v>0</v>
      </c>
      <c r="N849" s="18"/>
    </row>
    <row r="850" spans="1:14" hidden="1" x14ac:dyDescent="0.35">
      <c r="A850" s="20" t="s">
        <v>62</v>
      </c>
      <c r="B850" s="27">
        <v>44173.030555555553</v>
      </c>
      <c r="C850" s="9">
        <v>44173.622916666667</v>
      </c>
      <c r="D850" s="11" t="s">
        <v>2777</v>
      </c>
      <c r="E850" s="10">
        <v>0.59236111111385981</v>
      </c>
      <c r="F850" s="11">
        <v>14.216666666732635</v>
      </c>
      <c r="G850" s="5" t="s">
        <v>2656</v>
      </c>
      <c r="H850" s="26" t="s">
        <v>2604</v>
      </c>
      <c r="I850" s="4">
        <v>1</v>
      </c>
      <c r="J850" s="4">
        <v>1</v>
      </c>
      <c r="K850" s="20">
        <v>0</v>
      </c>
      <c r="L850" s="4">
        <v>0</v>
      </c>
      <c r="M850" s="4">
        <v>0</v>
      </c>
      <c r="N850" s="18"/>
    </row>
    <row r="851" spans="1:14" hidden="1" x14ac:dyDescent="0.35">
      <c r="A851" s="20" t="s">
        <v>62</v>
      </c>
      <c r="B851" s="27">
        <v>44173.030555555553</v>
      </c>
      <c r="C851" s="9">
        <v>44173.643055555556</v>
      </c>
      <c r="D851" s="11" t="s">
        <v>2935</v>
      </c>
      <c r="E851" s="10">
        <v>0.61250000000291038</v>
      </c>
      <c r="F851" s="11">
        <v>14.700000000069849</v>
      </c>
      <c r="G851" s="5" t="s">
        <v>2656</v>
      </c>
      <c r="H851" s="26" t="s">
        <v>2604</v>
      </c>
      <c r="I851" s="4">
        <v>4</v>
      </c>
      <c r="J851" s="4">
        <v>4</v>
      </c>
      <c r="K851" s="4">
        <v>0</v>
      </c>
      <c r="L851" s="4">
        <v>0</v>
      </c>
      <c r="M851" s="4">
        <v>0</v>
      </c>
      <c r="N851" s="18"/>
    </row>
    <row r="852" spans="1:14" hidden="1" x14ac:dyDescent="0.35">
      <c r="A852" s="20" t="s">
        <v>62</v>
      </c>
      <c r="B852" s="27">
        <v>44173.030555555553</v>
      </c>
      <c r="C852" s="9">
        <v>44173.65902777778</v>
      </c>
      <c r="D852" s="11" t="s">
        <v>2936</v>
      </c>
      <c r="E852" s="10">
        <v>0.62847222222626442</v>
      </c>
      <c r="F852" s="11">
        <v>15.083333333430346</v>
      </c>
      <c r="G852" s="5" t="s">
        <v>2656</v>
      </c>
      <c r="H852" s="26" t="s">
        <v>2604</v>
      </c>
      <c r="I852" s="4">
        <v>7</v>
      </c>
      <c r="J852" s="4">
        <v>6</v>
      </c>
      <c r="K852" s="20">
        <v>0</v>
      </c>
      <c r="L852" s="4">
        <v>1</v>
      </c>
      <c r="M852" s="4">
        <v>0</v>
      </c>
      <c r="N852" s="18"/>
    </row>
    <row r="853" spans="1:14" hidden="1" x14ac:dyDescent="0.35">
      <c r="A853" s="20" t="s">
        <v>62</v>
      </c>
      <c r="B853" s="56">
        <v>44215.345833333333</v>
      </c>
      <c r="C853" s="56">
        <v>44215.492361111108</v>
      </c>
      <c r="D853" s="11" t="str">
        <f>INT(Table1[[#This Row],[Full Restoration ]]-Table1[[#This Row],[Outage Start]])&amp;" days,"&amp;HOUR(Table1[[#This Row],[Full Restoration ]]-Table1[[#This Row],[Outage Start]])&amp;" hrs,"&amp;MINUTE(Table1[[#This Row],[Full Restoration ]]-Table1[[#This Row],[Outage Start]])&amp;" min"</f>
        <v>0 days,3 hrs,31 min</v>
      </c>
      <c r="E853" s="10">
        <f>Table1[[#This Row],[Full Restoration ]]-Table1[[#This Row],[Outage Start]]</f>
        <v>0.14652777777519077</v>
      </c>
      <c r="F853" s="11">
        <f>(Table1[[#This Row],[Full Restoration ]]-Table1[[#This Row],[Outage Start]])*24</f>
        <v>3.5166666666045785</v>
      </c>
      <c r="G853" s="5" t="s">
        <v>4054</v>
      </c>
      <c r="H853" s="26" t="s">
        <v>2604</v>
      </c>
      <c r="I853" s="4">
        <v>1818</v>
      </c>
      <c r="J853" s="4">
        <v>1723</v>
      </c>
      <c r="K853" s="4">
        <v>66</v>
      </c>
      <c r="L853" s="4">
        <v>29</v>
      </c>
      <c r="M853" s="4">
        <v>0</v>
      </c>
      <c r="N853" s="18"/>
    </row>
    <row r="854" spans="1:14" hidden="1" x14ac:dyDescent="0.35">
      <c r="A854" s="20" t="s">
        <v>62</v>
      </c>
      <c r="B854" s="27">
        <v>44130.463888888888</v>
      </c>
      <c r="C854" s="9">
        <v>44131.531944444447</v>
      </c>
      <c r="D854" s="11" t="s">
        <v>3919</v>
      </c>
      <c r="E854" s="10">
        <v>1.0680555555591127</v>
      </c>
      <c r="F854" s="11">
        <v>25.633333333418705</v>
      </c>
      <c r="G854" s="5" t="s">
        <v>2603</v>
      </c>
      <c r="H854" s="26" t="s">
        <v>2605</v>
      </c>
      <c r="I854" s="4">
        <v>630</v>
      </c>
      <c r="J854" s="4">
        <v>575</v>
      </c>
      <c r="K854" s="20">
        <v>32</v>
      </c>
      <c r="L854" s="4">
        <v>23</v>
      </c>
      <c r="M854" s="4"/>
      <c r="N854" s="18"/>
    </row>
    <row r="855" spans="1:14" hidden="1" x14ac:dyDescent="0.35">
      <c r="A855" s="20" t="s">
        <v>62</v>
      </c>
      <c r="B855" s="45">
        <v>44161.768055555556</v>
      </c>
      <c r="C855" s="9">
        <v>44161.837500000001</v>
      </c>
      <c r="D855" s="11" t="s">
        <v>3938</v>
      </c>
      <c r="E855" s="10">
        <v>6.9444444445252884E-2</v>
      </c>
      <c r="F855" s="11">
        <v>1.6666666666860692</v>
      </c>
      <c r="G855" s="5" t="s">
        <v>2603</v>
      </c>
      <c r="H855" s="26" t="s">
        <v>2615</v>
      </c>
      <c r="I855" s="4">
        <v>387</v>
      </c>
      <c r="J855" s="4">
        <v>368</v>
      </c>
      <c r="K855" s="4">
        <v>2</v>
      </c>
      <c r="L855" s="4">
        <v>17</v>
      </c>
      <c r="M855" s="4">
        <v>0</v>
      </c>
      <c r="N855" s="18"/>
    </row>
    <row r="856" spans="1:14" hidden="1" x14ac:dyDescent="0.35">
      <c r="A856" s="20" t="s">
        <v>62</v>
      </c>
      <c r="B856" s="45">
        <v>44161.768055555556</v>
      </c>
      <c r="C856" s="9">
        <v>44161.837500000001</v>
      </c>
      <c r="D856" s="11" t="s">
        <v>3938</v>
      </c>
      <c r="E856" s="10">
        <v>6.9444444445252884E-2</v>
      </c>
      <c r="F856" s="11">
        <v>1.6666666666860692</v>
      </c>
      <c r="G856" s="5" t="s">
        <v>2603</v>
      </c>
      <c r="H856" s="26" t="s">
        <v>2615</v>
      </c>
      <c r="I856" s="4">
        <v>2</v>
      </c>
      <c r="J856" s="4">
        <v>0</v>
      </c>
      <c r="K856" s="20">
        <v>2</v>
      </c>
      <c r="L856" s="4">
        <v>0</v>
      </c>
      <c r="M856" s="4">
        <v>0</v>
      </c>
      <c r="N856" s="18"/>
    </row>
    <row r="857" spans="1:14" hidden="1" x14ac:dyDescent="0.35">
      <c r="A857" s="20" t="s">
        <v>62</v>
      </c>
      <c r="B857" s="45">
        <v>44161.768055555556</v>
      </c>
      <c r="C857" s="9">
        <v>44162.421527777777</v>
      </c>
      <c r="D857" s="11" t="s">
        <v>3939</v>
      </c>
      <c r="E857" s="10">
        <v>0.65347222222044365</v>
      </c>
      <c r="F857" s="11">
        <v>15.683333333290648</v>
      </c>
      <c r="G857" s="5" t="s">
        <v>2603</v>
      </c>
      <c r="H857" s="26" t="s">
        <v>2615</v>
      </c>
      <c r="I857" s="4">
        <v>84</v>
      </c>
      <c r="J857" s="4">
        <v>80</v>
      </c>
      <c r="K857" s="4">
        <v>2</v>
      </c>
      <c r="L857" s="4">
        <v>2</v>
      </c>
      <c r="M857" s="4">
        <v>0</v>
      </c>
      <c r="N857" s="18"/>
    </row>
    <row r="858" spans="1:14" hidden="1" x14ac:dyDescent="0.35">
      <c r="A858" s="20" t="s">
        <v>62</v>
      </c>
      <c r="B858" s="45">
        <v>44161.768055555556</v>
      </c>
      <c r="C858" s="9">
        <v>44162.421527777777</v>
      </c>
      <c r="D858" s="11" t="s">
        <v>3939</v>
      </c>
      <c r="E858" s="10">
        <v>0.65347222222044365</v>
      </c>
      <c r="F858" s="11">
        <v>15.683333333290648</v>
      </c>
      <c r="G858" s="5" t="s">
        <v>2603</v>
      </c>
      <c r="H858" s="26" t="s">
        <v>2615</v>
      </c>
      <c r="I858" s="4">
        <v>150</v>
      </c>
      <c r="J858" s="4">
        <v>146</v>
      </c>
      <c r="K858" s="20">
        <v>1</v>
      </c>
      <c r="L858" s="4">
        <v>3</v>
      </c>
      <c r="M858" s="4">
        <v>0</v>
      </c>
      <c r="N858" s="18"/>
    </row>
    <row r="859" spans="1:14" hidden="1" x14ac:dyDescent="0.35">
      <c r="A859" s="20" t="s">
        <v>62</v>
      </c>
      <c r="B859" s="45">
        <v>44161.768055555556</v>
      </c>
      <c r="C859" s="9">
        <v>44162.424305555556</v>
      </c>
      <c r="D859" s="11" t="s">
        <v>3940</v>
      </c>
      <c r="E859" s="10">
        <v>0.65625</v>
      </c>
      <c r="F859" s="11">
        <v>15.75</v>
      </c>
      <c r="G859" s="5" t="s">
        <v>2603</v>
      </c>
      <c r="H859" s="26" t="s">
        <v>2615</v>
      </c>
      <c r="I859" s="4">
        <v>3</v>
      </c>
      <c r="J859" s="4">
        <v>2</v>
      </c>
      <c r="K859" s="4">
        <v>1</v>
      </c>
      <c r="L859" s="4">
        <v>0</v>
      </c>
      <c r="M859" s="4">
        <v>0</v>
      </c>
      <c r="N859" s="18"/>
    </row>
    <row r="860" spans="1:14" hidden="1" x14ac:dyDescent="0.35">
      <c r="A860" s="20" t="s">
        <v>62</v>
      </c>
      <c r="B860" s="45">
        <v>44161.768055555556</v>
      </c>
      <c r="C860" s="9">
        <v>44162.424305555556</v>
      </c>
      <c r="D860" s="11" t="s">
        <v>3940</v>
      </c>
      <c r="E860" s="10">
        <v>0.65625</v>
      </c>
      <c r="F860" s="11">
        <v>15.75</v>
      </c>
      <c r="G860" s="5" t="s">
        <v>2603</v>
      </c>
      <c r="H860" s="26" t="s">
        <v>2615</v>
      </c>
      <c r="I860" s="4">
        <v>4</v>
      </c>
      <c r="J860" s="4">
        <v>2</v>
      </c>
      <c r="K860" s="20">
        <v>2</v>
      </c>
      <c r="L860" s="4">
        <v>0</v>
      </c>
      <c r="M860" s="4">
        <v>0</v>
      </c>
      <c r="N860" s="18"/>
    </row>
    <row r="861" spans="1:14" hidden="1" x14ac:dyDescent="0.35">
      <c r="A861" s="20" t="s">
        <v>62</v>
      </c>
      <c r="B861" s="27">
        <v>44167.981944444444</v>
      </c>
      <c r="C861" s="9">
        <v>44168.070833333331</v>
      </c>
      <c r="D861" s="11" t="s">
        <v>2700</v>
      </c>
      <c r="E861" s="10">
        <v>8.8888888887595385E-2</v>
      </c>
      <c r="F861" s="11">
        <v>2.1333333333022892</v>
      </c>
      <c r="G861" s="5" t="s">
        <v>2603</v>
      </c>
      <c r="H861" s="26" t="s">
        <v>2615</v>
      </c>
      <c r="I861" s="4">
        <v>386</v>
      </c>
      <c r="J861" s="4">
        <v>367</v>
      </c>
      <c r="K861" s="4">
        <v>2</v>
      </c>
      <c r="L861" s="4">
        <v>17</v>
      </c>
      <c r="M861" s="4">
        <v>0</v>
      </c>
      <c r="N861" s="18"/>
    </row>
    <row r="862" spans="1:14" hidden="1" x14ac:dyDescent="0.35">
      <c r="A862" s="20" t="s">
        <v>62</v>
      </c>
      <c r="B862" s="27">
        <v>44167.981944444444</v>
      </c>
      <c r="C862" s="9">
        <v>44168.070833333331</v>
      </c>
      <c r="D862" s="11" t="s">
        <v>2700</v>
      </c>
      <c r="E862" s="10">
        <v>8.8888888887595385E-2</v>
      </c>
      <c r="F862" s="11">
        <v>2.1333333333022892</v>
      </c>
      <c r="G862" s="5" t="s">
        <v>2603</v>
      </c>
      <c r="H862" s="26" t="s">
        <v>2615</v>
      </c>
      <c r="I862" s="4">
        <v>2</v>
      </c>
      <c r="J862" s="4">
        <v>0</v>
      </c>
      <c r="K862" s="20">
        <v>2</v>
      </c>
      <c r="L862" s="4">
        <v>0</v>
      </c>
      <c r="M862" s="4">
        <v>0</v>
      </c>
      <c r="N862" s="18"/>
    </row>
    <row r="863" spans="1:14" hidden="1" x14ac:dyDescent="0.35">
      <c r="A863" s="20" t="s">
        <v>62</v>
      </c>
      <c r="B863" s="27">
        <v>44167.981944444444</v>
      </c>
      <c r="C863" s="9">
        <v>44168.962500000001</v>
      </c>
      <c r="D863" s="11" t="s">
        <v>2701</v>
      </c>
      <c r="E863" s="10">
        <v>0.9805555555576575</v>
      </c>
      <c r="F863" s="11">
        <v>23.53333333338378</v>
      </c>
      <c r="G863" s="5" t="s">
        <v>2603</v>
      </c>
      <c r="H863" s="26" t="s">
        <v>2615</v>
      </c>
      <c r="I863" s="4">
        <v>87</v>
      </c>
      <c r="J863" s="4">
        <v>82</v>
      </c>
      <c r="K863" s="4">
        <v>3</v>
      </c>
      <c r="L863" s="4">
        <v>2</v>
      </c>
      <c r="M863" s="4">
        <v>0</v>
      </c>
      <c r="N863" s="18"/>
    </row>
    <row r="864" spans="1:14" hidden="1" x14ac:dyDescent="0.35">
      <c r="A864" s="20" t="s">
        <v>62</v>
      </c>
      <c r="B864" s="27">
        <v>44167.981944444444</v>
      </c>
      <c r="C864" s="9">
        <v>44168.962500000001</v>
      </c>
      <c r="D864" s="11" t="s">
        <v>2701</v>
      </c>
      <c r="E864" s="10">
        <v>0.9805555555576575</v>
      </c>
      <c r="F864" s="11">
        <v>23.53333333338378</v>
      </c>
      <c r="G864" s="5" t="s">
        <v>2603</v>
      </c>
      <c r="H864" s="26" t="s">
        <v>2615</v>
      </c>
      <c r="I864" s="4">
        <v>154</v>
      </c>
      <c r="J864" s="4">
        <v>148</v>
      </c>
      <c r="K864" s="20">
        <v>3</v>
      </c>
      <c r="L864" s="4">
        <v>3</v>
      </c>
      <c r="M864" s="4">
        <v>0</v>
      </c>
      <c r="N864" s="18"/>
    </row>
    <row r="865" spans="1:14" hidden="1" x14ac:dyDescent="0.35">
      <c r="A865" s="20" t="s">
        <v>62</v>
      </c>
      <c r="B865" s="27">
        <v>44172.775694444441</v>
      </c>
      <c r="C865" s="9">
        <v>44172.834027777775</v>
      </c>
      <c r="D865" s="11" t="s">
        <v>2937</v>
      </c>
      <c r="E865" s="10">
        <v>5.8333333334303461E-2</v>
      </c>
      <c r="F865" s="11">
        <v>1.4000000000232831</v>
      </c>
      <c r="G865" s="5" t="s">
        <v>2603</v>
      </c>
      <c r="H865" s="26" t="s">
        <v>2615</v>
      </c>
      <c r="I865" s="4">
        <v>386</v>
      </c>
      <c r="J865" s="4">
        <v>367</v>
      </c>
      <c r="K865" s="4">
        <v>2</v>
      </c>
      <c r="L865" s="4">
        <v>17</v>
      </c>
      <c r="M865" s="4">
        <v>0</v>
      </c>
      <c r="N865" s="18"/>
    </row>
    <row r="866" spans="1:14" hidden="1" x14ac:dyDescent="0.35">
      <c r="A866" s="20" t="s">
        <v>62</v>
      </c>
      <c r="B866" s="27">
        <v>44172.775694444441</v>
      </c>
      <c r="C866" s="9">
        <v>44172.834027777775</v>
      </c>
      <c r="D866" s="11" t="s">
        <v>2937</v>
      </c>
      <c r="E866" s="10">
        <v>5.8333333334303461E-2</v>
      </c>
      <c r="F866" s="11">
        <v>1.4000000000232831</v>
      </c>
      <c r="G866" s="5" t="s">
        <v>2603</v>
      </c>
      <c r="H866" s="26" t="s">
        <v>2615</v>
      </c>
      <c r="I866" s="4">
        <v>2</v>
      </c>
      <c r="J866" s="4">
        <v>0</v>
      </c>
      <c r="K866" s="20">
        <v>2</v>
      </c>
      <c r="L866" s="4">
        <v>0</v>
      </c>
      <c r="M866" s="4">
        <v>0</v>
      </c>
      <c r="N866" s="18"/>
    </row>
    <row r="867" spans="1:14" hidden="1" x14ac:dyDescent="0.35">
      <c r="A867" s="20" t="s">
        <v>62</v>
      </c>
      <c r="B867" s="27">
        <v>44172.775694444441</v>
      </c>
      <c r="C867" s="9">
        <v>44173.731944444444</v>
      </c>
      <c r="D867" s="11" t="s">
        <v>2938</v>
      </c>
      <c r="E867" s="10">
        <v>0.95625000000291038</v>
      </c>
      <c r="F867" s="11">
        <v>22.950000000069849</v>
      </c>
      <c r="G867" s="5" t="s">
        <v>2603</v>
      </c>
      <c r="H867" s="26" t="s">
        <v>2615</v>
      </c>
      <c r="I867" s="4">
        <v>84</v>
      </c>
      <c r="J867" s="4">
        <v>80</v>
      </c>
      <c r="K867" s="4">
        <v>2</v>
      </c>
      <c r="L867" s="4">
        <v>2</v>
      </c>
      <c r="M867" s="4">
        <v>0</v>
      </c>
      <c r="N867" s="18"/>
    </row>
    <row r="868" spans="1:14" hidden="1" x14ac:dyDescent="0.35">
      <c r="A868" s="20" t="s">
        <v>62</v>
      </c>
      <c r="B868" s="27">
        <v>44172.775694444441</v>
      </c>
      <c r="C868" s="9">
        <v>44173.731944444444</v>
      </c>
      <c r="D868" s="11" t="s">
        <v>2938</v>
      </c>
      <c r="E868" s="10">
        <v>0.95625000000291038</v>
      </c>
      <c r="F868" s="11">
        <v>22.950000000069849</v>
      </c>
      <c r="G868" s="5" t="s">
        <v>2603</v>
      </c>
      <c r="H868" s="26" t="s">
        <v>2615</v>
      </c>
      <c r="I868" s="4">
        <v>150</v>
      </c>
      <c r="J868" s="4">
        <v>146</v>
      </c>
      <c r="K868" s="20">
        <v>1</v>
      </c>
      <c r="L868" s="4">
        <v>3</v>
      </c>
      <c r="M868" s="4">
        <v>0</v>
      </c>
      <c r="N868" s="18"/>
    </row>
    <row r="869" spans="1:14" hidden="1" x14ac:dyDescent="0.35">
      <c r="A869" s="20" t="s">
        <v>62</v>
      </c>
      <c r="B869" s="27">
        <v>44172.775694444441</v>
      </c>
      <c r="C869" s="9">
        <v>44173.736805555556</v>
      </c>
      <c r="D869" s="11" t="s">
        <v>2939</v>
      </c>
      <c r="E869" s="10">
        <v>0.961111111115315</v>
      </c>
      <c r="F869" s="11">
        <v>23.06666666676756</v>
      </c>
      <c r="G869" s="5" t="s">
        <v>2603</v>
      </c>
      <c r="H869" s="26" t="s">
        <v>2615</v>
      </c>
      <c r="I869" s="4">
        <v>3</v>
      </c>
      <c r="J869" s="4">
        <v>2</v>
      </c>
      <c r="K869" s="4">
        <v>1</v>
      </c>
      <c r="L869" s="4">
        <v>0</v>
      </c>
      <c r="M869" s="4">
        <v>0</v>
      </c>
      <c r="N869" s="18"/>
    </row>
    <row r="870" spans="1:14" hidden="1" x14ac:dyDescent="0.35">
      <c r="A870" s="20" t="s">
        <v>62</v>
      </c>
      <c r="B870" s="27">
        <v>44172.775694444441</v>
      </c>
      <c r="C870" s="9">
        <v>44173.736805555556</v>
      </c>
      <c r="D870" s="11" t="s">
        <v>2939</v>
      </c>
      <c r="E870" s="10">
        <v>0.961111111115315</v>
      </c>
      <c r="F870" s="11">
        <v>23.06666666676756</v>
      </c>
      <c r="G870" s="5" t="s">
        <v>2603</v>
      </c>
      <c r="H870" s="26" t="s">
        <v>2615</v>
      </c>
      <c r="I870" s="4">
        <v>4</v>
      </c>
      <c r="J870" s="4">
        <v>2</v>
      </c>
      <c r="K870" s="20">
        <v>2</v>
      </c>
      <c r="L870" s="4">
        <v>0</v>
      </c>
      <c r="M870" s="4">
        <v>0</v>
      </c>
      <c r="N870" s="18"/>
    </row>
    <row r="871" spans="1:14" hidden="1" x14ac:dyDescent="0.35">
      <c r="A871" s="20" t="s">
        <v>62</v>
      </c>
      <c r="B871" s="27">
        <v>44525.14166666667</v>
      </c>
      <c r="C871" s="9">
        <v>44525.736805555556</v>
      </c>
      <c r="D871" s="11" t="str">
        <f>INT(Table1[[#This Row],[Full Restoration ]]-Table1[[#This Row],[Outage Start]])&amp;" days,"&amp;HOUR(Table1[[#This Row],[Full Restoration ]]-Table1[[#This Row],[Outage Start]])&amp;" hrs,"&amp;MINUTE(Table1[[#This Row],[Full Restoration ]]-Table1[[#This Row],[Outage Start]])&amp;" min"</f>
        <v>0 days,14 hrs,17 min</v>
      </c>
      <c r="E871" s="10">
        <f>Table1[[#This Row],[Full Restoration ]]-Table1[[#This Row],[Outage Start]]</f>
        <v>0.59513888888614019</v>
      </c>
      <c r="F871" s="11">
        <f>(Table1[[#This Row],[Full Restoration ]]-Table1[[#This Row],[Outage Start]])*24</f>
        <v>14.283333333267365</v>
      </c>
      <c r="G871" s="5" t="s">
        <v>2603</v>
      </c>
      <c r="H871" s="26" t="s">
        <v>4234</v>
      </c>
      <c r="I871" s="4">
        <v>239</v>
      </c>
      <c r="J871" s="4">
        <v>232</v>
      </c>
      <c r="K871" s="4">
        <v>7</v>
      </c>
      <c r="L871" s="4">
        <v>14</v>
      </c>
      <c r="M871" s="4">
        <v>0</v>
      </c>
      <c r="N871" s="18"/>
    </row>
    <row r="872" spans="1:14" hidden="1" x14ac:dyDescent="0.35">
      <c r="A872" s="20" t="s">
        <v>62</v>
      </c>
      <c r="B872" s="27">
        <v>43762.199305555558</v>
      </c>
      <c r="C872" s="9">
        <v>43763.53402777778</v>
      </c>
      <c r="D872" s="11" t="str">
        <f>INT(Table1[[#This Row],[Full Restoration ]]-Table1[[#This Row],[Outage Start]])&amp;" days,"&amp;HOUR(Table1[[#This Row],[Full Restoration ]]-Table1[[#This Row],[Outage Start]])&amp;" hrs,"&amp;MINUTE(Table1[[#This Row],[Full Restoration ]]-Table1[[#This Row],[Outage Start]])&amp;" min"</f>
        <v>1 days,8 hrs,2 min</v>
      </c>
      <c r="E872" s="10">
        <f>Table1[[#This Row],[Full Restoration ]]-Table1[[#This Row],[Outage Start]]</f>
        <v>1.3347222222218988</v>
      </c>
      <c r="F872" s="11">
        <f>(Table1[[#This Row],[Full Restoration ]]-Table1[[#This Row],[Outage Start]])*24</f>
        <v>32.033333333325572</v>
      </c>
      <c r="G872" s="5" t="s">
        <v>1992</v>
      </c>
      <c r="H872" s="26"/>
      <c r="I872" s="4">
        <v>1528</v>
      </c>
      <c r="J872" s="4">
        <v>1444</v>
      </c>
      <c r="K872" s="20">
        <v>24</v>
      </c>
      <c r="L872" s="4">
        <v>51</v>
      </c>
      <c r="M872" s="4">
        <v>75</v>
      </c>
      <c r="N872" s="18"/>
    </row>
    <row r="873" spans="1:14" hidden="1" x14ac:dyDescent="0.35">
      <c r="A873" s="20" t="s">
        <v>62</v>
      </c>
      <c r="B873" s="27">
        <v>43768.267361111109</v>
      </c>
      <c r="C873" s="9">
        <v>43768.864583333336</v>
      </c>
      <c r="D873" s="11" t="str">
        <f>INT(Table1[[#This Row],[Full Restoration ]]-Table1[[#This Row],[Outage Start]])&amp;" days,"&amp;HOUR(Table1[[#This Row],[Full Restoration ]]-Table1[[#This Row],[Outage Start]])&amp;" hrs,"&amp;MINUTE(Table1[[#This Row],[Full Restoration ]]-Table1[[#This Row],[Outage Start]])&amp;" min"</f>
        <v>0 days,14 hrs,20 min</v>
      </c>
      <c r="E873" s="10">
        <f>Table1[[#This Row],[Full Restoration ]]-Table1[[#This Row],[Outage Start]]</f>
        <v>0.59722222222626442</v>
      </c>
      <c r="F873" s="11">
        <f>(Table1[[#This Row],[Full Restoration ]]-Table1[[#This Row],[Outage Start]])*24</f>
        <v>14.333333333430346</v>
      </c>
      <c r="G873" s="5" t="s">
        <v>1070</v>
      </c>
      <c r="H873" s="26"/>
      <c r="I873" s="4">
        <v>1691</v>
      </c>
      <c r="J873" s="4">
        <v>1597</v>
      </c>
      <c r="K873" s="4">
        <v>34</v>
      </c>
      <c r="L873" s="4">
        <v>45</v>
      </c>
      <c r="M873" s="4"/>
      <c r="N873" s="18"/>
    </row>
    <row r="874" spans="1:14" hidden="1" x14ac:dyDescent="0.35">
      <c r="A874" s="20" t="s">
        <v>62</v>
      </c>
      <c r="B874" s="27">
        <v>44172.428472222222</v>
      </c>
      <c r="C874" s="9">
        <v>44173.332638888889</v>
      </c>
      <c r="D874" s="11" t="s">
        <v>2940</v>
      </c>
      <c r="E874" s="10">
        <v>0.90416666666715173</v>
      </c>
      <c r="F874" s="11">
        <v>21.700000000011642</v>
      </c>
      <c r="G874" s="5" t="s">
        <v>1070</v>
      </c>
      <c r="H874" s="26" t="s">
        <v>2604</v>
      </c>
      <c r="I874" s="4">
        <v>3</v>
      </c>
      <c r="J874" s="4">
        <v>1</v>
      </c>
      <c r="K874" s="20">
        <v>2</v>
      </c>
      <c r="L874" s="4">
        <v>0</v>
      </c>
      <c r="M874" s="4">
        <v>0</v>
      </c>
      <c r="N874" s="18"/>
    </row>
    <row r="875" spans="1:14" hidden="1" x14ac:dyDescent="0.35">
      <c r="A875" s="20" t="s">
        <v>62</v>
      </c>
      <c r="B875" s="27">
        <v>44172.428472222222</v>
      </c>
      <c r="C875" s="9">
        <v>44173.332638888889</v>
      </c>
      <c r="D875" s="11" t="s">
        <v>2940</v>
      </c>
      <c r="E875" s="10">
        <v>0.90416666666715173</v>
      </c>
      <c r="F875" s="11">
        <v>21.700000000011642</v>
      </c>
      <c r="G875" s="5" t="s">
        <v>1070</v>
      </c>
      <c r="H875" s="26" t="s">
        <v>2604</v>
      </c>
      <c r="I875" s="4">
        <v>361</v>
      </c>
      <c r="J875" s="4">
        <v>335</v>
      </c>
      <c r="K875" s="4">
        <v>2</v>
      </c>
      <c r="L875" s="4">
        <v>24</v>
      </c>
      <c r="M875" s="4">
        <v>0</v>
      </c>
      <c r="N875" s="18"/>
    </row>
    <row r="876" spans="1:14" hidden="1" x14ac:dyDescent="0.35">
      <c r="A876" s="20" t="s">
        <v>62</v>
      </c>
      <c r="B876" s="27">
        <v>44172.428472222222</v>
      </c>
      <c r="C876" s="9">
        <v>44173.332638888889</v>
      </c>
      <c r="D876" s="11" t="s">
        <v>2940</v>
      </c>
      <c r="E876" s="10">
        <v>0.90416666666715173</v>
      </c>
      <c r="F876" s="11">
        <v>21.700000000011642</v>
      </c>
      <c r="G876" s="5" t="s">
        <v>1070</v>
      </c>
      <c r="H876" s="26" t="s">
        <v>2604</v>
      </c>
      <c r="I876" s="4">
        <v>4</v>
      </c>
      <c r="J876" s="4">
        <v>0</v>
      </c>
      <c r="K876" s="20">
        <v>4</v>
      </c>
      <c r="L876" s="4">
        <v>0</v>
      </c>
      <c r="M876" s="4">
        <v>0</v>
      </c>
      <c r="N876" s="18"/>
    </row>
    <row r="877" spans="1:14" hidden="1" x14ac:dyDescent="0.35">
      <c r="A877" s="20" t="s">
        <v>62</v>
      </c>
      <c r="B877" s="56">
        <v>44215.136111111111</v>
      </c>
      <c r="C877" s="56">
        <v>44215.960416666669</v>
      </c>
      <c r="D877" s="11" t="str">
        <f>INT(Table1[[#This Row],[Full Restoration ]]-Table1[[#This Row],[Outage Start]])&amp;" days,"&amp;HOUR(Table1[[#This Row],[Full Restoration ]]-Table1[[#This Row],[Outage Start]])&amp;" hrs,"&amp;MINUTE(Table1[[#This Row],[Full Restoration ]]-Table1[[#This Row],[Outage Start]])&amp;" min"</f>
        <v>0 days,19 hrs,47 min</v>
      </c>
      <c r="E877" s="10">
        <f>Table1[[#This Row],[Full Restoration ]]-Table1[[#This Row],[Outage Start]]</f>
        <v>0.8243055555576575</v>
      </c>
      <c r="F877" s="11">
        <f>(Table1[[#This Row],[Full Restoration ]]-Table1[[#This Row],[Outage Start]])*24</f>
        <v>19.78333333338378</v>
      </c>
      <c r="G877" s="5" t="s">
        <v>1070</v>
      </c>
      <c r="H877" s="26" t="s">
        <v>2604</v>
      </c>
      <c r="I877" s="4">
        <v>1692</v>
      </c>
      <c r="J877" s="4">
        <v>1587</v>
      </c>
      <c r="K877" s="4">
        <v>36</v>
      </c>
      <c r="L877" s="4">
        <v>69</v>
      </c>
      <c r="M877" s="4">
        <v>0</v>
      </c>
      <c r="N877" s="18"/>
    </row>
    <row r="878" spans="1:14" hidden="1" x14ac:dyDescent="0.35">
      <c r="A878" s="20" t="s">
        <v>62</v>
      </c>
      <c r="B878" s="27">
        <v>43768.959722222222</v>
      </c>
      <c r="C878" s="9">
        <v>43772.521527777775</v>
      </c>
      <c r="D878" s="11" t="str">
        <f>INT(Table1[[#This Row],[Full Restoration ]]-Table1[[#This Row],[Outage Start]])&amp;" days,"&amp;HOUR(Table1[[#This Row],[Full Restoration ]]-Table1[[#This Row],[Outage Start]])&amp;" hrs,"&amp;MINUTE(Table1[[#This Row],[Full Restoration ]]-Table1[[#This Row],[Outage Start]])&amp;" min"</f>
        <v>3 days,13 hrs,29 min</v>
      </c>
      <c r="E878" s="10">
        <f>Table1[[#This Row],[Full Restoration ]]-Table1[[#This Row],[Outage Start]]</f>
        <v>3.5618055555532919</v>
      </c>
      <c r="F878" s="11">
        <f>(Table1[[#This Row],[Full Restoration ]]-Table1[[#This Row],[Outage Start]])*24</f>
        <v>85.483333333279006</v>
      </c>
      <c r="G878" s="5" t="s">
        <v>1100</v>
      </c>
      <c r="H878" s="26"/>
      <c r="I878" s="4">
        <v>26</v>
      </c>
      <c r="J878" s="4">
        <v>25</v>
      </c>
      <c r="K878" s="4">
        <v>1</v>
      </c>
      <c r="L878" s="4"/>
      <c r="M878" s="4"/>
      <c r="N878" s="18"/>
    </row>
    <row r="879" spans="1:14" hidden="1" x14ac:dyDescent="0.35">
      <c r="A879" s="20" t="s">
        <v>62</v>
      </c>
      <c r="B879" s="27">
        <v>44168.070833333331</v>
      </c>
      <c r="C879" s="9">
        <v>44168.669444444444</v>
      </c>
      <c r="D879" s="11" t="s">
        <v>2702</v>
      </c>
      <c r="E879" s="10">
        <v>0.59861111111240461</v>
      </c>
      <c r="F879" s="11">
        <v>14.366666666697711</v>
      </c>
      <c r="G879" s="5" t="s">
        <v>1100</v>
      </c>
      <c r="H879" s="26" t="s">
        <v>2615</v>
      </c>
      <c r="I879" s="4">
        <v>73</v>
      </c>
      <c r="J879" s="4">
        <v>65</v>
      </c>
      <c r="K879" s="4">
        <v>8</v>
      </c>
      <c r="L879" s="4">
        <v>0</v>
      </c>
      <c r="M879" s="4">
        <v>0</v>
      </c>
      <c r="N879" s="18"/>
    </row>
    <row r="880" spans="1:14" hidden="1" x14ac:dyDescent="0.35">
      <c r="A880" s="20" t="s">
        <v>62</v>
      </c>
      <c r="B880" s="27">
        <v>44168.070833333331</v>
      </c>
      <c r="C880" s="9">
        <v>44168.669444444444</v>
      </c>
      <c r="D880" s="11" t="s">
        <v>2702</v>
      </c>
      <c r="E880" s="10">
        <v>0.59861111111240461</v>
      </c>
      <c r="F880" s="11">
        <v>14.366666666697711</v>
      </c>
      <c r="G880" s="5" t="s">
        <v>1100</v>
      </c>
      <c r="H880" s="26" t="s">
        <v>2615</v>
      </c>
      <c r="I880" s="4">
        <v>15</v>
      </c>
      <c r="J880" s="4">
        <v>11</v>
      </c>
      <c r="K880" s="4">
        <v>4</v>
      </c>
      <c r="L880" s="4">
        <v>0</v>
      </c>
      <c r="M880" s="4">
        <v>0</v>
      </c>
      <c r="N880" s="18"/>
    </row>
    <row r="881" spans="1:14" hidden="1" x14ac:dyDescent="0.35">
      <c r="A881" s="20" t="s">
        <v>62</v>
      </c>
      <c r="B881" s="27">
        <v>44168.193749999999</v>
      </c>
      <c r="C881" s="9">
        <v>44169.409722222219</v>
      </c>
      <c r="D881" s="11" t="s">
        <v>2703</v>
      </c>
      <c r="E881" s="10">
        <v>1.2159722222204437</v>
      </c>
      <c r="F881" s="11">
        <v>29.183333333290648</v>
      </c>
      <c r="G881" s="5" t="s">
        <v>1100</v>
      </c>
      <c r="H881" s="26" t="s">
        <v>2615</v>
      </c>
      <c r="I881" s="4">
        <v>36</v>
      </c>
      <c r="J881" s="4">
        <v>35</v>
      </c>
      <c r="K881" s="4">
        <v>0</v>
      </c>
      <c r="L881" s="4">
        <v>1</v>
      </c>
      <c r="M881" s="4">
        <v>0</v>
      </c>
      <c r="N881" s="18"/>
    </row>
    <row r="882" spans="1:14" hidden="1" x14ac:dyDescent="0.35">
      <c r="A882" s="20" t="s">
        <v>62</v>
      </c>
      <c r="B882" s="27">
        <v>44168.193749999999</v>
      </c>
      <c r="C882" s="9">
        <v>44169.412499999999</v>
      </c>
      <c r="D882" s="11" t="s">
        <v>2704</v>
      </c>
      <c r="E882" s="10">
        <v>1.21875</v>
      </c>
      <c r="F882" s="11">
        <v>29.25</v>
      </c>
      <c r="G882" s="5" t="s">
        <v>1100</v>
      </c>
      <c r="H882" s="26" t="s">
        <v>2615</v>
      </c>
      <c r="I882" s="4">
        <v>26</v>
      </c>
      <c r="J882" s="4">
        <v>25</v>
      </c>
      <c r="K882" s="4">
        <v>1</v>
      </c>
      <c r="L882" s="4">
        <v>0</v>
      </c>
      <c r="M882" s="4">
        <v>0</v>
      </c>
      <c r="N882" s="18"/>
    </row>
    <row r="883" spans="1:14" hidden="1" x14ac:dyDescent="0.35">
      <c r="A883" s="20" t="s">
        <v>62</v>
      </c>
      <c r="B883" s="56">
        <v>44215.213888888888</v>
      </c>
      <c r="C883" s="56">
        <v>44217.495833333334</v>
      </c>
      <c r="D883" s="11" t="str">
        <f>INT(Table1[[#This Row],[Full Restoration ]]-Table1[[#This Row],[Outage Start]])&amp;" days,"&amp;HOUR(Table1[[#This Row],[Full Restoration ]]-Table1[[#This Row],[Outage Start]])&amp;" hrs,"&amp;MINUTE(Table1[[#This Row],[Full Restoration ]]-Table1[[#This Row],[Outage Start]])&amp;" min"</f>
        <v>2 days,6 hrs,46 min</v>
      </c>
      <c r="E883" s="10">
        <f>Table1[[#This Row],[Full Restoration ]]-Table1[[#This Row],[Outage Start]]</f>
        <v>2.2819444444467081</v>
      </c>
      <c r="F883" s="11">
        <f>(Table1[[#This Row],[Full Restoration ]]-Table1[[#This Row],[Outage Start]])*24</f>
        <v>54.766666666720994</v>
      </c>
      <c r="G883" s="5" t="s">
        <v>1100</v>
      </c>
      <c r="H883" s="26" t="s">
        <v>2606</v>
      </c>
      <c r="I883" s="4">
        <v>89</v>
      </c>
      <c r="J883" s="4">
        <v>83</v>
      </c>
      <c r="K883" s="4">
        <v>6</v>
      </c>
      <c r="L883" s="4">
        <v>0</v>
      </c>
      <c r="M883" s="4">
        <v>0</v>
      </c>
      <c r="N883" s="18"/>
    </row>
    <row r="884" spans="1:14" hidden="1" x14ac:dyDescent="0.35">
      <c r="A884" s="20" t="s">
        <v>62</v>
      </c>
      <c r="B884" s="27">
        <v>44525.009027777778</v>
      </c>
      <c r="C884" s="9">
        <v>44526.574305555558</v>
      </c>
      <c r="D884" s="11" t="str">
        <f>INT(Table1[[#This Row],[Full Restoration ]]-Table1[[#This Row],[Outage Start]])&amp;" days,"&amp;HOUR(Table1[[#This Row],[Full Restoration ]]-Table1[[#This Row],[Outage Start]])&amp;" hrs,"&amp;MINUTE(Table1[[#This Row],[Full Restoration ]]-Table1[[#This Row],[Outage Start]])&amp;" min"</f>
        <v>1 days,13 hrs,34 min</v>
      </c>
      <c r="E884" s="10">
        <f>Table1[[#This Row],[Full Restoration ]]-Table1[[#This Row],[Outage Start]]</f>
        <v>1.5652777777795563</v>
      </c>
      <c r="F884" s="11">
        <f>(Table1[[#This Row],[Full Restoration ]]-Table1[[#This Row],[Outage Start]])*24</f>
        <v>37.566666666709352</v>
      </c>
      <c r="G884" s="5" t="s">
        <v>1100</v>
      </c>
      <c r="H884" s="26" t="s">
        <v>4234</v>
      </c>
      <c r="I884" s="4">
        <v>233</v>
      </c>
      <c r="J884" s="4">
        <v>220</v>
      </c>
      <c r="K884" s="4">
        <v>13</v>
      </c>
      <c r="L884" s="4">
        <v>5</v>
      </c>
      <c r="M884" s="4">
        <v>0</v>
      </c>
      <c r="N884" s="18"/>
    </row>
    <row r="885" spans="1:14" hidden="1" x14ac:dyDescent="0.35">
      <c r="A885" s="20" t="s">
        <v>62</v>
      </c>
      <c r="B885" s="27">
        <v>45228.321967592594</v>
      </c>
      <c r="C885" s="9">
        <v>45229.651388888888</v>
      </c>
      <c r="D885" s="11" t="str">
        <f>INT(Table1[[#This Row],[Full Restoration ]]-Table1[[#This Row],[Outage Start]])&amp;" days,"&amp;HOUR(Table1[[#This Row],[Full Restoration ]]-Table1[[#This Row],[Outage Start]])&amp;" hrs,"&amp;MINUTE(Table1[[#This Row],[Full Restoration ]]-Table1[[#This Row],[Outage Start]])&amp;" min"</f>
        <v>1 days,7 hrs,54 min</v>
      </c>
      <c r="E885" s="10">
        <f>Table1[[#This Row],[Full Restoration ]]-Table1[[#This Row],[Outage Start]]</f>
        <v>1.3294212962937308</v>
      </c>
      <c r="F885" s="11">
        <f>(Table1[[#This Row],[Full Restoration ]]-Table1[[#This Row],[Outage Start]])*24</f>
        <v>31.90611111104954</v>
      </c>
      <c r="G885" s="5" t="s">
        <v>4267</v>
      </c>
      <c r="H885" s="26" t="s">
        <v>2605</v>
      </c>
      <c r="I885" s="4">
        <v>57</v>
      </c>
      <c r="J885" s="4">
        <v>57</v>
      </c>
      <c r="K885" s="4">
        <v>0</v>
      </c>
      <c r="L885" s="4">
        <v>1</v>
      </c>
      <c r="M885" s="4">
        <v>0</v>
      </c>
      <c r="N885" s="18"/>
    </row>
    <row r="886" spans="1:14" hidden="1" x14ac:dyDescent="0.35">
      <c r="A886" s="20" t="s">
        <v>62</v>
      </c>
      <c r="B886" s="27">
        <v>43748.381944444445</v>
      </c>
      <c r="C886" s="21">
        <v>43749.781944444447</v>
      </c>
      <c r="D886" s="22" t="str">
        <f>INT(Table1[[#This Row],[Full Restoration ]]-Table1[[#This Row],[Outage Start]])&amp;" days,"&amp;HOUR(Table1[[#This Row],[Full Restoration ]]-Table1[[#This Row],[Outage Start]])&amp;" hrs,"&amp;MINUTE(Table1[[#This Row],[Full Restoration ]]-Table1[[#This Row],[Outage Start]])&amp;" min"</f>
        <v>1 days,9 hrs,36 min</v>
      </c>
      <c r="E886" s="23">
        <f>Table1[[#This Row],[Full Restoration ]]-Table1[[#This Row],[Outage Start]]</f>
        <v>1.4000000000014552</v>
      </c>
      <c r="F886" s="22">
        <f>(Table1[[#This Row],[Full Restoration ]]-Table1[[#This Row],[Outage Start]])*24</f>
        <v>33.600000000034925</v>
      </c>
      <c r="G886" s="24" t="s">
        <v>842</v>
      </c>
      <c r="H886" s="36" t="s">
        <v>3</v>
      </c>
      <c r="I886" s="20">
        <v>49</v>
      </c>
      <c r="J886" s="20">
        <v>41</v>
      </c>
      <c r="K886" s="20">
        <v>0</v>
      </c>
      <c r="L886" s="20">
        <v>0</v>
      </c>
      <c r="M886" s="4">
        <v>0</v>
      </c>
      <c r="N886" s="25"/>
    </row>
    <row r="887" spans="1:14" hidden="1" x14ac:dyDescent="0.35">
      <c r="A887" s="20" t="s">
        <v>1</v>
      </c>
      <c r="B887" s="34">
        <v>43417.900694444441</v>
      </c>
      <c r="C887" s="21">
        <v>43418.438888888886</v>
      </c>
      <c r="D887" s="22" t="str">
        <f>INT(Table1[[#This Row],[Full Restoration ]]-Table1[[#This Row],[Outage Start]])&amp;" days,"&amp;HOUR(Table1[[#This Row],[Full Restoration ]]-Table1[[#This Row],[Outage Start]])&amp;" hrs,"&amp;MINUTE(Table1[[#This Row],[Full Restoration ]]-Table1[[#This Row],[Outage Start]])&amp;" min"</f>
        <v>0 days,12 hrs,55 min</v>
      </c>
      <c r="E887" s="22">
        <f>Table1[[#This Row],[Full Restoration ]]-Table1[[#This Row],[Outage Start]]</f>
        <v>0.53819444444525288</v>
      </c>
      <c r="F887" s="22">
        <f>(Table1[[#This Row],[Full Restoration ]]-Table1[[#This Row],[Outage Start]])*24</f>
        <v>12.916666666686069</v>
      </c>
      <c r="G887" s="24">
        <v>357</v>
      </c>
      <c r="H887" s="26" t="s">
        <v>5</v>
      </c>
      <c r="I887" s="20">
        <v>10</v>
      </c>
      <c r="J887" s="20">
        <v>9</v>
      </c>
      <c r="K887" s="20">
        <v>1</v>
      </c>
      <c r="L887" s="20">
        <v>1</v>
      </c>
      <c r="M887" s="20">
        <v>0</v>
      </c>
      <c r="N887" s="25"/>
    </row>
    <row r="888" spans="1:14" ht="29" hidden="1" x14ac:dyDescent="0.35">
      <c r="A888" s="20" t="s">
        <v>1034</v>
      </c>
      <c r="B888" s="34">
        <v>44167.870138888888</v>
      </c>
      <c r="C888" s="21">
        <v>44169.588888888888</v>
      </c>
      <c r="D888" s="22" t="s">
        <v>3748</v>
      </c>
      <c r="E888" s="23">
        <v>1.71875</v>
      </c>
      <c r="F888" s="22">
        <v>41.25</v>
      </c>
      <c r="G888" s="24">
        <v>357</v>
      </c>
      <c r="H888" s="26" t="s">
        <v>292</v>
      </c>
      <c r="I888" s="68">
        <v>2020</v>
      </c>
      <c r="J888" s="68">
        <v>1890</v>
      </c>
      <c r="K888" s="20">
        <v>130</v>
      </c>
      <c r="L888" s="20">
        <v>269</v>
      </c>
      <c r="M888" s="20">
        <v>24</v>
      </c>
      <c r="N888" s="25" t="s">
        <v>2691</v>
      </c>
    </row>
    <row r="889" spans="1:14" ht="29" hidden="1" x14ac:dyDescent="0.35">
      <c r="A889" s="20" t="s">
        <v>1034</v>
      </c>
      <c r="B889" s="34">
        <v>44172.705555555556</v>
      </c>
      <c r="C889" s="21">
        <v>44173.427083333336</v>
      </c>
      <c r="D889" s="22" t="s">
        <v>4037</v>
      </c>
      <c r="E889" s="23">
        <v>0.72152777777955635</v>
      </c>
      <c r="F889" s="22">
        <v>17.316666666709352</v>
      </c>
      <c r="G889" s="24">
        <v>357</v>
      </c>
      <c r="H889" s="52" t="s">
        <v>292</v>
      </c>
      <c r="I889" s="55">
        <v>24</v>
      </c>
      <c r="J889" s="55">
        <v>1890</v>
      </c>
      <c r="K889" s="55">
        <v>1</v>
      </c>
      <c r="L889" s="55">
        <v>3</v>
      </c>
      <c r="M889" s="55">
        <v>0</v>
      </c>
      <c r="N889" s="25" t="s">
        <v>2691</v>
      </c>
    </row>
    <row r="890" spans="1:14" hidden="1" x14ac:dyDescent="0.35">
      <c r="A890" s="20" t="s">
        <v>1</v>
      </c>
      <c r="B890" s="34">
        <v>41773.370138888888</v>
      </c>
      <c r="C890" s="21">
        <v>41773.679861111108</v>
      </c>
      <c r="D890" s="22" t="str">
        <f>INT(Table1[[#This Row],[Full Restoration ]]-Table1[[#This Row],[Outage Start]])&amp;" days,"&amp;HOUR(Table1[[#This Row],[Full Restoration ]]-Table1[[#This Row],[Outage Start]])&amp;" hrs,"&amp;MINUTE(Table1[[#This Row],[Full Restoration ]]-Table1[[#This Row],[Outage Start]])&amp;" min"</f>
        <v>0 days,7 hrs,26 min</v>
      </c>
      <c r="E890" s="23">
        <f>Table1[[#This Row],[Full Restoration ]]-Table1[[#This Row],[Outage Start]]</f>
        <v>0.30972222222044365</v>
      </c>
      <c r="F890" s="22">
        <f>(Table1[[#This Row],[Full Restoration ]]-Table1[[#This Row],[Outage Start]])*24</f>
        <v>7.4333333332906477</v>
      </c>
      <c r="G890" s="24">
        <v>358</v>
      </c>
      <c r="H890" s="26" t="s">
        <v>70</v>
      </c>
      <c r="I890" s="20">
        <v>250</v>
      </c>
      <c r="J890" s="20" t="s">
        <v>70</v>
      </c>
      <c r="K890" s="20" t="s">
        <v>70</v>
      </c>
      <c r="L890" s="20" t="s">
        <v>70</v>
      </c>
      <c r="M890" s="20" t="s">
        <v>70</v>
      </c>
      <c r="N890" s="25"/>
    </row>
    <row r="891" spans="1:14" hidden="1" x14ac:dyDescent="0.35">
      <c r="A891" s="4" t="s">
        <v>9</v>
      </c>
      <c r="B891" s="27">
        <v>44129.420138888891</v>
      </c>
      <c r="C891" s="9">
        <v>44130.623611111114</v>
      </c>
      <c r="D891" s="11" t="s">
        <v>2724</v>
      </c>
      <c r="E891" s="10">
        <v>1.203472222223354</v>
      </c>
      <c r="F891" s="11">
        <v>28.883333333360497</v>
      </c>
      <c r="G891" s="5" t="s">
        <v>2517</v>
      </c>
      <c r="H891" s="26" t="s">
        <v>2172</v>
      </c>
      <c r="I891" s="4">
        <v>227</v>
      </c>
      <c r="J891" s="4">
        <v>173</v>
      </c>
      <c r="K891" s="4">
        <v>29</v>
      </c>
      <c r="L891" s="4">
        <v>13</v>
      </c>
      <c r="M891" s="4">
        <v>25</v>
      </c>
      <c r="N891" s="18"/>
    </row>
    <row r="892" spans="1:14" hidden="1" x14ac:dyDescent="0.35">
      <c r="A892" s="4" t="s">
        <v>9</v>
      </c>
      <c r="B892" s="27">
        <v>44129.419444444444</v>
      </c>
      <c r="C892" s="9">
        <v>44130.671527777777</v>
      </c>
      <c r="D892" s="11" t="s">
        <v>3605</v>
      </c>
      <c r="E892" s="10">
        <v>1.2520833333328483</v>
      </c>
      <c r="F892" s="11">
        <v>30.049999999988358</v>
      </c>
      <c r="G892" s="5" t="s">
        <v>2331</v>
      </c>
      <c r="H892" s="26" t="s">
        <v>2172</v>
      </c>
      <c r="I892" s="4">
        <v>1552</v>
      </c>
      <c r="J892" s="4">
        <v>1359</v>
      </c>
      <c r="K892" s="4">
        <v>189</v>
      </c>
      <c r="L892" s="4">
        <v>145</v>
      </c>
      <c r="M892" s="4">
        <v>4</v>
      </c>
      <c r="N892" s="18"/>
    </row>
    <row r="893" spans="1:14" hidden="1" x14ac:dyDescent="0.35">
      <c r="A893" s="4" t="s">
        <v>9</v>
      </c>
      <c r="B893" s="27">
        <v>44129.419444444444</v>
      </c>
      <c r="C893" s="9">
        <v>44130.729166666664</v>
      </c>
      <c r="D893" s="11" t="s">
        <v>3725</v>
      </c>
      <c r="E893" s="10">
        <v>1.3097222222204437</v>
      </c>
      <c r="F893" s="11">
        <v>31.433333333290648</v>
      </c>
      <c r="G893" s="5" t="s">
        <v>2343</v>
      </c>
      <c r="H893" s="26" t="s">
        <v>2171</v>
      </c>
      <c r="I893" s="4">
        <v>481</v>
      </c>
      <c r="J893" s="4">
        <v>386</v>
      </c>
      <c r="K893" s="4">
        <v>92</v>
      </c>
      <c r="L893" s="4">
        <v>21</v>
      </c>
      <c r="M893" s="4">
        <v>3</v>
      </c>
      <c r="N893" s="18"/>
    </row>
    <row r="894" spans="1:14" hidden="1" x14ac:dyDescent="0.35">
      <c r="A894" s="4" t="s">
        <v>9</v>
      </c>
      <c r="B894" s="27">
        <v>44129.418749999997</v>
      </c>
      <c r="C894" s="9">
        <v>44130.711111111108</v>
      </c>
      <c r="D894" s="11" t="s">
        <v>3144</v>
      </c>
      <c r="E894" s="10">
        <v>1.2923611111109494</v>
      </c>
      <c r="F894" s="11">
        <v>31.016666666662786</v>
      </c>
      <c r="G894" s="5" t="s">
        <v>2392</v>
      </c>
      <c r="H894" s="26" t="s">
        <v>2172</v>
      </c>
      <c r="I894" s="4">
        <v>2419</v>
      </c>
      <c r="J894" s="4">
        <v>2269</v>
      </c>
      <c r="K894" s="4">
        <v>114</v>
      </c>
      <c r="L894" s="4">
        <v>218</v>
      </c>
      <c r="M894" s="4">
        <v>36</v>
      </c>
      <c r="N894" s="18"/>
    </row>
    <row r="895" spans="1:14" hidden="1" x14ac:dyDescent="0.35">
      <c r="A895" s="4" t="s">
        <v>9</v>
      </c>
      <c r="B895" s="27">
        <v>44129.418055555558</v>
      </c>
      <c r="C895" s="9">
        <v>44130.677083333336</v>
      </c>
      <c r="D895" s="11" t="s">
        <v>3660</v>
      </c>
      <c r="E895" s="10">
        <v>1.2590277777781012</v>
      </c>
      <c r="F895" s="11">
        <v>30.216666666674428</v>
      </c>
      <c r="G895" s="5" t="s">
        <v>2333</v>
      </c>
      <c r="H895" s="26" t="s">
        <v>2172</v>
      </c>
      <c r="I895" s="4">
        <v>292</v>
      </c>
      <c r="J895" s="4">
        <v>229</v>
      </c>
      <c r="K895" s="4">
        <v>54</v>
      </c>
      <c r="L895" s="4">
        <v>15</v>
      </c>
      <c r="M895" s="4">
        <v>9</v>
      </c>
      <c r="N895" s="18"/>
    </row>
    <row r="896" spans="1:14" hidden="1" x14ac:dyDescent="0.35">
      <c r="A896" s="4" t="s">
        <v>9</v>
      </c>
      <c r="B896" s="27">
        <v>44129.418055555558</v>
      </c>
      <c r="C896" s="9">
        <v>44130.631944444445</v>
      </c>
      <c r="D896" s="11" t="s">
        <v>3822</v>
      </c>
      <c r="E896" s="10">
        <v>1.2138888888875954</v>
      </c>
      <c r="F896" s="11">
        <v>29.133333333302289</v>
      </c>
      <c r="G896" s="5" t="s">
        <v>2350</v>
      </c>
      <c r="H896" s="26" t="s">
        <v>2172</v>
      </c>
      <c r="I896" s="4">
        <v>702</v>
      </c>
      <c r="J896" s="4">
        <v>598</v>
      </c>
      <c r="K896" s="4">
        <v>98</v>
      </c>
      <c r="L896" s="4">
        <v>57</v>
      </c>
      <c r="M896" s="4">
        <v>6</v>
      </c>
      <c r="N896" s="18"/>
    </row>
    <row r="897" spans="1:14" hidden="1" x14ac:dyDescent="0.35">
      <c r="A897" s="4" t="s">
        <v>9</v>
      </c>
      <c r="B897" s="27">
        <v>44129.418055555558</v>
      </c>
      <c r="C897" s="9">
        <v>44131.43472222222</v>
      </c>
      <c r="D897" s="11" t="s">
        <v>3651</v>
      </c>
      <c r="E897" s="10">
        <v>2.0166666666627862</v>
      </c>
      <c r="F897" s="11">
        <v>48.399999999906868</v>
      </c>
      <c r="G897" s="5" t="s">
        <v>2351</v>
      </c>
      <c r="H897" s="26" t="s">
        <v>2172</v>
      </c>
      <c r="I897" s="4">
        <v>1370</v>
      </c>
      <c r="J897" s="4">
        <v>1320</v>
      </c>
      <c r="K897" s="4">
        <v>50</v>
      </c>
      <c r="L897" s="4">
        <v>110</v>
      </c>
      <c r="M897" s="4">
        <v>0</v>
      </c>
      <c r="N897" s="18"/>
    </row>
    <row r="898" spans="1:14" hidden="1" x14ac:dyDescent="0.35">
      <c r="A898" s="4" t="s">
        <v>9</v>
      </c>
      <c r="B898" s="27">
        <v>44129.416666666664</v>
      </c>
      <c r="C898" s="9">
        <v>44130.711805555555</v>
      </c>
      <c r="D898" s="11" t="s">
        <v>3022</v>
      </c>
      <c r="E898" s="10">
        <v>1.2951388888905058</v>
      </c>
      <c r="F898" s="11">
        <v>31.083333333372138</v>
      </c>
      <c r="G898" s="5" t="s">
        <v>2390</v>
      </c>
      <c r="H898" s="26" t="s">
        <v>2172</v>
      </c>
      <c r="I898" s="4">
        <v>822</v>
      </c>
      <c r="J898" s="4">
        <v>755</v>
      </c>
      <c r="K898" s="4">
        <v>65</v>
      </c>
      <c r="L898" s="4">
        <v>99</v>
      </c>
      <c r="M898" s="4">
        <v>2</v>
      </c>
      <c r="N898" s="18"/>
    </row>
    <row r="899" spans="1:14" hidden="1" x14ac:dyDescent="0.35">
      <c r="A899" s="4" t="s">
        <v>9</v>
      </c>
      <c r="B899" s="27">
        <v>44129.416666666664</v>
      </c>
      <c r="C899" s="9">
        <v>44130.796527777777</v>
      </c>
      <c r="D899" s="11" t="s">
        <v>3722</v>
      </c>
      <c r="E899" s="10">
        <v>1.3798611111124046</v>
      </c>
      <c r="F899" s="11">
        <v>33.116666666697711</v>
      </c>
      <c r="G899" s="5" t="s">
        <v>2341</v>
      </c>
      <c r="H899" s="26" t="s">
        <v>2172</v>
      </c>
      <c r="I899" s="4">
        <v>1549</v>
      </c>
      <c r="J899" s="4">
        <v>1493</v>
      </c>
      <c r="K899" s="4">
        <v>55</v>
      </c>
      <c r="L899" s="4">
        <v>154</v>
      </c>
      <c r="M899" s="4">
        <v>1</v>
      </c>
      <c r="N899" s="18"/>
    </row>
    <row r="900" spans="1:14" hidden="1" x14ac:dyDescent="0.35">
      <c r="A900" s="4" t="s">
        <v>9</v>
      </c>
      <c r="B900" s="27">
        <v>44129.416666666664</v>
      </c>
      <c r="C900" s="9">
        <v>44130.749305555553</v>
      </c>
      <c r="D900" s="11" t="s">
        <v>3766</v>
      </c>
      <c r="E900" s="10">
        <v>1.3326388888890506</v>
      </c>
      <c r="F900" s="11">
        <v>31.983333333337214</v>
      </c>
      <c r="G900" s="5" t="s">
        <v>2344</v>
      </c>
      <c r="H900" s="26" t="s">
        <v>2172</v>
      </c>
      <c r="I900" s="4">
        <v>849</v>
      </c>
      <c r="J900" s="4">
        <v>781</v>
      </c>
      <c r="K900" s="4">
        <v>66</v>
      </c>
      <c r="L900" s="4">
        <v>82</v>
      </c>
      <c r="M900" s="4">
        <v>2</v>
      </c>
      <c r="N900" s="18"/>
    </row>
    <row r="901" spans="1:14" hidden="1" x14ac:dyDescent="0.35">
      <c r="A901" s="4" t="s">
        <v>9</v>
      </c>
      <c r="B901" s="27">
        <v>44129.416666666664</v>
      </c>
      <c r="C901" s="9">
        <v>44131.345138888886</v>
      </c>
      <c r="D901" s="11" t="s">
        <v>3767</v>
      </c>
      <c r="E901" s="10">
        <v>1.9284722222218988</v>
      </c>
      <c r="F901" s="11">
        <v>46.283333333325572</v>
      </c>
      <c r="G901" s="5" t="s">
        <v>2345</v>
      </c>
      <c r="H901" s="26" t="s">
        <v>2172</v>
      </c>
      <c r="I901" s="4">
        <v>1735</v>
      </c>
      <c r="J901" s="4">
        <v>1637</v>
      </c>
      <c r="K901" s="4">
        <v>88</v>
      </c>
      <c r="L901" s="4">
        <v>134</v>
      </c>
      <c r="M901" s="4">
        <v>10</v>
      </c>
      <c r="N901" s="18"/>
    </row>
    <row r="902" spans="1:14" hidden="1" x14ac:dyDescent="0.35">
      <c r="A902" s="4" t="s">
        <v>9</v>
      </c>
      <c r="B902" s="27">
        <v>44129.416666666664</v>
      </c>
      <c r="C902" s="9">
        <v>44130.72152777778</v>
      </c>
      <c r="D902" s="11" t="s">
        <v>3768</v>
      </c>
      <c r="E902" s="10">
        <v>1.304861111115315</v>
      </c>
      <c r="F902" s="11">
        <v>31.31666666676756</v>
      </c>
      <c r="G902" s="5" t="s">
        <v>2346</v>
      </c>
      <c r="H902" s="26" t="s">
        <v>2172</v>
      </c>
      <c r="I902" s="4">
        <v>956</v>
      </c>
      <c r="J902" s="4">
        <v>847</v>
      </c>
      <c r="K902" s="4">
        <v>105</v>
      </c>
      <c r="L902" s="4">
        <v>72</v>
      </c>
      <c r="M902" s="4">
        <v>4</v>
      </c>
      <c r="N902" s="18"/>
    </row>
    <row r="903" spans="1:14" hidden="1" x14ac:dyDescent="0.35">
      <c r="A903" s="4" t="s">
        <v>9</v>
      </c>
      <c r="B903" s="27">
        <v>44129.416666666664</v>
      </c>
      <c r="C903" s="9">
        <v>44130.553472222222</v>
      </c>
      <c r="D903" s="11" t="s">
        <v>2890</v>
      </c>
      <c r="E903" s="10">
        <v>1.1368055555576575</v>
      </c>
      <c r="F903" s="11">
        <v>27.28333333338378</v>
      </c>
      <c r="G903" s="5" t="s">
        <v>2347</v>
      </c>
      <c r="H903" s="26" t="s">
        <v>2172</v>
      </c>
      <c r="I903" s="4">
        <v>808</v>
      </c>
      <c r="J903" s="4">
        <v>794</v>
      </c>
      <c r="K903" s="4">
        <v>14</v>
      </c>
      <c r="L903" s="4">
        <v>97</v>
      </c>
      <c r="M903" s="4">
        <v>0</v>
      </c>
      <c r="N903" s="18"/>
    </row>
    <row r="904" spans="1:14" hidden="1" x14ac:dyDescent="0.35">
      <c r="A904" s="4" t="s">
        <v>9</v>
      </c>
      <c r="B904" s="27">
        <v>44126.225694444445</v>
      </c>
      <c r="C904" s="9">
        <v>44126.666666666664</v>
      </c>
      <c r="D904" s="11" t="s">
        <v>3579</v>
      </c>
      <c r="E904" s="10">
        <v>0.44097222221898846</v>
      </c>
      <c r="F904" s="11">
        <v>10.583333333255723</v>
      </c>
      <c r="G904" s="5" t="s">
        <v>2337</v>
      </c>
      <c r="H904" s="26" t="s">
        <v>2172</v>
      </c>
      <c r="I904" s="4">
        <v>168</v>
      </c>
      <c r="J904" s="4">
        <v>133</v>
      </c>
      <c r="K904" s="4">
        <v>26</v>
      </c>
      <c r="L904" s="4">
        <v>6</v>
      </c>
      <c r="M904" s="4">
        <v>9</v>
      </c>
      <c r="N904" s="18"/>
    </row>
    <row r="905" spans="1:14" hidden="1" x14ac:dyDescent="0.35">
      <c r="A905" s="4" t="s">
        <v>9</v>
      </c>
      <c r="B905" s="27">
        <v>44126.224305555559</v>
      </c>
      <c r="C905" s="9">
        <v>44126.524305555555</v>
      </c>
      <c r="D905" s="11" t="s">
        <v>3582</v>
      </c>
      <c r="E905" s="10">
        <v>0.29999999999563443</v>
      </c>
      <c r="F905" s="11">
        <v>7.1999999998952262</v>
      </c>
      <c r="G905" s="5" t="s">
        <v>2292</v>
      </c>
      <c r="H905" s="26" t="s">
        <v>34</v>
      </c>
      <c r="I905" s="4">
        <v>10</v>
      </c>
      <c r="J905" s="4">
        <v>0</v>
      </c>
      <c r="K905" s="4">
        <v>10</v>
      </c>
      <c r="L905" s="4">
        <v>0</v>
      </c>
      <c r="M905" s="4">
        <v>0</v>
      </c>
      <c r="N905" s="18"/>
    </row>
    <row r="906" spans="1:14" hidden="1" x14ac:dyDescent="0.35">
      <c r="A906" s="4" t="s">
        <v>9</v>
      </c>
      <c r="B906" s="27">
        <v>44126.220138888886</v>
      </c>
      <c r="C906" s="9">
        <v>44126.651388888888</v>
      </c>
      <c r="D906" s="11" t="s">
        <v>3571</v>
      </c>
      <c r="E906" s="10">
        <v>0.43125000000145519</v>
      </c>
      <c r="F906" s="11">
        <v>10.350000000034925</v>
      </c>
      <c r="G906" s="5" t="s">
        <v>185</v>
      </c>
      <c r="H906" s="26" t="s">
        <v>3</v>
      </c>
      <c r="I906" s="4">
        <v>103</v>
      </c>
      <c r="J906" s="4">
        <v>94</v>
      </c>
      <c r="K906" s="4">
        <v>8</v>
      </c>
      <c r="L906" s="4">
        <v>7</v>
      </c>
      <c r="M906" s="4">
        <v>1</v>
      </c>
      <c r="N906" s="18"/>
    </row>
    <row r="907" spans="1:14" hidden="1" x14ac:dyDescent="0.35">
      <c r="A907" s="4" t="s">
        <v>9</v>
      </c>
      <c r="B907" s="27">
        <v>44126.219444444447</v>
      </c>
      <c r="C907" s="9">
        <v>44126.724305555559</v>
      </c>
      <c r="D907" s="11" t="s">
        <v>3586</v>
      </c>
      <c r="E907" s="10">
        <v>0.50486111111240461</v>
      </c>
      <c r="F907" s="11">
        <v>12.116666666697711</v>
      </c>
      <c r="G907" s="5" t="s">
        <v>190</v>
      </c>
      <c r="H907" s="26" t="s">
        <v>3</v>
      </c>
      <c r="I907" s="4">
        <v>2294</v>
      </c>
      <c r="J907" s="4">
        <v>2218</v>
      </c>
      <c r="K907" s="4">
        <v>70</v>
      </c>
      <c r="L907" s="4">
        <v>276</v>
      </c>
      <c r="M907" s="4">
        <v>6</v>
      </c>
      <c r="N907" s="18"/>
    </row>
    <row r="908" spans="1:14" hidden="1" x14ac:dyDescent="0.35">
      <c r="A908" s="4" t="s">
        <v>9</v>
      </c>
      <c r="B908" s="27">
        <v>44126.219444444447</v>
      </c>
      <c r="C908" s="9">
        <v>44127.661111111112</v>
      </c>
      <c r="D908" s="11" t="s">
        <v>3587</v>
      </c>
      <c r="E908" s="10">
        <v>1.4416666666656965</v>
      </c>
      <c r="F908" s="11">
        <v>34.599999999976717</v>
      </c>
      <c r="G908" s="5" t="s">
        <v>191</v>
      </c>
      <c r="H908" s="26" t="s">
        <v>2171</v>
      </c>
      <c r="I908" s="4">
        <v>1974</v>
      </c>
      <c r="J908" s="4">
        <v>1839</v>
      </c>
      <c r="K908" s="4">
        <v>123</v>
      </c>
      <c r="L908" s="4">
        <v>165</v>
      </c>
      <c r="M908" s="4">
        <v>12</v>
      </c>
      <c r="N908" s="18"/>
    </row>
    <row r="909" spans="1:14" hidden="1" x14ac:dyDescent="0.35">
      <c r="A909" s="4" t="s">
        <v>9</v>
      </c>
      <c r="B909" s="27">
        <v>44126.218055555553</v>
      </c>
      <c r="C909" s="9">
        <v>44126.688888888886</v>
      </c>
      <c r="D909" s="11" t="s">
        <v>3592</v>
      </c>
      <c r="E909" s="10">
        <v>0.47083333333284827</v>
      </c>
      <c r="F909" s="11">
        <v>11.299999999988358</v>
      </c>
      <c r="G909" s="5" t="s">
        <v>2116</v>
      </c>
      <c r="H909" s="26" t="s">
        <v>2173</v>
      </c>
      <c r="I909" s="4">
        <v>434</v>
      </c>
      <c r="J909" s="4">
        <v>377</v>
      </c>
      <c r="K909" s="4">
        <v>57</v>
      </c>
      <c r="L909" s="4">
        <v>22</v>
      </c>
      <c r="M909" s="4">
        <v>0</v>
      </c>
      <c r="N909" s="18"/>
    </row>
    <row r="910" spans="1:14" hidden="1" x14ac:dyDescent="0.35">
      <c r="A910" s="4" t="s">
        <v>9</v>
      </c>
      <c r="B910" s="27">
        <v>44126.21597222222</v>
      </c>
      <c r="C910" s="9">
        <v>44126.71875</v>
      </c>
      <c r="D910" s="11" t="s">
        <v>3591</v>
      </c>
      <c r="E910" s="10">
        <v>0.50277777777955635</v>
      </c>
      <c r="F910" s="11">
        <v>12.066666666709352</v>
      </c>
      <c r="G910" s="5" t="s">
        <v>2115</v>
      </c>
      <c r="H910" s="26" t="s">
        <v>2173</v>
      </c>
      <c r="I910" s="4">
        <v>1410</v>
      </c>
      <c r="J910" s="4">
        <v>1178</v>
      </c>
      <c r="K910" s="4">
        <v>231</v>
      </c>
      <c r="L910" s="4">
        <v>101</v>
      </c>
      <c r="M910" s="4">
        <v>1</v>
      </c>
      <c r="N910" s="18"/>
    </row>
    <row r="911" spans="1:14" hidden="1" x14ac:dyDescent="0.35">
      <c r="A911" s="4" t="s">
        <v>9</v>
      </c>
      <c r="B911" s="27">
        <v>44126.213888888888</v>
      </c>
      <c r="C911" s="9">
        <v>44127.563888888886</v>
      </c>
      <c r="D911" s="11" t="s">
        <v>3566</v>
      </c>
      <c r="E911" s="10">
        <v>1.3499999999985448</v>
      </c>
      <c r="F911" s="11">
        <v>32.399999999965075</v>
      </c>
      <c r="G911" s="5" t="s">
        <v>225</v>
      </c>
      <c r="H911" s="26" t="s">
        <v>2171</v>
      </c>
      <c r="I911" s="4">
        <v>239</v>
      </c>
      <c r="J911" s="4">
        <v>213</v>
      </c>
      <c r="K911" s="4">
        <v>24</v>
      </c>
      <c r="L911" s="4">
        <v>16</v>
      </c>
      <c r="M911" s="4">
        <v>2</v>
      </c>
      <c r="N911" s="18"/>
    </row>
    <row r="912" spans="1:14" hidden="1" x14ac:dyDescent="0.35">
      <c r="A912" s="4" t="s">
        <v>9</v>
      </c>
      <c r="B912" s="27">
        <v>44126.213888888888</v>
      </c>
      <c r="C912" s="9">
        <v>44127.477777777778</v>
      </c>
      <c r="D912" s="11" t="s">
        <v>3567</v>
      </c>
      <c r="E912" s="10">
        <v>1.2638888888905058</v>
      </c>
      <c r="F912" s="11">
        <v>30.333333333372138</v>
      </c>
      <c r="G912" s="5" t="s">
        <v>2236</v>
      </c>
      <c r="H912" s="26" t="s">
        <v>3</v>
      </c>
      <c r="I912" s="4">
        <v>80</v>
      </c>
      <c r="J912" s="4">
        <v>70</v>
      </c>
      <c r="K912" s="4">
        <v>8</v>
      </c>
      <c r="L912" s="4">
        <v>5</v>
      </c>
      <c r="M912" s="4">
        <v>2</v>
      </c>
      <c r="N912" s="18"/>
    </row>
    <row r="913" spans="1:14" hidden="1" x14ac:dyDescent="0.35">
      <c r="A913" s="4" t="s">
        <v>9</v>
      </c>
      <c r="B913" s="27">
        <v>44126.213888888888</v>
      </c>
      <c r="C913" s="9">
        <v>44126.679166666669</v>
      </c>
      <c r="D913" s="11" t="s">
        <v>3569</v>
      </c>
      <c r="E913" s="10">
        <v>0.46527777778101154</v>
      </c>
      <c r="F913" s="11">
        <v>11.166666666744277</v>
      </c>
      <c r="G913" s="5" t="s">
        <v>2068</v>
      </c>
      <c r="H913" s="26" t="s">
        <v>2171</v>
      </c>
      <c r="I913" s="4">
        <v>119</v>
      </c>
      <c r="J913" s="4">
        <v>54</v>
      </c>
      <c r="K913" s="4">
        <v>63</v>
      </c>
      <c r="L913" s="4">
        <v>3</v>
      </c>
      <c r="M913" s="4">
        <v>2</v>
      </c>
      <c r="N913" s="18"/>
    </row>
    <row r="914" spans="1:14" hidden="1" x14ac:dyDescent="0.35">
      <c r="A914" s="4" t="s">
        <v>9</v>
      </c>
      <c r="B914" s="27">
        <v>44126.213888888888</v>
      </c>
      <c r="C914" s="9">
        <v>44127.445833333331</v>
      </c>
      <c r="D914" s="11" t="s">
        <v>3596</v>
      </c>
      <c r="E914" s="10">
        <v>1.2319444444437977</v>
      </c>
      <c r="F914" s="11">
        <v>29.566666666651145</v>
      </c>
      <c r="G914" s="5" t="s">
        <v>239</v>
      </c>
      <c r="H914" s="26" t="s">
        <v>293</v>
      </c>
      <c r="I914" s="4">
        <v>1</v>
      </c>
      <c r="J914" s="4">
        <v>1</v>
      </c>
      <c r="K914" s="4">
        <v>0</v>
      </c>
      <c r="L914" s="4">
        <v>1</v>
      </c>
      <c r="M914" s="4">
        <v>0</v>
      </c>
      <c r="N914" s="18"/>
    </row>
    <row r="915" spans="1:14" hidden="1" x14ac:dyDescent="0.35">
      <c r="A915" s="4" t="s">
        <v>9</v>
      </c>
      <c r="B915" s="27">
        <v>44126.209027777775</v>
      </c>
      <c r="C915" s="9">
        <v>44127.529861111114</v>
      </c>
      <c r="D915" s="11" t="s">
        <v>3573</v>
      </c>
      <c r="E915" s="10">
        <v>1.320833333338669</v>
      </c>
      <c r="F915" s="11">
        <v>31.700000000128057</v>
      </c>
      <c r="G915" s="5" t="s">
        <v>2241</v>
      </c>
      <c r="H915" s="26" t="s">
        <v>2170</v>
      </c>
      <c r="I915" s="4">
        <v>838</v>
      </c>
      <c r="J915" s="4">
        <v>744</v>
      </c>
      <c r="K915" s="4">
        <v>79</v>
      </c>
      <c r="L915" s="4">
        <v>77</v>
      </c>
      <c r="M915" s="4">
        <v>15</v>
      </c>
      <c r="N915" s="18"/>
    </row>
    <row r="916" spans="1:14" hidden="1" x14ac:dyDescent="0.35">
      <c r="A916" s="4" t="s">
        <v>9</v>
      </c>
      <c r="B916" s="27">
        <v>44126.207638888889</v>
      </c>
      <c r="C916" s="9">
        <v>44126.720833333333</v>
      </c>
      <c r="D916" s="11" t="s">
        <v>3570</v>
      </c>
      <c r="E916" s="10">
        <v>0.51319444444379769</v>
      </c>
      <c r="F916" s="11">
        <v>12.316666666651145</v>
      </c>
      <c r="G916" s="5" t="s">
        <v>2069</v>
      </c>
      <c r="H916" s="26" t="s">
        <v>2171</v>
      </c>
      <c r="I916" s="4">
        <v>310</v>
      </c>
      <c r="J916" s="4">
        <v>261</v>
      </c>
      <c r="K916" s="4">
        <v>49</v>
      </c>
      <c r="L916" s="4">
        <v>6</v>
      </c>
      <c r="M916" s="4">
        <v>0</v>
      </c>
      <c r="N916" s="18"/>
    </row>
    <row r="917" spans="1:14" hidden="1" x14ac:dyDescent="0.35">
      <c r="A917" s="4" t="s">
        <v>9</v>
      </c>
      <c r="B917" s="27">
        <v>44126.206944444442</v>
      </c>
      <c r="C917" s="9">
        <v>44127.445833333331</v>
      </c>
      <c r="D917" s="11" t="s">
        <v>3568</v>
      </c>
      <c r="E917" s="10">
        <v>1.2388888888890506</v>
      </c>
      <c r="F917" s="11">
        <v>29.733333333337214</v>
      </c>
      <c r="G917" s="5" t="s">
        <v>262</v>
      </c>
      <c r="H917" s="26" t="s">
        <v>2171</v>
      </c>
      <c r="I917" s="4">
        <v>4</v>
      </c>
      <c r="J917" s="4">
        <v>0</v>
      </c>
      <c r="K917" s="4">
        <v>3</v>
      </c>
      <c r="L917" s="4">
        <v>0</v>
      </c>
      <c r="M917" s="4">
        <v>1</v>
      </c>
      <c r="N917" s="18"/>
    </row>
    <row r="918" spans="1:14" hidden="1" x14ac:dyDescent="0.35">
      <c r="A918" s="4" t="s">
        <v>9</v>
      </c>
      <c r="B918" s="27">
        <v>44126.197916666664</v>
      </c>
      <c r="C918" s="9">
        <v>44126.707638888889</v>
      </c>
      <c r="D918" s="11" t="s">
        <v>3589</v>
      </c>
      <c r="E918" s="10">
        <v>0.50972222222480923</v>
      </c>
      <c r="F918" s="11">
        <v>12.233333333395422</v>
      </c>
      <c r="G918" s="5" t="s">
        <v>2251</v>
      </c>
      <c r="H918" s="26" t="s">
        <v>2173</v>
      </c>
      <c r="I918" s="4">
        <v>249</v>
      </c>
      <c r="J918" s="4">
        <v>237</v>
      </c>
      <c r="K918" s="4">
        <v>12</v>
      </c>
      <c r="L918" s="4">
        <v>24</v>
      </c>
      <c r="M918" s="4">
        <v>0</v>
      </c>
      <c r="N918" s="18"/>
    </row>
    <row r="919" spans="1:14" hidden="1" x14ac:dyDescent="0.35">
      <c r="A919" s="4" t="s">
        <v>9</v>
      </c>
      <c r="B919" s="27">
        <v>44126.197916666664</v>
      </c>
      <c r="C919" s="9">
        <v>44126.709722222222</v>
      </c>
      <c r="D919" s="11" t="s">
        <v>3590</v>
      </c>
      <c r="E919" s="10">
        <v>0.5118055555576575</v>
      </c>
      <c r="F919" s="11">
        <v>12.28333333338378</v>
      </c>
      <c r="G919" s="5" t="s">
        <v>199</v>
      </c>
      <c r="H919" s="26" t="s">
        <v>2170</v>
      </c>
      <c r="I919" s="4">
        <v>1907</v>
      </c>
      <c r="J919" s="4">
        <v>1706</v>
      </c>
      <c r="K919" s="4">
        <v>199</v>
      </c>
      <c r="L919" s="4">
        <v>138</v>
      </c>
      <c r="M919" s="4">
        <v>2</v>
      </c>
      <c r="N919" s="18"/>
    </row>
    <row r="920" spans="1:14" hidden="1" x14ac:dyDescent="0.35">
      <c r="A920" s="4" t="s">
        <v>9</v>
      </c>
      <c r="B920" s="27">
        <v>44126.197916666664</v>
      </c>
      <c r="C920" s="9">
        <v>44127.572916666664</v>
      </c>
      <c r="D920" s="11" t="s">
        <v>3282</v>
      </c>
      <c r="E920" s="10">
        <v>1.375</v>
      </c>
      <c r="F920" s="11">
        <v>33</v>
      </c>
      <c r="G920" s="5" t="s">
        <v>201</v>
      </c>
      <c r="H920" s="26" t="s">
        <v>3</v>
      </c>
      <c r="I920" s="4">
        <v>23</v>
      </c>
      <c r="J920" s="4">
        <v>20</v>
      </c>
      <c r="K920" s="4">
        <v>3</v>
      </c>
      <c r="L920" s="4">
        <v>1</v>
      </c>
      <c r="M920" s="4">
        <v>0</v>
      </c>
      <c r="N920" s="18"/>
    </row>
    <row r="921" spans="1:14" hidden="1" x14ac:dyDescent="0.35">
      <c r="A921" s="4" t="s">
        <v>9</v>
      </c>
      <c r="B921" s="27">
        <v>44126.197222222225</v>
      </c>
      <c r="C921" s="9">
        <v>44127.539583333331</v>
      </c>
      <c r="D921" s="11" t="s">
        <v>3598</v>
      </c>
      <c r="E921" s="10">
        <v>1.3423611111065838</v>
      </c>
      <c r="F921" s="11">
        <v>32.216666666558012</v>
      </c>
      <c r="G921" s="5" t="s">
        <v>2261</v>
      </c>
      <c r="H921" s="26" t="s">
        <v>2353</v>
      </c>
      <c r="I921" s="4"/>
      <c r="J921" s="4"/>
      <c r="K921" s="4"/>
      <c r="L921" s="4"/>
      <c r="M921" s="4"/>
      <c r="N921" s="18"/>
    </row>
    <row r="922" spans="1:14" hidden="1" x14ac:dyDescent="0.35">
      <c r="A922" s="4" t="s">
        <v>9</v>
      </c>
      <c r="B922" s="27">
        <v>44126.154166666667</v>
      </c>
      <c r="C922" s="9">
        <v>44126.746527777781</v>
      </c>
      <c r="D922" s="11" t="s">
        <v>2777</v>
      </c>
      <c r="E922" s="10">
        <v>0.59236111111385981</v>
      </c>
      <c r="F922" s="11">
        <v>14.216666666732635</v>
      </c>
      <c r="G922" s="5" t="s">
        <v>2307</v>
      </c>
      <c r="H922" s="26" t="s">
        <v>2172</v>
      </c>
      <c r="I922" s="4">
        <v>66</v>
      </c>
      <c r="J922" s="4">
        <v>59</v>
      </c>
      <c r="K922" s="4">
        <v>4</v>
      </c>
      <c r="L922" s="4">
        <v>6</v>
      </c>
      <c r="M922" s="4">
        <v>3</v>
      </c>
      <c r="N922" s="18"/>
    </row>
    <row r="923" spans="1:14" hidden="1" x14ac:dyDescent="0.35">
      <c r="A923" s="4" t="s">
        <v>9</v>
      </c>
      <c r="B923" s="27">
        <v>44126.149305555555</v>
      </c>
      <c r="C923" s="9">
        <v>44127.430555555555</v>
      </c>
      <c r="D923" s="11" t="s">
        <v>3015</v>
      </c>
      <c r="E923" s="10">
        <v>1.28125</v>
      </c>
      <c r="F923" s="11">
        <v>30.75</v>
      </c>
      <c r="G923" s="5" t="s">
        <v>2340</v>
      </c>
      <c r="H923" s="26" t="s">
        <v>2170</v>
      </c>
      <c r="I923" s="4">
        <v>1527</v>
      </c>
      <c r="J923" s="4">
        <v>1446</v>
      </c>
      <c r="K923" s="4">
        <v>78</v>
      </c>
      <c r="L923" s="4">
        <v>157</v>
      </c>
      <c r="M923" s="4">
        <v>3</v>
      </c>
      <c r="N923" s="18"/>
    </row>
    <row r="924" spans="1:14" hidden="1" x14ac:dyDescent="0.35">
      <c r="A924" s="4" t="s">
        <v>9</v>
      </c>
      <c r="B924" s="27">
        <v>44126.144444444442</v>
      </c>
      <c r="C924" s="9">
        <v>44126.790277777778</v>
      </c>
      <c r="D924" s="11" t="s">
        <v>3580</v>
      </c>
      <c r="E924" s="10">
        <v>0.64583333333575865</v>
      </c>
      <c r="F924" s="11">
        <v>15.500000000058208</v>
      </c>
      <c r="G924" s="5" t="s">
        <v>2341</v>
      </c>
      <c r="H924" s="26" t="s">
        <v>2172</v>
      </c>
      <c r="I924" s="4">
        <v>1487</v>
      </c>
      <c r="J924" s="4">
        <v>1431</v>
      </c>
      <c r="K924" s="4">
        <v>55</v>
      </c>
      <c r="L924" s="4">
        <v>149</v>
      </c>
      <c r="M924" s="4">
        <v>1</v>
      </c>
      <c r="N924" s="18"/>
    </row>
    <row r="925" spans="1:14" hidden="1" x14ac:dyDescent="0.35">
      <c r="A925" s="4" t="s">
        <v>9</v>
      </c>
      <c r="B925" s="27">
        <v>44126.143750000003</v>
      </c>
      <c r="C925" s="9">
        <v>44126.761111111111</v>
      </c>
      <c r="D925" s="11" t="s">
        <v>3581</v>
      </c>
      <c r="E925" s="10">
        <v>0.61736111110803904</v>
      </c>
      <c r="F925" s="11">
        <v>14.816666666592937</v>
      </c>
      <c r="G925" s="5" t="s">
        <v>2342</v>
      </c>
      <c r="H925" s="26" t="s">
        <v>2172</v>
      </c>
      <c r="I925" s="4">
        <v>145</v>
      </c>
      <c r="J925" s="4">
        <v>133</v>
      </c>
      <c r="K925" s="4">
        <v>12</v>
      </c>
      <c r="L925" s="4">
        <v>7</v>
      </c>
      <c r="M925" s="4">
        <v>0</v>
      </c>
      <c r="N925" s="18"/>
    </row>
    <row r="926" spans="1:14" hidden="1" x14ac:dyDescent="0.35">
      <c r="A926" s="4" t="s">
        <v>9</v>
      </c>
      <c r="B926" s="27">
        <v>44126.140972222223</v>
      </c>
      <c r="C926" s="9">
        <v>44127.479166666664</v>
      </c>
      <c r="D926" s="11" t="s">
        <v>3585</v>
      </c>
      <c r="E926" s="10">
        <v>1.3381944444408873</v>
      </c>
      <c r="F926" s="11">
        <v>32.116666666581295</v>
      </c>
      <c r="G926" s="5" t="s">
        <v>2346</v>
      </c>
      <c r="H926" s="26" t="s">
        <v>2172</v>
      </c>
      <c r="I926" s="4">
        <v>952</v>
      </c>
      <c r="J926" s="4">
        <v>843</v>
      </c>
      <c r="K926" s="4">
        <v>105</v>
      </c>
      <c r="L926" s="4">
        <v>72</v>
      </c>
      <c r="M926" s="4">
        <v>4</v>
      </c>
      <c r="N926" s="18"/>
    </row>
    <row r="927" spans="1:14" hidden="1" x14ac:dyDescent="0.35">
      <c r="A927" s="4" t="s">
        <v>9</v>
      </c>
      <c r="B927" s="27">
        <v>44126.138888888891</v>
      </c>
      <c r="C927" s="9">
        <v>44126.80972222222</v>
      </c>
      <c r="D927" s="11" t="s">
        <v>3565</v>
      </c>
      <c r="E927" s="10">
        <v>0.67083333332993789</v>
      </c>
      <c r="F927" s="11">
        <v>16.099999999918509</v>
      </c>
      <c r="G927" s="5" t="s">
        <v>2332</v>
      </c>
      <c r="H927" s="26" t="s">
        <v>2172</v>
      </c>
      <c r="I927" s="4">
        <v>437</v>
      </c>
      <c r="J927" s="4">
        <v>389</v>
      </c>
      <c r="K927" s="4">
        <v>39</v>
      </c>
      <c r="L927" s="4">
        <v>39</v>
      </c>
      <c r="M927" s="4">
        <v>9</v>
      </c>
      <c r="N927" s="18"/>
    </row>
    <row r="928" spans="1:14" hidden="1" x14ac:dyDescent="0.35">
      <c r="A928" s="4" t="s">
        <v>9</v>
      </c>
      <c r="B928" s="27">
        <v>44126.138888888891</v>
      </c>
      <c r="C928" s="9">
        <v>44127.543055555558</v>
      </c>
      <c r="D928" s="11" t="s">
        <v>3584</v>
      </c>
      <c r="E928" s="10">
        <v>1.4041666666671517</v>
      </c>
      <c r="F928" s="11">
        <v>33.700000000011642</v>
      </c>
      <c r="G928" s="5" t="s">
        <v>2345</v>
      </c>
      <c r="H928" s="26" t="s">
        <v>2172</v>
      </c>
      <c r="I928" s="4">
        <v>1734</v>
      </c>
      <c r="J928" s="4">
        <v>1636</v>
      </c>
      <c r="K928" s="4">
        <v>88</v>
      </c>
      <c r="L928" s="4">
        <v>133</v>
      </c>
      <c r="M928" s="4">
        <v>10</v>
      </c>
      <c r="N928" s="18"/>
    </row>
    <row r="929" spans="1:14" hidden="1" x14ac:dyDescent="0.35">
      <c r="A929" s="4" t="s">
        <v>9</v>
      </c>
      <c r="B929" s="27">
        <v>44126.136805555558</v>
      </c>
      <c r="C929" s="9">
        <v>44126.751388888886</v>
      </c>
      <c r="D929" s="11" t="s">
        <v>3583</v>
      </c>
      <c r="E929" s="10">
        <v>0.61458333332848269</v>
      </c>
      <c r="F929" s="11">
        <v>14.749999999883585</v>
      </c>
      <c r="G929" s="5" t="s">
        <v>2344</v>
      </c>
      <c r="H929" s="26" t="s">
        <v>2172</v>
      </c>
      <c r="I929" s="4">
        <v>848</v>
      </c>
      <c r="J929" s="4">
        <v>780</v>
      </c>
      <c r="K929" s="4">
        <v>66</v>
      </c>
      <c r="L929" s="4">
        <v>81</v>
      </c>
      <c r="M929" s="4">
        <v>2</v>
      </c>
      <c r="N929" s="18"/>
    </row>
    <row r="930" spans="1:14" hidden="1" x14ac:dyDescent="0.35">
      <c r="A930" s="4" t="s">
        <v>9</v>
      </c>
      <c r="B930" s="27">
        <v>44126.134722222225</v>
      </c>
      <c r="C930" s="9">
        <v>44126.732638888891</v>
      </c>
      <c r="D930" s="11" t="s">
        <v>3575</v>
      </c>
      <c r="E930" s="10">
        <v>0.59791666666569654</v>
      </c>
      <c r="F930" s="11">
        <v>14.349999999976717</v>
      </c>
      <c r="G930" s="5" t="s">
        <v>2334</v>
      </c>
      <c r="H930" s="26" t="s">
        <v>2172</v>
      </c>
      <c r="I930" s="4">
        <v>877</v>
      </c>
      <c r="J930" s="4">
        <v>815</v>
      </c>
      <c r="K930" s="4">
        <v>44</v>
      </c>
      <c r="L930" s="4">
        <v>66</v>
      </c>
      <c r="M930" s="4">
        <v>18</v>
      </c>
      <c r="N930" s="18"/>
    </row>
    <row r="931" spans="1:14" hidden="1" x14ac:dyDescent="0.35">
      <c r="A931" s="4" t="s">
        <v>9</v>
      </c>
      <c r="B931" s="27">
        <v>44126.133333333331</v>
      </c>
      <c r="C931" s="9">
        <v>44126.786111111112</v>
      </c>
      <c r="D931" s="11" t="s">
        <v>3588</v>
      </c>
      <c r="E931" s="10">
        <v>0.65277777778101154</v>
      </c>
      <c r="F931" s="11">
        <v>15.666666666744277</v>
      </c>
      <c r="G931" s="5" t="s">
        <v>2347</v>
      </c>
      <c r="H931" s="26" t="s">
        <v>2172</v>
      </c>
      <c r="I931" s="4">
        <v>1117</v>
      </c>
      <c r="J931" s="4">
        <v>1072</v>
      </c>
      <c r="K931" s="4">
        <v>39</v>
      </c>
      <c r="L931" s="4">
        <v>119</v>
      </c>
      <c r="M931" s="4">
        <v>6</v>
      </c>
      <c r="N931" s="18"/>
    </row>
    <row r="932" spans="1:14" hidden="1" x14ac:dyDescent="0.35">
      <c r="A932" s="4" t="s">
        <v>9</v>
      </c>
      <c r="B932" s="27">
        <v>44126.132638888892</v>
      </c>
      <c r="C932" s="9">
        <v>44126.737500000003</v>
      </c>
      <c r="D932" s="11" t="s">
        <v>3576</v>
      </c>
      <c r="E932" s="10">
        <v>0.60486111111094942</v>
      </c>
      <c r="F932" s="11">
        <v>14.516666666662786</v>
      </c>
      <c r="G932" s="5" t="s">
        <v>2335</v>
      </c>
      <c r="H932" s="26" t="s">
        <v>2172</v>
      </c>
      <c r="I932" s="4">
        <v>949</v>
      </c>
      <c r="J932" s="4">
        <v>884</v>
      </c>
      <c r="K932" s="4">
        <v>50</v>
      </c>
      <c r="L932" s="4">
        <v>95</v>
      </c>
      <c r="M932" s="4">
        <v>15</v>
      </c>
      <c r="N932" s="18"/>
    </row>
    <row r="933" spans="1:14" hidden="1" x14ac:dyDescent="0.35">
      <c r="A933" s="4" t="s">
        <v>9</v>
      </c>
      <c r="B933" s="27">
        <v>44126.130555555559</v>
      </c>
      <c r="C933" s="9">
        <v>44127.438888888886</v>
      </c>
      <c r="D933" s="11" t="s">
        <v>3578</v>
      </c>
      <c r="E933" s="10">
        <v>1.3083333333270275</v>
      </c>
      <c r="F933" s="11">
        <v>31.39999999984866</v>
      </c>
      <c r="G933" s="5" t="s">
        <v>2336</v>
      </c>
      <c r="H933" s="26" t="s">
        <v>2172</v>
      </c>
      <c r="I933" s="4">
        <v>2366</v>
      </c>
      <c r="J933" s="4">
        <v>2083</v>
      </c>
      <c r="K933" s="4">
        <v>257</v>
      </c>
      <c r="L933" s="4">
        <v>175</v>
      </c>
      <c r="M933" s="4">
        <v>26</v>
      </c>
      <c r="N933" s="18"/>
    </row>
    <row r="934" spans="1:14" hidden="1" x14ac:dyDescent="0.35">
      <c r="A934" s="4" t="s">
        <v>9</v>
      </c>
      <c r="B934" s="27">
        <v>44126.129166666666</v>
      </c>
      <c r="C934" s="9">
        <v>44127.477777777778</v>
      </c>
      <c r="D934" s="11" t="s">
        <v>3577</v>
      </c>
      <c r="E934" s="10">
        <v>1.3486111111124046</v>
      </c>
      <c r="F934" s="11">
        <v>32.366666666697711</v>
      </c>
      <c r="G934" s="5" t="s">
        <v>2085</v>
      </c>
      <c r="H934" s="26" t="s">
        <v>2170</v>
      </c>
      <c r="I934" s="4">
        <v>1168</v>
      </c>
      <c r="J934" s="4">
        <v>1076</v>
      </c>
      <c r="K934" s="4">
        <v>71</v>
      </c>
      <c r="L934" s="4">
        <v>85</v>
      </c>
      <c r="M934" s="4">
        <v>21</v>
      </c>
      <c r="N934" s="18"/>
    </row>
    <row r="935" spans="1:14" hidden="1" x14ac:dyDescent="0.35">
      <c r="A935" s="4" t="s">
        <v>9</v>
      </c>
      <c r="B935" s="27">
        <v>44126.123611111114</v>
      </c>
      <c r="C935" s="9">
        <v>44127.556944444441</v>
      </c>
      <c r="D935" s="11" t="s">
        <v>2976</v>
      </c>
      <c r="E935" s="10">
        <v>1.4333333333270275</v>
      </c>
      <c r="F935" s="11">
        <v>34.39999999984866</v>
      </c>
      <c r="G935" s="5" t="s">
        <v>2339</v>
      </c>
      <c r="H935" s="26" t="s">
        <v>2170</v>
      </c>
      <c r="I935" s="4">
        <v>1128</v>
      </c>
      <c r="J935" s="4">
        <v>874</v>
      </c>
      <c r="K935" s="4">
        <v>249</v>
      </c>
      <c r="L935" s="4">
        <v>71</v>
      </c>
      <c r="M935" s="4">
        <v>5</v>
      </c>
      <c r="N935" s="18"/>
    </row>
    <row r="936" spans="1:14" hidden="1" x14ac:dyDescent="0.35">
      <c r="A936" s="4" t="s">
        <v>9</v>
      </c>
      <c r="B936" s="27">
        <v>44126.122916666667</v>
      </c>
      <c r="C936" s="9">
        <v>44126.761805555558</v>
      </c>
      <c r="D936" s="11" t="s">
        <v>3564</v>
      </c>
      <c r="E936" s="10">
        <v>0.63888888889050577</v>
      </c>
      <c r="F936" s="11">
        <v>15.333333333372138</v>
      </c>
      <c r="G936" s="5" t="s">
        <v>2331</v>
      </c>
      <c r="H936" s="26" t="s">
        <v>2172</v>
      </c>
      <c r="I936" s="4">
        <v>319</v>
      </c>
      <c r="J936" s="4">
        <v>265</v>
      </c>
      <c r="K936" s="4">
        <v>51</v>
      </c>
      <c r="L936" s="4">
        <v>22</v>
      </c>
      <c r="M936" s="4">
        <v>3</v>
      </c>
      <c r="N936" s="18"/>
    </row>
    <row r="937" spans="1:14" hidden="1" x14ac:dyDescent="0.35">
      <c r="A937" s="4" t="s">
        <v>9</v>
      </c>
      <c r="B937" s="27">
        <v>44126.120833333334</v>
      </c>
      <c r="C937" s="9">
        <v>44126.761111111111</v>
      </c>
      <c r="D937" s="11" t="s">
        <v>2781</v>
      </c>
      <c r="E937" s="10">
        <v>0.64027777777664596</v>
      </c>
      <c r="F937" s="11">
        <v>15.366666666639503</v>
      </c>
      <c r="G937" s="5" t="s">
        <v>2338</v>
      </c>
      <c r="H937" s="26" t="s">
        <v>2170</v>
      </c>
      <c r="I937" s="4">
        <v>1173</v>
      </c>
      <c r="J937" s="4">
        <v>1053</v>
      </c>
      <c r="K937" s="4">
        <v>118</v>
      </c>
      <c r="L937" s="4">
        <v>95</v>
      </c>
      <c r="M937" s="4">
        <v>2</v>
      </c>
      <c r="N937" s="18"/>
    </row>
    <row r="938" spans="1:14" hidden="1" x14ac:dyDescent="0.35">
      <c r="A938" s="4" t="s">
        <v>9</v>
      </c>
      <c r="B938" s="27">
        <v>44126.120833333334</v>
      </c>
      <c r="C938" s="9">
        <v>44127.490972222222</v>
      </c>
      <c r="D938" s="11" t="s">
        <v>3167</v>
      </c>
      <c r="E938" s="10">
        <v>1.3701388888875954</v>
      </c>
      <c r="F938" s="11">
        <v>32.883333333302289</v>
      </c>
      <c r="G938" s="5" t="s">
        <v>2343</v>
      </c>
      <c r="H938" s="26" t="s">
        <v>2171</v>
      </c>
      <c r="I938" s="4">
        <v>481</v>
      </c>
      <c r="J938" s="4">
        <v>386</v>
      </c>
      <c r="K938" s="4">
        <v>92</v>
      </c>
      <c r="L938" s="4">
        <v>21</v>
      </c>
      <c r="M938" s="4">
        <v>3</v>
      </c>
      <c r="N938" s="18"/>
    </row>
    <row r="939" spans="1:14" hidden="1" x14ac:dyDescent="0.35">
      <c r="A939" s="4" t="s">
        <v>9</v>
      </c>
      <c r="B939" s="27">
        <v>44126.119444444441</v>
      </c>
      <c r="C939" s="9">
        <v>44126.793749999997</v>
      </c>
      <c r="D939" s="11" t="s">
        <v>3595</v>
      </c>
      <c r="E939" s="10">
        <v>0.67430555555620231</v>
      </c>
      <c r="F939" s="11">
        <v>16.183333333348855</v>
      </c>
      <c r="G939" s="5" t="s">
        <v>2351</v>
      </c>
      <c r="H939" s="26" t="s">
        <v>2172</v>
      </c>
      <c r="I939" s="4">
        <v>1367</v>
      </c>
      <c r="J939" s="4">
        <v>1317</v>
      </c>
      <c r="K939" s="4">
        <v>50</v>
      </c>
      <c r="L939" s="4">
        <v>110</v>
      </c>
      <c r="M939" s="4">
        <v>0</v>
      </c>
      <c r="N939" s="18"/>
    </row>
    <row r="940" spans="1:14" hidden="1" x14ac:dyDescent="0.35">
      <c r="A940" s="4" t="s">
        <v>9</v>
      </c>
      <c r="B940" s="27">
        <v>44126.117361111108</v>
      </c>
      <c r="C940" s="9">
        <v>44127.663888888892</v>
      </c>
      <c r="D940" s="11" t="s">
        <v>3362</v>
      </c>
      <c r="E940" s="10">
        <v>1.5465277777839219</v>
      </c>
      <c r="F940" s="11">
        <v>37.116666666814126</v>
      </c>
      <c r="G940" s="5" t="s">
        <v>2350</v>
      </c>
      <c r="H940" s="26" t="s">
        <v>2172</v>
      </c>
      <c r="I940" s="4">
        <v>700</v>
      </c>
      <c r="J940" s="4">
        <v>596</v>
      </c>
      <c r="K940" s="4">
        <v>98</v>
      </c>
      <c r="L940" s="4">
        <v>57</v>
      </c>
      <c r="M940" s="4">
        <v>6</v>
      </c>
      <c r="N940" s="18"/>
    </row>
    <row r="941" spans="1:14" hidden="1" x14ac:dyDescent="0.35">
      <c r="A941" s="4" t="s">
        <v>9</v>
      </c>
      <c r="B941" s="27">
        <v>44126.116666666669</v>
      </c>
      <c r="C941" s="9">
        <v>44126.617361111108</v>
      </c>
      <c r="D941" s="11" t="s">
        <v>3574</v>
      </c>
      <c r="E941" s="10">
        <v>0.50069444443943212</v>
      </c>
      <c r="F941" s="11">
        <v>12.016666666546371</v>
      </c>
      <c r="G941" s="5" t="s">
        <v>2333</v>
      </c>
      <c r="H941" s="26" t="s">
        <v>2172</v>
      </c>
      <c r="I941" s="4">
        <v>291</v>
      </c>
      <c r="J941" s="4">
        <v>228</v>
      </c>
      <c r="K941" s="4">
        <v>54</v>
      </c>
      <c r="L941" s="4">
        <v>15</v>
      </c>
      <c r="M941" s="4">
        <v>9</v>
      </c>
      <c r="N941" s="18"/>
    </row>
    <row r="942" spans="1:14" hidden="1" x14ac:dyDescent="0.35">
      <c r="A942" s="4" t="s">
        <v>9</v>
      </c>
      <c r="B942" s="27">
        <v>44125.884027777778</v>
      </c>
      <c r="C942" s="9">
        <v>44127.364583333336</v>
      </c>
      <c r="D942" s="11" t="s">
        <v>3599</v>
      </c>
      <c r="E942" s="10">
        <v>1.4805555555576575</v>
      </c>
      <c r="F942" s="11">
        <v>35.53333333338378</v>
      </c>
      <c r="G942" s="5" t="s">
        <v>2209</v>
      </c>
      <c r="H942" s="26" t="s">
        <v>3</v>
      </c>
      <c r="I942" s="4"/>
      <c r="J942" s="4"/>
      <c r="K942" s="4"/>
      <c r="L942" s="4"/>
      <c r="M942" s="4"/>
      <c r="N942" s="18"/>
    </row>
    <row r="943" spans="1:14" hidden="1" x14ac:dyDescent="0.35">
      <c r="A943" s="4" t="s">
        <v>9</v>
      </c>
      <c r="B943" s="27">
        <v>44125.87777777778</v>
      </c>
      <c r="C943" s="9">
        <v>44127.431250000001</v>
      </c>
      <c r="D943" s="11" t="s">
        <v>3593</v>
      </c>
      <c r="E943" s="10">
        <v>1.5534722222218988</v>
      </c>
      <c r="F943" s="11">
        <v>37.283333333325572</v>
      </c>
      <c r="G943" s="5" t="s">
        <v>2348</v>
      </c>
      <c r="H943" s="26" t="s">
        <v>34</v>
      </c>
      <c r="I943" s="4">
        <v>25</v>
      </c>
      <c r="J943" s="4">
        <v>20</v>
      </c>
      <c r="K943" s="4">
        <v>5</v>
      </c>
      <c r="L943" s="4">
        <v>0</v>
      </c>
      <c r="M943" s="4">
        <v>0</v>
      </c>
      <c r="N943" s="18"/>
    </row>
    <row r="944" spans="1:14" hidden="1" x14ac:dyDescent="0.35">
      <c r="A944" s="4" t="s">
        <v>9</v>
      </c>
      <c r="B944" s="27">
        <v>44125.87777777778</v>
      </c>
      <c r="C944" s="9">
        <v>44127.434027777781</v>
      </c>
      <c r="D944" s="11" t="s">
        <v>3397</v>
      </c>
      <c r="E944" s="10">
        <v>1.5562500000014552</v>
      </c>
      <c r="F944" s="11">
        <v>37.350000000034925</v>
      </c>
      <c r="G944" s="5" t="s">
        <v>2349</v>
      </c>
      <c r="H944" s="26" t="s">
        <v>34</v>
      </c>
      <c r="I944" s="4">
        <v>98</v>
      </c>
      <c r="J944" s="4">
        <v>71</v>
      </c>
      <c r="K944" s="4">
        <v>25</v>
      </c>
      <c r="L944" s="4">
        <v>5</v>
      </c>
      <c r="M944" s="4">
        <v>2</v>
      </c>
      <c r="N944" s="18"/>
    </row>
    <row r="945" spans="1:14" hidden="1" x14ac:dyDescent="0.35">
      <c r="A945" s="4" t="s">
        <v>9</v>
      </c>
      <c r="B945" s="27">
        <v>44125.877083333333</v>
      </c>
      <c r="C945" s="9">
        <v>44127.620833333334</v>
      </c>
      <c r="D945" s="11" t="s">
        <v>3572</v>
      </c>
      <c r="E945" s="10">
        <v>1.7437500000014552</v>
      </c>
      <c r="F945" s="11">
        <v>41.850000000034925</v>
      </c>
      <c r="G945" s="5" t="s">
        <v>2074</v>
      </c>
      <c r="H945" s="26" t="s">
        <v>2171</v>
      </c>
      <c r="I945" s="4">
        <v>733</v>
      </c>
      <c r="J945" s="4">
        <v>653</v>
      </c>
      <c r="K945" s="4">
        <v>74</v>
      </c>
      <c r="L945" s="4">
        <v>49</v>
      </c>
      <c r="M945" s="4">
        <v>6</v>
      </c>
      <c r="N945" s="18"/>
    </row>
    <row r="946" spans="1:14" hidden="1" x14ac:dyDescent="0.35">
      <c r="A946" s="4" t="s">
        <v>9</v>
      </c>
      <c r="B946" s="27">
        <v>44125.731249999997</v>
      </c>
      <c r="C946" s="9">
        <v>44127.439583333333</v>
      </c>
      <c r="D946" s="11" t="s">
        <v>3594</v>
      </c>
      <c r="E946" s="10">
        <v>1.7083333333357587</v>
      </c>
      <c r="F946" s="11">
        <v>41.000000000058208</v>
      </c>
      <c r="G946" s="5" t="s">
        <v>2125</v>
      </c>
      <c r="H946" s="26" t="s">
        <v>34</v>
      </c>
      <c r="I946" s="4">
        <v>2</v>
      </c>
      <c r="J946" s="4">
        <v>1</v>
      </c>
      <c r="K946" s="4">
        <v>1</v>
      </c>
      <c r="L946" s="4">
        <v>0</v>
      </c>
      <c r="M946" s="4">
        <v>0</v>
      </c>
      <c r="N946" s="18"/>
    </row>
    <row r="947" spans="1:14" hidden="1" x14ac:dyDescent="0.35">
      <c r="A947" s="4" t="s">
        <v>9</v>
      </c>
      <c r="B947" s="27">
        <v>44125.612500000003</v>
      </c>
      <c r="C947" s="9">
        <v>44127.59097222222</v>
      </c>
      <c r="D947" s="11" t="s">
        <v>3597</v>
      </c>
      <c r="E947" s="10">
        <v>1.9784722222175333</v>
      </c>
      <c r="F947" s="11">
        <v>47.483333333220799</v>
      </c>
      <c r="G947" s="5" t="s">
        <v>2260</v>
      </c>
      <c r="H947" s="26" t="s">
        <v>2352</v>
      </c>
      <c r="I947" s="4"/>
      <c r="J947" s="4"/>
      <c r="K947" s="4"/>
      <c r="L947" s="4"/>
      <c r="M947" s="4"/>
      <c r="N947" s="18"/>
    </row>
    <row r="948" spans="1:14" hidden="1" x14ac:dyDescent="0.35">
      <c r="A948" s="4" t="s">
        <v>9</v>
      </c>
      <c r="B948" s="27">
        <v>44119.754166666666</v>
      </c>
      <c r="C948" s="9">
        <v>44120.431250000001</v>
      </c>
      <c r="D948" s="11" t="s">
        <v>3104</v>
      </c>
      <c r="E948" s="10">
        <v>0.67708333333575865</v>
      </c>
      <c r="F948" s="11">
        <v>16.250000000058208</v>
      </c>
      <c r="G948" s="5" t="s">
        <v>2269</v>
      </c>
      <c r="H948" s="26" t="s">
        <v>2171</v>
      </c>
      <c r="I948" s="4">
        <v>39</v>
      </c>
      <c r="J948" s="4">
        <v>35</v>
      </c>
      <c r="K948" s="4">
        <v>2</v>
      </c>
      <c r="L948" s="4">
        <v>0</v>
      </c>
      <c r="M948" s="4">
        <v>2</v>
      </c>
      <c r="N948" s="18"/>
    </row>
    <row r="949" spans="1:14" x14ac:dyDescent="0.35">
      <c r="A949" s="4" t="s">
        <v>9</v>
      </c>
      <c r="B949" s="27">
        <v>44119.720833333333</v>
      </c>
      <c r="C949" s="9">
        <v>44120.518055555556</v>
      </c>
      <c r="D949" s="11" t="s">
        <v>3506</v>
      </c>
      <c r="E949" s="10">
        <v>0.79722222222335404</v>
      </c>
      <c r="F949" s="11">
        <v>19.133333333360497</v>
      </c>
      <c r="G949" s="5" t="s">
        <v>2177</v>
      </c>
      <c r="H949" s="26" t="s">
        <v>2330</v>
      </c>
      <c r="I949" s="4"/>
      <c r="J949" s="4"/>
      <c r="K949" s="4"/>
      <c r="L949" s="4"/>
      <c r="M949" s="4"/>
      <c r="N949" s="18" t="s">
        <v>295</v>
      </c>
    </row>
    <row r="950" spans="1:14" hidden="1" x14ac:dyDescent="0.35">
      <c r="A950" s="4" t="s">
        <v>9</v>
      </c>
      <c r="B950" s="27">
        <v>44119.720138888886</v>
      </c>
      <c r="C950" s="9">
        <v>44120.482638888891</v>
      </c>
      <c r="D950" s="11" t="s">
        <v>2932</v>
      </c>
      <c r="E950" s="10">
        <v>0.76250000000436557</v>
      </c>
      <c r="F950" s="11">
        <v>18.300000000104774</v>
      </c>
      <c r="G950" s="5" t="s">
        <v>2291</v>
      </c>
      <c r="H950" s="26" t="s">
        <v>34</v>
      </c>
      <c r="I950" s="4">
        <v>225</v>
      </c>
      <c r="J950" s="4">
        <v>195</v>
      </c>
      <c r="K950" s="4">
        <v>30</v>
      </c>
      <c r="L950" s="4">
        <v>8</v>
      </c>
      <c r="M950" s="4">
        <v>0</v>
      </c>
      <c r="N950" s="18"/>
    </row>
    <row r="951" spans="1:14" hidden="1" x14ac:dyDescent="0.35">
      <c r="A951" s="4" t="s">
        <v>9</v>
      </c>
      <c r="B951" s="27">
        <v>44119.713194444441</v>
      </c>
      <c r="C951" s="9">
        <v>44120.45208333333</v>
      </c>
      <c r="D951" s="11" t="s">
        <v>3517</v>
      </c>
      <c r="E951" s="10">
        <v>0.73888888888905058</v>
      </c>
      <c r="F951" s="11">
        <v>17.733333333337214</v>
      </c>
      <c r="G951" s="5" t="s">
        <v>2280</v>
      </c>
      <c r="H951" s="26" t="s">
        <v>34</v>
      </c>
      <c r="I951" s="4">
        <v>47</v>
      </c>
      <c r="J951" s="4">
        <v>38</v>
      </c>
      <c r="K951" s="4">
        <v>8</v>
      </c>
      <c r="L951" s="4">
        <v>1</v>
      </c>
      <c r="M951" s="4">
        <v>1</v>
      </c>
      <c r="N951" s="18"/>
    </row>
    <row r="952" spans="1:14" hidden="1" x14ac:dyDescent="0.35">
      <c r="A952" s="4" t="s">
        <v>9</v>
      </c>
      <c r="B952" s="27">
        <v>44118.964583333334</v>
      </c>
      <c r="C952" s="9">
        <v>44119.677777777775</v>
      </c>
      <c r="D952" s="11" t="s">
        <v>3531</v>
      </c>
      <c r="E952" s="10">
        <v>0.71319444444088731</v>
      </c>
      <c r="F952" s="11">
        <v>17.116666666581295</v>
      </c>
      <c r="G952" s="5" t="s">
        <v>2300</v>
      </c>
      <c r="H952" s="26" t="s">
        <v>3</v>
      </c>
      <c r="I952" s="4">
        <v>1392</v>
      </c>
      <c r="J952" s="4">
        <v>1338</v>
      </c>
      <c r="K952" s="4">
        <v>54</v>
      </c>
      <c r="L952" s="4">
        <v>58</v>
      </c>
      <c r="M952" s="4">
        <v>0</v>
      </c>
      <c r="N952" s="18"/>
    </row>
    <row r="953" spans="1:14" hidden="1" x14ac:dyDescent="0.35">
      <c r="A953" s="4" t="s">
        <v>9</v>
      </c>
      <c r="B953" s="27">
        <v>44118.963888888888</v>
      </c>
      <c r="C953" s="9">
        <v>44119.677777777775</v>
      </c>
      <c r="D953" s="11" t="s">
        <v>3533</v>
      </c>
      <c r="E953" s="10">
        <v>0.71388888888759539</v>
      </c>
      <c r="F953" s="11">
        <v>17.133333333302289</v>
      </c>
      <c r="G953" s="5" t="s">
        <v>2302</v>
      </c>
      <c r="H953" s="26" t="s">
        <v>3</v>
      </c>
      <c r="I953" s="4">
        <v>1395</v>
      </c>
      <c r="J953" s="4">
        <v>1357</v>
      </c>
      <c r="K953" s="4">
        <v>38</v>
      </c>
      <c r="L953" s="4">
        <v>59</v>
      </c>
      <c r="M953" s="4">
        <v>0</v>
      </c>
      <c r="N953" s="18"/>
    </row>
    <row r="954" spans="1:14" hidden="1" x14ac:dyDescent="0.35">
      <c r="A954" s="4" t="s">
        <v>9</v>
      </c>
      <c r="B954" s="27">
        <v>44118.961805555555</v>
      </c>
      <c r="C954" s="9">
        <v>44119.710416666669</v>
      </c>
      <c r="D954" s="11" t="s">
        <v>2824</v>
      </c>
      <c r="E954" s="10">
        <v>0.74861111111385981</v>
      </c>
      <c r="F954" s="11">
        <v>17.966666666732635</v>
      </c>
      <c r="G954" s="5" t="s">
        <v>2297</v>
      </c>
      <c r="H954" s="26" t="s">
        <v>3</v>
      </c>
      <c r="I954" s="4">
        <v>9</v>
      </c>
      <c r="J954" s="4">
        <v>7</v>
      </c>
      <c r="K954" s="4">
        <v>2</v>
      </c>
      <c r="L954" s="4">
        <v>0</v>
      </c>
      <c r="M954" s="4">
        <v>0</v>
      </c>
      <c r="N954" s="18"/>
    </row>
    <row r="955" spans="1:14" hidden="1" x14ac:dyDescent="0.35">
      <c r="A955" s="4" t="s">
        <v>9</v>
      </c>
      <c r="B955" s="27">
        <v>44118.961805555555</v>
      </c>
      <c r="C955" s="9">
        <v>44119.6875</v>
      </c>
      <c r="D955" s="11" t="s">
        <v>3534</v>
      </c>
      <c r="E955" s="10">
        <v>0.72569444444525288</v>
      </c>
      <c r="F955" s="11">
        <v>17.416666666686069</v>
      </c>
      <c r="G955" s="5" t="s">
        <v>2303</v>
      </c>
      <c r="H955" s="26" t="s">
        <v>2171</v>
      </c>
      <c r="I955" s="4">
        <v>146</v>
      </c>
      <c r="J955" s="4">
        <v>125</v>
      </c>
      <c r="K955" s="4">
        <v>21</v>
      </c>
      <c r="L955" s="4">
        <v>4</v>
      </c>
      <c r="M955" s="4">
        <v>0</v>
      </c>
      <c r="N955" s="18"/>
    </row>
    <row r="956" spans="1:14" hidden="1" x14ac:dyDescent="0.35">
      <c r="A956" s="4" t="s">
        <v>9</v>
      </c>
      <c r="B956" s="27">
        <v>44118.959722222222</v>
      </c>
      <c r="C956" s="9">
        <v>44119.807638888888</v>
      </c>
      <c r="D956" s="11" t="s">
        <v>3532</v>
      </c>
      <c r="E956" s="10">
        <v>0.84791666666569654</v>
      </c>
      <c r="F956" s="11">
        <v>20.349999999976717</v>
      </c>
      <c r="G956" s="5" t="s">
        <v>2301</v>
      </c>
      <c r="H956" s="26" t="s">
        <v>2171</v>
      </c>
      <c r="I956" s="4">
        <v>2134</v>
      </c>
      <c r="J956" s="4">
        <v>1876</v>
      </c>
      <c r="K956" s="4">
        <v>258</v>
      </c>
      <c r="L956" s="4">
        <v>80</v>
      </c>
      <c r="M956" s="4">
        <v>0</v>
      </c>
      <c r="N956" s="18"/>
    </row>
    <row r="957" spans="1:14" hidden="1" x14ac:dyDescent="0.35">
      <c r="A957" s="4" t="s">
        <v>9</v>
      </c>
      <c r="B957" s="27">
        <v>44118.875</v>
      </c>
      <c r="C957" s="9">
        <v>44119.604861111111</v>
      </c>
      <c r="D957" s="11" t="s">
        <v>3261</v>
      </c>
      <c r="E957" s="10">
        <v>0.72986111111094942</v>
      </c>
      <c r="F957" s="11">
        <v>17.516666666662786</v>
      </c>
      <c r="G957" s="5" t="s">
        <v>2295</v>
      </c>
      <c r="H957" s="26" t="s">
        <v>2172</v>
      </c>
      <c r="I957" s="4">
        <v>311</v>
      </c>
      <c r="J957" s="4">
        <v>236</v>
      </c>
      <c r="K957" s="4">
        <v>66</v>
      </c>
      <c r="L957" s="4">
        <v>12</v>
      </c>
      <c r="M957" s="4">
        <v>9</v>
      </c>
      <c r="N957" s="18"/>
    </row>
    <row r="958" spans="1:14" hidden="1" x14ac:dyDescent="0.35">
      <c r="A958" s="4" t="s">
        <v>9</v>
      </c>
      <c r="B958" s="27">
        <v>44118.863194444442</v>
      </c>
      <c r="C958" s="9">
        <v>44120.48333333333</v>
      </c>
      <c r="D958" s="11" t="s">
        <v>3507</v>
      </c>
      <c r="E958" s="10">
        <v>1.6201388888875954</v>
      </c>
      <c r="F958" s="11">
        <v>38.883333333302289</v>
      </c>
      <c r="G958" s="5" t="s">
        <v>2273</v>
      </c>
      <c r="H958" s="26" t="s">
        <v>2170</v>
      </c>
      <c r="I958" s="4">
        <v>174</v>
      </c>
      <c r="J958" s="4">
        <v>121</v>
      </c>
      <c r="K958" s="4">
        <v>42</v>
      </c>
      <c r="L958" s="4">
        <v>11</v>
      </c>
      <c r="M958" s="4">
        <v>11</v>
      </c>
      <c r="N958" s="18"/>
    </row>
    <row r="959" spans="1:14" hidden="1" x14ac:dyDescent="0.35">
      <c r="A959" s="4" t="s">
        <v>9</v>
      </c>
      <c r="B959" s="27">
        <v>44118.850694444445</v>
      </c>
      <c r="C959" s="9">
        <v>44120.611111111109</v>
      </c>
      <c r="D959" s="11" t="s">
        <v>3521</v>
      </c>
      <c r="E959" s="10">
        <v>1.7604166666642413</v>
      </c>
      <c r="F959" s="11">
        <v>42.249999999941792</v>
      </c>
      <c r="G959" s="5" t="s">
        <v>2284</v>
      </c>
      <c r="H959" s="26" t="s">
        <v>2171</v>
      </c>
      <c r="I959" s="4">
        <v>730</v>
      </c>
      <c r="J959" s="4">
        <v>615</v>
      </c>
      <c r="K959" s="4">
        <v>101</v>
      </c>
      <c r="L959" s="4">
        <v>18</v>
      </c>
      <c r="M959" s="4">
        <v>14</v>
      </c>
      <c r="N959" s="18"/>
    </row>
    <row r="960" spans="1:14" hidden="1" x14ac:dyDescent="0.35">
      <c r="A960" s="4" t="s">
        <v>9</v>
      </c>
      <c r="B960" s="27">
        <v>44118.847916666666</v>
      </c>
      <c r="C960" s="9">
        <v>44119.629861111112</v>
      </c>
      <c r="D960" s="11" t="s">
        <v>2760</v>
      </c>
      <c r="E960" s="10">
        <v>0.78194444444670808</v>
      </c>
      <c r="F960" s="11">
        <v>18.766666666720994</v>
      </c>
      <c r="G960" s="5" t="s">
        <v>2313</v>
      </c>
      <c r="H960" s="26" t="s">
        <v>3</v>
      </c>
      <c r="I960" s="4">
        <v>89</v>
      </c>
      <c r="J960" s="4">
        <v>78</v>
      </c>
      <c r="K960" s="4">
        <v>10</v>
      </c>
      <c r="L960" s="4">
        <v>6</v>
      </c>
      <c r="M960" s="4">
        <v>1</v>
      </c>
      <c r="N960" s="18"/>
    </row>
    <row r="961" spans="1:14" hidden="1" x14ac:dyDescent="0.35">
      <c r="A961" s="4" t="s">
        <v>9</v>
      </c>
      <c r="B961" s="27">
        <v>44118.847916666666</v>
      </c>
      <c r="C961" s="9">
        <v>44119.811111111114</v>
      </c>
      <c r="D961" s="11" t="s">
        <v>3551</v>
      </c>
      <c r="E961" s="10">
        <v>0.96319444444816327</v>
      </c>
      <c r="F961" s="11">
        <v>23.116666666755918</v>
      </c>
      <c r="G961" s="5" t="s">
        <v>2320</v>
      </c>
      <c r="H961" s="26" t="s">
        <v>3</v>
      </c>
      <c r="I961" s="4">
        <v>200</v>
      </c>
      <c r="J961" s="4">
        <v>181</v>
      </c>
      <c r="K961" s="4">
        <v>18</v>
      </c>
      <c r="L961" s="4">
        <v>3</v>
      </c>
      <c r="M961" s="4">
        <v>1</v>
      </c>
      <c r="N961" s="18"/>
    </row>
    <row r="962" spans="1:14" hidden="1" x14ac:dyDescent="0.35">
      <c r="A962" s="4" t="s">
        <v>9</v>
      </c>
      <c r="B962" s="27">
        <v>44118.84375</v>
      </c>
      <c r="C962" s="9">
        <v>44119.696527777778</v>
      </c>
      <c r="D962" s="11" t="s">
        <v>3164</v>
      </c>
      <c r="E962" s="10">
        <v>0.85277777777810115</v>
      </c>
      <c r="F962" s="11">
        <v>20.466666666674428</v>
      </c>
      <c r="G962" s="5" t="s">
        <v>2323</v>
      </c>
      <c r="H962" s="26" t="s">
        <v>2170</v>
      </c>
      <c r="I962" s="4">
        <v>192</v>
      </c>
      <c r="J962" s="4">
        <v>189</v>
      </c>
      <c r="K962" s="4">
        <v>3</v>
      </c>
      <c r="L962" s="4">
        <v>10</v>
      </c>
      <c r="M962" s="4">
        <v>0</v>
      </c>
      <c r="N962" s="18"/>
    </row>
    <row r="963" spans="1:14" hidden="1" x14ac:dyDescent="0.35">
      <c r="A963" s="4" t="s">
        <v>9</v>
      </c>
      <c r="B963" s="27">
        <v>44118.840277777781</v>
      </c>
      <c r="C963" s="9">
        <v>44120.509722222225</v>
      </c>
      <c r="D963" s="11" t="s">
        <v>3510</v>
      </c>
      <c r="E963" s="10">
        <v>1.6694444444437977</v>
      </c>
      <c r="F963" s="11">
        <v>40.066666666651145</v>
      </c>
      <c r="G963" s="5" t="s">
        <v>2274</v>
      </c>
      <c r="H963" s="26" t="s">
        <v>3</v>
      </c>
      <c r="I963" s="4">
        <v>205</v>
      </c>
      <c r="J963" s="4">
        <v>194</v>
      </c>
      <c r="K963" s="4">
        <v>11</v>
      </c>
      <c r="L963" s="4">
        <v>19</v>
      </c>
      <c r="M963" s="4">
        <v>0</v>
      </c>
      <c r="N963" s="18"/>
    </row>
    <row r="964" spans="1:14" hidden="1" x14ac:dyDescent="0.35">
      <c r="A964" s="4" t="s">
        <v>9</v>
      </c>
      <c r="B964" s="27">
        <v>44118.840277777781</v>
      </c>
      <c r="C964" s="9">
        <v>44120.498611111114</v>
      </c>
      <c r="D964" s="11" t="s">
        <v>3511</v>
      </c>
      <c r="E964" s="10">
        <v>1.6583333333328483</v>
      </c>
      <c r="F964" s="11">
        <v>39.799999999988358</v>
      </c>
      <c r="G964" s="5" t="s">
        <v>2275</v>
      </c>
      <c r="H964" s="26" t="s">
        <v>2170</v>
      </c>
      <c r="I964" s="4">
        <v>427</v>
      </c>
      <c r="J964" s="4">
        <v>387</v>
      </c>
      <c r="K964" s="4">
        <v>38</v>
      </c>
      <c r="L964" s="4">
        <v>23</v>
      </c>
      <c r="M964" s="4">
        <v>2</v>
      </c>
      <c r="N964" s="18"/>
    </row>
    <row r="965" spans="1:14" hidden="1" x14ac:dyDescent="0.35">
      <c r="A965" s="4" t="s">
        <v>9</v>
      </c>
      <c r="B965" s="27">
        <v>44118.838888888888</v>
      </c>
      <c r="C965" s="9">
        <v>44120.451388888891</v>
      </c>
      <c r="D965" s="11" t="s">
        <v>3525</v>
      </c>
      <c r="E965" s="10">
        <v>1.6125000000029104</v>
      </c>
      <c r="F965" s="11">
        <v>38.700000000069849</v>
      </c>
      <c r="G965" s="5" t="s">
        <v>2290</v>
      </c>
      <c r="H965" s="26" t="s">
        <v>3</v>
      </c>
      <c r="I965" s="4">
        <v>1095</v>
      </c>
      <c r="J965" s="4">
        <v>971</v>
      </c>
      <c r="K965" s="4">
        <v>118</v>
      </c>
      <c r="L965" s="4">
        <v>55</v>
      </c>
      <c r="M965" s="4">
        <v>6</v>
      </c>
      <c r="N965" s="18"/>
    </row>
    <row r="966" spans="1:14" hidden="1" x14ac:dyDescent="0.35">
      <c r="A966" s="4" t="s">
        <v>9</v>
      </c>
      <c r="B966" s="27">
        <v>44118.838888888888</v>
      </c>
      <c r="C966" s="9">
        <v>44119.638888888891</v>
      </c>
      <c r="D966" s="11" t="s">
        <v>3562</v>
      </c>
      <c r="E966" s="10">
        <v>0.80000000000291038</v>
      </c>
      <c r="F966" s="11">
        <v>19.200000000069849</v>
      </c>
      <c r="G966" s="5" t="s">
        <v>2328</v>
      </c>
      <c r="H966" s="26" t="s">
        <v>2330</v>
      </c>
      <c r="I966" s="4"/>
      <c r="J966" s="4"/>
      <c r="K966" s="4"/>
      <c r="L966" s="4"/>
      <c r="M966" s="4"/>
      <c r="N966" s="18" t="s">
        <v>295</v>
      </c>
    </row>
    <row r="967" spans="1:14" hidden="1" x14ac:dyDescent="0.35">
      <c r="A967" s="4" t="s">
        <v>9</v>
      </c>
      <c r="B967" s="27">
        <v>44118.838888888888</v>
      </c>
      <c r="C967" s="9">
        <v>44119.638888888891</v>
      </c>
      <c r="D967" s="11" t="s">
        <v>3562</v>
      </c>
      <c r="E967" s="10">
        <v>0.80000000000291038</v>
      </c>
      <c r="F967" s="11">
        <v>19.200000000069849</v>
      </c>
      <c r="G967" s="5" t="s">
        <v>2329</v>
      </c>
      <c r="H967" s="26" t="s">
        <v>2172</v>
      </c>
      <c r="I967" s="4"/>
      <c r="J967" s="4"/>
      <c r="K967" s="4"/>
      <c r="L967" s="4"/>
      <c r="M967" s="4">
        <v>1</v>
      </c>
      <c r="N967" s="18" t="s">
        <v>295</v>
      </c>
    </row>
    <row r="968" spans="1:14" hidden="1" x14ac:dyDescent="0.35">
      <c r="A968" s="4" t="s">
        <v>9</v>
      </c>
      <c r="B968" s="27">
        <v>44118.838194444441</v>
      </c>
      <c r="C968" s="9">
        <v>44120.48333333333</v>
      </c>
      <c r="D968" s="11" t="s">
        <v>3554</v>
      </c>
      <c r="E968" s="10">
        <v>1.6451388888890506</v>
      </c>
      <c r="F968" s="11">
        <v>39.483333333337214</v>
      </c>
      <c r="G968" s="5" t="s">
        <v>2325</v>
      </c>
      <c r="H968" s="26" t="s">
        <v>3</v>
      </c>
      <c r="I968" s="4">
        <v>25</v>
      </c>
      <c r="J968" s="4">
        <v>13</v>
      </c>
      <c r="K968" s="4">
        <v>12</v>
      </c>
      <c r="L968" s="4">
        <v>1</v>
      </c>
      <c r="M968" s="4">
        <v>0</v>
      </c>
      <c r="N968" s="18"/>
    </row>
    <row r="969" spans="1:14" hidden="1" x14ac:dyDescent="0.35">
      <c r="A969" s="4" t="s">
        <v>9</v>
      </c>
      <c r="B969" s="27">
        <v>44118.837500000001</v>
      </c>
      <c r="C969" s="9">
        <v>44119.623611111114</v>
      </c>
      <c r="D969" s="11" t="s">
        <v>3461</v>
      </c>
      <c r="E969" s="10">
        <v>0.78611111111240461</v>
      </c>
      <c r="F969" s="11">
        <v>18.866666666697711</v>
      </c>
      <c r="G969" s="5" t="s">
        <v>2306</v>
      </c>
      <c r="H969" s="26" t="s">
        <v>2170</v>
      </c>
      <c r="I969" s="4">
        <v>497</v>
      </c>
      <c r="J969" s="4">
        <v>342</v>
      </c>
      <c r="K969" s="4">
        <v>142</v>
      </c>
      <c r="L969" s="4">
        <v>3</v>
      </c>
      <c r="M969" s="4">
        <v>13</v>
      </c>
      <c r="N969" s="18"/>
    </row>
    <row r="970" spans="1:14" hidden="1" x14ac:dyDescent="0.35">
      <c r="A970" s="4" t="s">
        <v>9</v>
      </c>
      <c r="B970" s="27">
        <v>44118.837500000001</v>
      </c>
      <c r="C970" s="9">
        <v>44120.502083333333</v>
      </c>
      <c r="D970" s="11" t="s">
        <v>3553</v>
      </c>
      <c r="E970" s="10">
        <v>1.6645833333313931</v>
      </c>
      <c r="F970" s="11">
        <v>39.949999999953434</v>
      </c>
      <c r="G970" s="5" t="s">
        <v>2324</v>
      </c>
      <c r="H970" s="26" t="s">
        <v>2170</v>
      </c>
      <c r="I970" s="4">
        <v>106</v>
      </c>
      <c r="J970" s="4">
        <v>91</v>
      </c>
      <c r="K970" s="4">
        <v>15</v>
      </c>
      <c r="L970" s="4">
        <v>7</v>
      </c>
      <c r="M970" s="4">
        <v>0</v>
      </c>
      <c r="N970" s="18"/>
    </row>
    <row r="971" spans="1:14" hidden="1" x14ac:dyDescent="0.35">
      <c r="A971" s="4" t="s">
        <v>9</v>
      </c>
      <c r="B971" s="27">
        <v>44118.836805555555</v>
      </c>
      <c r="C971" s="9">
        <v>44120.68472222222</v>
      </c>
      <c r="D971" s="11" t="s">
        <v>3527</v>
      </c>
      <c r="E971" s="10">
        <v>1.8479166666656965</v>
      </c>
      <c r="F971" s="11">
        <v>44.349999999976717</v>
      </c>
      <c r="G971" s="5" t="s">
        <v>2293</v>
      </c>
      <c r="H971" s="26" t="s">
        <v>34</v>
      </c>
      <c r="I971" s="4">
        <v>110</v>
      </c>
      <c r="J971" s="4">
        <v>94</v>
      </c>
      <c r="K971" s="4">
        <v>15</v>
      </c>
      <c r="L971" s="4">
        <v>5</v>
      </c>
      <c r="M971" s="4">
        <v>1</v>
      </c>
      <c r="N971" s="18"/>
    </row>
    <row r="972" spans="1:14" hidden="1" x14ac:dyDescent="0.35">
      <c r="A972" s="4" t="s">
        <v>9</v>
      </c>
      <c r="B972" s="27">
        <v>44118.835416666669</v>
      </c>
      <c r="C972" s="9">
        <v>44119.632638888892</v>
      </c>
      <c r="D972" s="11" t="s">
        <v>3506</v>
      </c>
      <c r="E972" s="10">
        <v>0.79722222222335404</v>
      </c>
      <c r="F972" s="11">
        <v>19.133333333360497</v>
      </c>
      <c r="G972" s="5" t="s">
        <v>2271</v>
      </c>
      <c r="H972" s="26" t="s">
        <v>3</v>
      </c>
      <c r="I972" s="4">
        <v>118</v>
      </c>
      <c r="J972" s="4">
        <v>113</v>
      </c>
      <c r="K972" s="4">
        <v>5</v>
      </c>
      <c r="L972" s="4">
        <v>5</v>
      </c>
      <c r="M972" s="4">
        <v>0</v>
      </c>
      <c r="N972" s="18"/>
    </row>
    <row r="973" spans="1:14" hidden="1" x14ac:dyDescent="0.35">
      <c r="A973" s="4" t="s">
        <v>9</v>
      </c>
      <c r="B973" s="27">
        <v>44118.835416666669</v>
      </c>
      <c r="C973" s="9">
        <v>44120.413194444445</v>
      </c>
      <c r="D973" s="11" t="s">
        <v>3520</v>
      </c>
      <c r="E973" s="10">
        <v>1.577777777776646</v>
      </c>
      <c r="F973" s="11">
        <v>37.866666666639503</v>
      </c>
      <c r="G973" s="5" t="s">
        <v>2283</v>
      </c>
      <c r="H973" s="26" t="s">
        <v>2171</v>
      </c>
      <c r="I973" s="4">
        <v>18</v>
      </c>
      <c r="J973" s="4">
        <v>10</v>
      </c>
      <c r="K973" s="4">
        <v>7</v>
      </c>
      <c r="L973" s="4">
        <v>0</v>
      </c>
      <c r="M973" s="4">
        <v>1</v>
      </c>
      <c r="N973" s="18"/>
    </row>
    <row r="974" spans="1:14" hidden="1" x14ac:dyDescent="0.35">
      <c r="A974" s="4" t="s">
        <v>9</v>
      </c>
      <c r="B974" s="27">
        <v>44118.834722222222</v>
      </c>
      <c r="C974" s="9">
        <v>44120.570833333331</v>
      </c>
      <c r="D974" s="11" t="s">
        <v>3519</v>
      </c>
      <c r="E974" s="10">
        <v>1.7361111111094942</v>
      </c>
      <c r="F974" s="11">
        <v>41.666666666627862</v>
      </c>
      <c r="G974" s="5" t="s">
        <v>2282</v>
      </c>
      <c r="H974" s="26" t="s">
        <v>2170</v>
      </c>
      <c r="I974" s="4">
        <v>401</v>
      </c>
      <c r="J974" s="4">
        <v>296</v>
      </c>
      <c r="K974" s="4">
        <v>78</v>
      </c>
      <c r="L974" s="4">
        <v>14</v>
      </c>
      <c r="M974" s="4">
        <v>27</v>
      </c>
      <c r="N974" s="18"/>
    </row>
    <row r="975" spans="1:14" hidden="1" x14ac:dyDescent="0.35">
      <c r="A975" s="4" t="s">
        <v>9</v>
      </c>
      <c r="B975" s="27">
        <v>44118.834027777775</v>
      </c>
      <c r="C975" s="9">
        <v>44119.746527777781</v>
      </c>
      <c r="D975" s="11" t="s">
        <v>3470</v>
      </c>
      <c r="E975" s="10">
        <v>0.91250000000582077</v>
      </c>
      <c r="F975" s="11">
        <v>21.900000000139698</v>
      </c>
      <c r="G975" s="5" t="s">
        <v>2272</v>
      </c>
      <c r="H975" s="26" t="s">
        <v>3</v>
      </c>
      <c r="I975" s="4">
        <v>1140</v>
      </c>
      <c r="J975" s="4">
        <v>1058</v>
      </c>
      <c r="K975" s="4">
        <v>76</v>
      </c>
      <c r="L975" s="4">
        <v>70</v>
      </c>
      <c r="M975" s="4">
        <v>6</v>
      </c>
      <c r="N975" s="18"/>
    </row>
    <row r="976" spans="1:14" hidden="1" x14ac:dyDescent="0.35">
      <c r="A976" s="4" t="s">
        <v>9</v>
      </c>
      <c r="B976" s="27">
        <v>44118.834027777775</v>
      </c>
      <c r="C976" s="9">
        <v>44119.780555555553</v>
      </c>
      <c r="D976" s="11" t="s">
        <v>3524</v>
      </c>
      <c r="E976" s="10">
        <v>0.94652777777810115</v>
      </c>
      <c r="F976" s="11">
        <v>22.716666666674428</v>
      </c>
      <c r="G976" s="5" t="s">
        <v>2289</v>
      </c>
      <c r="H976" s="26" t="s">
        <v>3</v>
      </c>
      <c r="I976" s="4">
        <v>696</v>
      </c>
      <c r="J976" s="4">
        <v>650</v>
      </c>
      <c r="K976" s="4">
        <v>45</v>
      </c>
      <c r="L976" s="4">
        <v>37</v>
      </c>
      <c r="M976" s="4">
        <v>1</v>
      </c>
      <c r="N976" s="18"/>
    </row>
    <row r="977" spans="1:14" hidden="1" x14ac:dyDescent="0.35">
      <c r="A977" s="4" t="s">
        <v>9</v>
      </c>
      <c r="B977" s="27">
        <v>44118.834027777775</v>
      </c>
      <c r="C977" s="9">
        <v>44120.755555555559</v>
      </c>
      <c r="D977" s="11" t="s">
        <v>3350</v>
      </c>
      <c r="E977" s="10">
        <v>1.9215277777839219</v>
      </c>
      <c r="F977" s="11">
        <v>46.116666666814126</v>
      </c>
      <c r="G977" s="5" t="s">
        <v>2294</v>
      </c>
      <c r="H977" s="26" t="s">
        <v>34</v>
      </c>
      <c r="I977" s="4">
        <v>425</v>
      </c>
      <c r="J977" s="4">
        <v>321</v>
      </c>
      <c r="K977" s="4">
        <v>101</v>
      </c>
      <c r="L977" s="4">
        <v>14</v>
      </c>
      <c r="M977" s="4">
        <v>3</v>
      </c>
      <c r="N977" s="18"/>
    </row>
    <row r="978" spans="1:14" hidden="1" x14ac:dyDescent="0.35">
      <c r="A978" s="4" t="s">
        <v>9</v>
      </c>
      <c r="B978" s="27">
        <v>44118.833333333336</v>
      </c>
      <c r="C978" s="9">
        <v>44119.518750000003</v>
      </c>
      <c r="D978" s="11" t="s">
        <v>3501</v>
      </c>
      <c r="E978" s="10">
        <v>0.68541666666715173</v>
      </c>
      <c r="F978" s="11">
        <v>16.450000000011642</v>
      </c>
      <c r="G978" s="5" t="s">
        <v>2267</v>
      </c>
      <c r="H978" s="26" t="s">
        <v>3</v>
      </c>
      <c r="I978" s="4">
        <v>48</v>
      </c>
      <c r="J978" s="4">
        <v>45</v>
      </c>
      <c r="K978" s="4">
        <v>3</v>
      </c>
      <c r="L978" s="4">
        <v>1</v>
      </c>
      <c r="M978" s="4">
        <v>0</v>
      </c>
      <c r="N978" s="18"/>
    </row>
    <row r="979" spans="1:14" hidden="1" x14ac:dyDescent="0.35">
      <c r="A979" s="4" t="s">
        <v>9</v>
      </c>
      <c r="B979" s="27">
        <v>44118.833333333336</v>
      </c>
      <c r="C979" s="9">
        <v>44119.745833333334</v>
      </c>
      <c r="D979" s="11" t="s">
        <v>3470</v>
      </c>
      <c r="E979" s="10">
        <v>0.91249999999854481</v>
      </c>
      <c r="F979" s="11">
        <v>21.899999999965075</v>
      </c>
      <c r="G979" s="5" t="s">
        <v>2268</v>
      </c>
      <c r="H979" s="26" t="s">
        <v>2171</v>
      </c>
      <c r="I979" s="4">
        <v>193</v>
      </c>
      <c r="J979" s="4">
        <v>177</v>
      </c>
      <c r="K979" s="4">
        <v>15</v>
      </c>
      <c r="L979" s="4">
        <v>11</v>
      </c>
      <c r="M979" s="4">
        <v>1</v>
      </c>
      <c r="N979" s="18"/>
    </row>
    <row r="980" spans="1:14" hidden="1" x14ac:dyDescent="0.35">
      <c r="A980" s="4" t="s">
        <v>9</v>
      </c>
      <c r="B980" s="27">
        <v>44118.833333333336</v>
      </c>
      <c r="C980" s="9">
        <v>44120.484027777777</v>
      </c>
      <c r="D980" s="11" t="s">
        <v>3530</v>
      </c>
      <c r="E980" s="10">
        <v>1.6506944444408873</v>
      </c>
      <c r="F980" s="11">
        <v>39.616666666581295</v>
      </c>
      <c r="G980" s="5" t="s">
        <v>2299</v>
      </c>
      <c r="H980" s="26" t="s">
        <v>34</v>
      </c>
      <c r="I980" s="4">
        <v>75</v>
      </c>
      <c r="J980" s="4">
        <v>60</v>
      </c>
      <c r="K980" s="4">
        <v>10</v>
      </c>
      <c r="L980" s="4">
        <v>3</v>
      </c>
      <c r="M980" s="4">
        <v>5</v>
      </c>
      <c r="N980" s="18"/>
    </row>
    <row r="981" spans="1:14" hidden="1" x14ac:dyDescent="0.35">
      <c r="A981" s="4" t="s">
        <v>9</v>
      </c>
      <c r="B981" s="27">
        <v>44118.833333333336</v>
      </c>
      <c r="C981" s="9">
        <v>44121.456250000003</v>
      </c>
      <c r="D981" s="11" t="s">
        <v>3536</v>
      </c>
      <c r="E981" s="10">
        <v>2.6229166666671517</v>
      </c>
      <c r="F981" s="11">
        <v>62.950000000011642</v>
      </c>
      <c r="G981" s="5" t="s">
        <v>2305</v>
      </c>
      <c r="H981" s="26" t="s">
        <v>3</v>
      </c>
      <c r="I981" s="4">
        <v>137</v>
      </c>
      <c r="J981" s="4">
        <v>128</v>
      </c>
      <c r="K981" s="4">
        <v>9</v>
      </c>
      <c r="L981" s="4">
        <v>6</v>
      </c>
      <c r="M981" s="4">
        <v>0</v>
      </c>
      <c r="N981" s="18"/>
    </row>
    <row r="982" spans="1:14" hidden="1" x14ac:dyDescent="0.35">
      <c r="A982" s="4" t="s">
        <v>9</v>
      </c>
      <c r="B982" s="27">
        <v>44118.833333333336</v>
      </c>
      <c r="C982" s="9">
        <v>44120.588888888888</v>
      </c>
      <c r="D982" s="11" t="s">
        <v>3558</v>
      </c>
      <c r="E982" s="10">
        <v>1.7555555555518367</v>
      </c>
      <c r="F982" s="11">
        <v>42.133333333244082</v>
      </c>
      <c r="G982" s="5" t="s">
        <v>2327</v>
      </c>
      <c r="H982" s="26" t="s">
        <v>2171</v>
      </c>
      <c r="I982" s="4">
        <v>74</v>
      </c>
      <c r="J982" s="4">
        <v>64</v>
      </c>
      <c r="K982" s="4">
        <v>9</v>
      </c>
      <c r="L982" s="4">
        <v>5</v>
      </c>
      <c r="M982" s="4">
        <v>1</v>
      </c>
      <c r="N982" s="18"/>
    </row>
    <row r="983" spans="1:14" hidden="1" x14ac:dyDescent="0.35">
      <c r="A983" s="4" t="s">
        <v>9</v>
      </c>
      <c r="B983" s="27">
        <v>44118.82916666667</v>
      </c>
      <c r="C983" s="9">
        <v>44120.536805555559</v>
      </c>
      <c r="D983" s="11" t="s">
        <v>3561</v>
      </c>
      <c r="E983" s="10">
        <v>1.7076388888890506</v>
      </c>
      <c r="F983" s="11">
        <v>40.983333333337214</v>
      </c>
      <c r="G983" s="5" t="s">
        <v>2209</v>
      </c>
      <c r="H983" s="26" t="s">
        <v>3</v>
      </c>
      <c r="I983" s="4"/>
      <c r="J983" s="4"/>
      <c r="K983" s="4"/>
      <c r="L983" s="4"/>
      <c r="M983" s="4"/>
      <c r="N983" s="18" t="s">
        <v>295</v>
      </c>
    </row>
    <row r="984" spans="1:14" hidden="1" x14ac:dyDescent="0.35">
      <c r="A984" s="4" t="s">
        <v>9</v>
      </c>
      <c r="B984" s="27">
        <v>44118.820138888892</v>
      </c>
      <c r="C984" s="9">
        <v>44120.620833333334</v>
      </c>
      <c r="D984" s="11" t="s">
        <v>3540</v>
      </c>
      <c r="E984" s="10">
        <v>1.8006944444423425</v>
      </c>
      <c r="F984" s="11">
        <v>43.21666666661622</v>
      </c>
      <c r="G984" s="5" t="s">
        <v>2125</v>
      </c>
      <c r="H984" s="26" t="s">
        <v>34</v>
      </c>
      <c r="I984" s="4">
        <v>2</v>
      </c>
      <c r="J984" s="4">
        <v>1</v>
      </c>
      <c r="K984" s="4">
        <v>1</v>
      </c>
      <c r="L984" s="4">
        <v>0</v>
      </c>
      <c r="M984" s="4">
        <v>0</v>
      </c>
      <c r="N984" s="18"/>
    </row>
    <row r="985" spans="1:14" hidden="1" x14ac:dyDescent="0.35">
      <c r="A985" s="4" t="s">
        <v>9</v>
      </c>
      <c r="B985" s="27">
        <v>44118.806944444441</v>
      </c>
      <c r="C985" s="9">
        <v>44120.7</v>
      </c>
      <c r="D985" s="11" t="s">
        <v>3543</v>
      </c>
      <c r="E985" s="10">
        <v>1.8930555555562023</v>
      </c>
      <c r="F985" s="11">
        <v>45.433333333348855</v>
      </c>
      <c r="G985" s="5" t="s">
        <v>2310</v>
      </c>
      <c r="H985" s="26" t="s">
        <v>3</v>
      </c>
      <c r="I985" s="4">
        <v>72</v>
      </c>
      <c r="J985" s="4">
        <v>54</v>
      </c>
      <c r="K985" s="4">
        <v>16</v>
      </c>
      <c r="L985" s="4">
        <v>2</v>
      </c>
      <c r="M985" s="4">
        <v>2</v>
      </c>
      <c r="N985" s="18"/>
    </row>
    <row r="986" spans="1:14" hidden="1" x14ac:dyDescent="0.35">
      <c r="A986" s="4" t="s">
        <v>9</v>
      </c>
      <c r="B986" s="27">
        <v>44118.806250000001</v>
      </c>
      <c r="C986" s="9">
        <v>44120.336805555555</v>
      </c>
      <c r="D986" s="11" t="s">
        <v>3513</v>
      </c>
      <c r="E986" s="10">
        <v>1.5305555555532919</v>
      </c>
      <c r="F986" s="11">
        <v>36.733333333279006</v>
      </c>
      <c r="G986" s="5" t="s">
        <v>2242</v>
      </c>
      <c r="H986" s="26" t="s">
        <v>3</v>
      </c>
      <c r="I986" s="4">
        <v>18</v>
      </c>
      <c r="J986" s="4">
        <v>17</v>
      </c>
      <c r="K986" s="4">
        <v>0</v>
      </c>
      <c r="L986" s="4">
        <v>1</v>
      </c>
      <c r="M986" s="4">
        <v>1</v>
      </c>
      <c r="N986" s="18"/>
    </row>
    <row r="987" spans="1:14" hidden="1" x14ac:dyDescent="0.35">
      <c r="A987" s="4" t="s">
        <v>9</v>
      </c>
      <c r="B987" s="27">
        <v>44118.804861111108</v>
      </c>
      <c r="C987" s="9">
        <v>44120.504166666666</v>
      </c>
      <c r="D987" s="11" t="s">
        <v>3081</v>
      </c>
      <c r="E987" s="10">
        <v>1.6993055555576575</v>
      </c>
      <c r="F987" s="11">
        <v>40.78333333338378</v>
      </c>
      <c r="G987" s="5" t="s">
        <v>2304</v>
      </c>
      <c r="H987" s="26" t="s">
        <v>34</v>
      </c>
      <c r="I987" s="4">
        <v>236</v>
      </c>
      <c r="J987" s="4">
        <v>224</v>
      </c>
      <c r="K987" s="4">
        <v>10</v>
      </c>
      <c r="L987" s="4">
        <v>24</v>
      </c>
      <c r="M987" s="4">
        <v>2</v>
      </c>
      <c r="N987" s="18"/>
    </row>
    <row r="988" spans="1:14" hidden="1" x14ac:dyDescent="0.35">
      <c r="A988" s="4" t="s">
        <v>9</v>
      </c>
      <c r="B988" s="27">
        <v>44118.803472222222</v>
      </c>
      <c r="C988" s="9">
        <v>44120.737500000003</v>
      </c>
      <c r="D988" s="11" t="s">
        <v>3508</v>
      </c>
      <c r="E988" s="10">
        <v>1.9340277777810115</v>
      </c>
      <c r="F988" s="11">
        <v>46.416666666744277</v>
      </c>
      <c r="G988" s="5" t="s">
        <v>2074</v>
      </c>
      <c r="H988" s="26" t="s">
        <v>2171</v>
      </c>
      <c r="I988" s="4">
        <v>731</v>
      </c>
      <c r="J988" s="4">
        <v>651</v>
      </c>
      <c r="K988" s="4">
        <v>74</v>
      </c>
      <c r="L988" s="4">
        <v>48</v>
      </c>
      <c r="M988" s="4">
        <v>6</v>
      </c>
      <c r="N988" s="18"/>
    </row>
    <row r="989" spans="1:14" hidden="1" x14ac:dyDescent="0.35">
      <c r="A989" s="4" t="s">
        <v>9</v>
      </c>
      <c r="B989" s="27">
        <v>44118.803472222222</v>
      </c>
      <c r="C989" s="9">
        <v>44120.647916666669</v>
      </c>
      <c r="D989" s="11" t="s">
        <v>2698</v>
      </c>
      <c r="E989" s="10">
        <v>1.8444444444467081</v>
      </c>
      <c r="F989" s="11">
        <v>44.266666666720994</v>
      </c>
      <c r="G989" s="5" t="s">
        <v>2307</v>
      </c>
      <c r="H989" s="26" t="s">
        <v>2172</v>
      </c>
      <c r="I989" s="4">
        <v>72</v>
      </c>
      <c r="J989" s="4">
        <v>55</v>
      </c>
      <c r="K989" s="4">
        <v>11</v>
      </c>
      <c r="L989" s="4">
        <v>10</v>
      </c>
      <c r="M989" s="4">
        <v>6</v>
      </c>
      <c r="N989" s="18"/>
    </row>
    <row r="990" spans="1:14" hidden="1" x14ac:dyDescent="0.35">
      <c r="A990" s="4" t="s">
        <v>9</v>
      </c>
      <c r="B990" s="27">
        <v>44118.803472222222</v>
      </c>
      <c r="C990" s="9">
        <v>44120.542361111111</v>
      </c>
      <c r="D990" s="11" t="s">
        <v>2869</v>
      </c>
      <c r="E990" s="10">
        <v>1.7388888888890506</v>
      </c>
      <c r="F990" s="11">
        <v>41.733333333337214</v>
      </c>
      <c r="G990" s="5" t="s">
        <v>2321</v>
      </c>
      <c r="H990" s="26" t="s">
        <v>2172</v>
      </c>
      <c r="I990" s="4">
        <v>36</v>
      </c>
      <c r="J990" s="4">
        <v>5</v>
      </c>
      <c r="K990" s="4">
        <v>31</v>
      </c>
      <c r="L990" s="4">
        <v>0</v>
      </c>
      <c r="M990" s="4">
        <v>0</v>
      </c>
      <c r="N990" s="18"/>
    </row>
    <row r="991" spans="1:14" hidden="1" x14ac:dyDescent="0.35">
      <c r="A991" s="4" t="s">
        <v>9</v>
      </c>
      <c r="B991" s="27">
        <v>44118.801388888889</v>
      </c>
      <c r="C991" s="9">
        <v>44120.397222222222</v>
      </c>
      <c r="D991" s="11" t="s">
        <v>3500</v>
      </c>
      <c r="E991" s="10">
        <v>1.5958333333328483</v>
      </c>
      <c r="F991" s="11">
        <v>38.299999999988358</v>
      </c>
      <c r="G991" s="5" t="s">
        <v>2235</v>
      </c>
      <c r="H991" s="26" t="s">
        <v>34</v>
      </c>
      <c r="I991" s="4">
        <v>110</v>
      </c>
      <c r="J991" s="4">
        <v>106</v>
      </c>
      <c r="K991" s="4">
        <v>4</v>
      </c>
      <c r="L991" s="4">
        <v>8</v>
      </c>
      <c r="M991" s="4">
        <v>0</v>
      </c>
      <c r="N991" s="18"/>
    </row>
    <row r="992" spans="1:14" hidden="1" x14ac:dyDescent="0.35">
      <c r="A992" s="4" t="s">
        <v>9</v>
      </c>
      <c r="B992" s="27">
        <v>44118.799305555556</v>
      </c>
      <c r="C992" s="9">
        <v>44120.469444444447</v>
      </c>
      <c r="D992" s="11" t="s">
        <v>2837</v>
      </c>
      <c r="E992" s="10">
        <v>1.6701388888905058</v>
      </c>
      <c r="F992" s="11">
        <v>40.083333333372138</v>
      </c>
      <c r="G992" s="5" t="s">
        <v>2246</v>
      </c>
      <c r="H992" s="26" t="s">
        <v>2170</v>
      </c>
      <c r="I992" s="4">
        <v>668</v>
      </c>
      <c r="J992" s="4">
        <v>582</v>
      </c>
      <c r="K992" s="4">
        <v>72</v>
      </c>
      <c r="L992" s="4">
        <v>56</v>
      </c>
      <c r="M992" s="4">
        <v>14</v>
      </c>
      <c r="N992" s="18"/>
    </row>
    <row r="993" spans="1:14" hidden="1" x14ac:dyDescent="0.35">
      <c r="A993" s="4" t="s">
        <v>9</v>
      </c>
      <c r="B993" s="27">
        <v>44118.799305555556</v>
      </c>
      <c r="C993" s="9">
        <v>44120.746527777781</v>
      </c>
      <c r="D993" s="11" t="s">
        <v>3556</v>
      </c>
      <c r="E993" s="10">
        <v>1.9472222222248092</v>
      </c>
      <c r="F993" s="11">
        <v>46.733333333395422</v>
      </c>
      <c r="G993" s="5" t="s">
        <v>2162</v>
      </c>
      <c r="H993" s="26" t="s">
        <v>2170</v>
      </c>
      <c r="I993" s="4">
        <v>1287</v>
      </c>
      <c r="J993" s="4">
        <v>1078</v>
      </c>
      <c r="K993" s="4">
        <v>175</v>
      </c>
      <c r="L993" s="4">
        <v>62</v>
      </c>
      <c r="M993" s="4">
        <v>34</v>
      </c>
      <c r="N993" s="18"/>
    </row>
    <row r="994" spans="1:14" hidden="1" x14ac:dyDescent="0.35">
      <c r="A994" s="4" t="s">
        <v>9</v>
      </c>
      <c r="B994" s="27">
        <v>44118.798611111109</v>
      </c>
      <c r="C994" s="9">
        <v>44120.628472222219</v>
      </c>
      <c r="D994" s="11" t="s">
        <v>3514</v>
      </c>
      <c r="E994" s="10">
        <v>1.8298611111094942</v>
      </c>
      <c r="F994" s="11">
        <v>43.916666666627862</v>
      </c>
      <c r="G994" s="5" t="s">
        <v>2243</v>
      </c>
      <c r="H994" s="26" t="s">
        <v>2170</v>
      </c>
      <c r="I994" s="4">
        <v>295</v>
      </c>
      <c r="J994" s="4">
        <v>284</v>
      </c>
      <c r="K994" s="4">
        <v>8</v>
      </c>
      <c r="L994" s="4">
        <v>30</v>
      </c>
      <c r="M994" s="4">
        <v>3</v>
      </c>
      <c r="N994" s="18"/>
    </row>
    <row r="995" spans="1:14" hidden="1" x14ac:dyDescent="0.35">
      <c r="A995" s="4" t="s">
        <v>9</v>
      </c>
      <c r="B995" s="27">
        <v>44118.79791666667</v>
      </c>
      <c r="C995" s="9">
        <v>44120.613194444442</v>
      </c>
      <c r="D995" s="11" t="s">
        <v>3552</v>
      </c>
      <c r="E995" s="10">
        <v>1.8152777777722804</v>
      </c>
      <c r="F995" s="11">
        <v>43.566666666534729</v>
      </c>
      <c r="G995" s="5" t="s">
        <v>2322</v>
      </c>
      <c r="H995" s="26" t="s">
        <v>2172</v>
      </c>
      <c r="I995" s="4">
        <v>724</v>
      </c>
      <c r="J995" s="4">
        <v>691</v>
      </c>
      <c r="K995" s="4">
        <v>33</v>
      </c>
      <c r="L995" s="4">
        <v>58</v>
      </c>
      <c r="M995" s="4">
        <v>0</v>
      </c>
      <c r="N995" s="18"/>
    </row>
    <row r="996" spans="1:14" hidden="1" x14ac:dyDescent="0.35">
      <c r="A996" s="4" t="s">
        <v>9</v>
      </c>
      <c r="B996" s="27">
        <v>44118.79791666667</v>
      </c>
      <c r="C996" s="9">
        <v>44120.678472222222</v>
      </c>
      <c r="D996" s="11" t="s">
        <v>3557</v>
      </c>
      <c r="E996" s="10">
        <v>1.8805555555518367</v>
      </c>
      <c r="F996" s="11">
        <v>45.133333333244082</v>
      </c>
      <c r="G996" s="5" t="s">
        <v>2163</v>
      </c>
      <c r="H996" s="26" t="s">
        <v>2170</v>
      </c>
      <c r="I996" s="4">
        <v>2572</v>
      </c>
      <c r="J996" s="4">
        <v>2388</v>
      </c>
      <c r="K996" s="4">
        <v>173</v>
      </c>
      <c r="L996" s="4">
        <v>228</v>
      </c>
      <c r="M996" s="4">
        <v>11</v>
      </c>
      <c r="N996" s="18"/>
    </row>
    <row r="997" spans="1:14" hidden="1" x14ac:dyDescent="0.35">
      <c r="A997" s="4" t="s">
        <v>9</v>
      </c>
      <c r="B997" s="27">
        <v>44118.797222222223</v>
      </c>
      <c r="C997" s="9">
        <v>44120.583333333336</v>
      </c>
      <c r="D997" s="11" t="s">
        <v>2836</v>
      </c>
      <c r="E997" s="10">
        <v>1.7861111111124046</v>
      </c>
      <c r="F997" s="11">
        <v>42.866666666697711</v>
      </c>
      <c r="G997" s="5" t="s">
        <v>2075</v>
      </c>
      <c r="H997" s="26" t="s">
        <v>2171</v>
      </c>
      <c r="I997" s="4">
        <v>669</v>
      </c>
      <c r="J997" s="4">
        <v>575</v>
      </c>
      <c r="K997" s="4">
        <v>94</v>
      </c>
      <c r="L997" s="4">
        <v>41</v>
      </c>
      <c r="M997" s="4">
        <v>0</v>
      </c>
      <c r="N997" s="18"/>
    </row>
    <row r="998" spans="1:14" hidden="1" x14ac:dyDescent="0.35">
      <c r="A998" s="4" t="s">
        <v>9</v>
      </c>
      <c r="B998" s="27">
        <v>44118.797222222223</v>
      </c>
      <c r="C998" s="9">
        <v>44120.583333333336</v>
      </c>
      <c r="D998" s="11" t="s">
        <v>2836</v>
      </c>
      <c r="E998" s="10">
        <v>1.7861111111124046</v>
      </c>
      <c r="F998" s="11">
        <v>42.866666666697711</v>
      </c>
      <c r="G998" s="5" t="s">
        <v>236</v>
      </c>
      <c r="H998" s="26" t="s">
        <v>2171</v>
      </c>
      <c r="I998" s="4">
        <v>404</v>
      </c>
      <c r="J998" s="4">
        <v>362</v>
      </c>
      <c r="K998" s="4">
        <v>40</v>
      </c>
      <c r="L998" s="4">
        <v>35</v>
      </c>
      <c r="M998" s="4">
        <v>2</v>
      </c>
      <c r="N998" s="18"/>
    </row>
    <row r="999" spans="1:14" hidden="1" x14ac:dyDescent="0.35">
      <c r="A999" s="4" t="s">
        <v>9</v>
      </c>
      <c r="B999" s="27">
        <v>44118.797222222223</v>
      </c>
      <c r="C999" s="9">
        <v>44120.583333333336</v>
      </c>
      <c r="D999" s="11" t="s">
        <v>2836</v>
      </c>
      <c r="E999" s="10">
        <v>1.7861111111124046</v>
      </c>
      <c r="F999" s="11">
        <v>42.866666666697711</v>
      </c>
      <c r="G999" s="5" t="s">
        <v>2103</v>
      </c>
      <c r="H999" s="26" t="s">
        <v>3</v>
      </c>
      <c r="I999" s="4">
        <v>354</v>
      </c>
      <c r="J999" s="4">
        <v>324</v>
      </c>
      <c r="K999" s="4">
        <v>26</v>
      </c>
      <c r="L999" s="4">
        <v>21</v>
      </c>
      <c r="M999" s="4">
        <v>4</v>
      </c>
      <c r="N999" s="18"/>
    </row>
    <row r="1000" spans="1:14" hidden="1" x14ac:dyDescent="0.35">
      <c r="A1000" s="4" t="s">
        <v>9</v>
      </c>
      <c r="B1000" s="27">
        <v>44118.787499999999</v>
      </c>
      <c r="C1000" s="9">
        <v>44120.480555555558</v>
      </c>
      <c r="D1000" s="11" t="s">
        <v>3317</v>
      </c>
      <c r="E1000" s="10">
        <v>1.6930555555591127</v>
      </c>
      <c r="F1000" s="11">
        <v>40.633333333418705</v>
      </c>
      <c r="G1000" s="5" t="s">
        <v>2287</v>
      </c>
      <c r="H1000" s="26" t="s">
        <v>2172</v>
      </c>
      <c r="I1000" s="4">
        <v>27</v>
      </c>
      <c r="J1000" s="4">
        <v>23</v>
      </c>
      <c r="K1000" s="4">
        <v>3</v>
      </c>
      <c r="L1000" s="4">
        <v>3</v>
      </c>
      <c r="M1000" s="4">
        <v>1</v>
      </c>
      <c r="N1000" s="18"/>
    </row>
    <row r="1001" spans="1:14" hidden="1" x14ac:dyDescent="0.35">
      <c r="A1001" s="4" t="s">
        <v>9</v>
      </c>
      <c r="B1001" s="27">
        <v>44118.78125</v>
      </c>
      <c r="C1001" s="9">
        <v>44120.761805555558</v>
      </c>
      <c r="D1001" s="11" t="s">
        <v>3546</v>
      </c>
      <c r="E1001" s="10">
        <v>1.9805555555576575</v>
      </c>
      <c r="F1001" s="11">
        <v>47.53333333338378</v>
      </c>
      <c r="G1001" s="5" t="s">
        <v>2144</v>
      </c>
      <c r="H1001" s="26" t="s">
        <v>2170</v>
      </c>
      <c r="I1001" s="4">
        <v>690</v>
      </c>
      <c r="J1001" s="4">
        <v>322</v>
      </c>
      <c r="K1001" s="4">
        <v>226</v>
      </c>
      <c r="L1001" s="4">
        <v>8</v>
      </c>
      <c r="M1001" s="4">
        <v>142</v>
      </c>
      <c r="N1001" s="18"/>
    </row>
    <row r="1002" spans="1:14" hidden="1" x14ac:dyDescent="0.35">
      <c r="A1002" s="4" t="s">
        <v>9</v>
      </c>
      <c r="B1002" s="27">
        <v>44118.770138888889</v>
      </c>
      <c r="C1002" s="9">
        <v>44120.594444444447</v>
      </c>
      <c r="D1002" s="11" t="s">
        <v>3548</v>
      </c>
      <c r="E1002" s="10">
        <v>1.8243055555576575</v>
      </c>
      <c r="F1002" s="11">
        <v>43.78333333338378</v>
      </c>
      <c r="G1002" s="5" t="s">
        <v>2315</v>
      </c>
      <c r="H1002" s="26" t="s">
        <v>2170</v>
      </c>
      <c r="I1002" s="4">
        <v>179</v>
      </c>
      <c r="J1002" s="4">
        <v>119</v>
      </c>
      <c r="K1002" s="4">
        <v>39</v>
      </c>
      <c r="L1002" s="4">
        <v>7</v>
      </c>
      <c r="M1002" s="4">
        <v>21</v>
      </c>
      <c r="N1002" s="18"/>
    </row>
    <row r="1003" spans="1:14" hidden="1" x14ac:dyDescent="0.35">
      <c r="A1003" s="4" t="s">
        <v>9</v>
      </c>
      <c r="B1003" s="27">
        <v>44118.770138888889</v>
      </c>
      <c r="C1003" s="9">
        <v>44120.545138888891</v>
      </c>
      <c r="D1003" s="11" t="s">
        <v>2835</v>
      </c>
      <c r="E1003" s="10">
        <v>1.7750000000014552</v>
      </c>
      <c r="F1003" s="11">
        <v>42.600000000034925</v>
      </c>
      <c r="G1003" s="5" t="s">
        <v>2316</v>
      </c>
      <c r="H1003" s="26" t="s">
        <v>2173</v>
      </c>
      <c r="I1003" s="4">
        <v>153</v>
      </c>
      <c r="J1003" s="4">
        <v>139</v>
      </c>
      <c r="K1003" s="4">
        <v>7</v>
      </c>
      <c r="L1003" s="4">
        <v>6</v>
      </c>
      <c r="M1003" s="4">
        <v>7</v>
      </c>
      <c r="N1003" s="18"/>
    </row>
    <row r="1004" spans="1:14" hidden="1" x14ac:dyDescent="0.35">
      <c r="A1004" s="4" t="s">
        <v>9</v>
      </c>
      <c r="B1004" s="27">
        <v>44118.768750000003</v>
      </c>
      <c r="C1004" s="9">
        <v>44120.480555555558</v>
      </c>
      <c r="D1004" s="11" t="s">
        <v>3523</v>
      </c>
      <c r="E1004" s="10">
        <v>1.7118055555547471</v>
      </c>
      <c r="F1004" s="11">
        <v>41.083333333313931</v>
      </c>
      <c r="G1004" s="5" t="s">
        <v>2288</v>
      </c>
      <c r="H1004" s="26" t="s">
        <v>2172</v>
      </c>
      <c r="I1004" s="4">
        <v>152</v>
      </c>
      <c r="J1004" s="4">
        <v>129</v>
      </c>
      <c r="K1004" s="4">
        <v>18</v>
      </c>
      <c r="L1004" s="4">
        <v>7</v>
      </c>
      <c r="M1004" s="4">
        <v>5</v>
      </c>
      <c r="N1004" s="18"/>
    </row>
    <row r="1005" spans="1:14" hidden="1" x14ac:dyDescent="0.35">
      <c r="A1005" s="4" t="s">
        <v>9</v>
      </c>
      <c r="B1005" s="27">
        <v>44118.767361111109</v>
      </c>
      <c r="C1005" s="9">
        <v>44120.629861111112</v>
      </c>
      <c r="D1005" s="11" t="s">
        <v>3512</v>
      </c>
      <c r="E1005" s="10">
        <v>1.8625000000029104</v>
      </c>
      <c r="F1005" s="11">
        <v>44.700000000069849</v>
      </c>
      <c r="G1005" s="5" t="s">
        <v>2276</v>
      </c>
      <c r="H1005" s="26" t="s">
        <v>3</v>
      </c>
      <c r="I1005" s="4">
        <v>39</v>
      </c>
      <c r="J1005" s="4">
        <v>23</v>
      </c>
      <c r="K1005" s="4">
        <v>7</v>
      </c>
      <c r="L1005" s="4">
        <v>1</v>
      </c>
      <c r="M1005" s="4">
        <v>9</v>
      </c>
      <c r="N1005" s="18"/>
    </row>
    <row r="1006" spans="1:14" hidden="1" x14ac:dyDescent="0.35">
      <c r="A1006" s="4" t="s">
        <v>9</v>
      </c>
      <c r="B1006" s="27">
        <v>44118.76458333333</v>
      </c>
      <c r="C1006" s="9">
        <v>44120.444444444445</v>
      </c>
      <c r="D1006" s="11" t="s">
        <v>3545</v>
      </c>
      <c r="E1006" s="10">
        <v>1.679861111115315</v>
      </c>
      <c r="F1006" s="11">
        <v>40.31666666676756</v>
      </c>
      <c r="G1006" s="5" t="s">
        <v>2312</v>
      </c>
      <c r="H1006" s="26" t="s">
        <v>3</v>
      </c>
      <c r="I1006" s="4">
        <v>20</v>
      </c>
      <c r="J1006" s="4">
        <v>18</v>
      </c>
      <c r="K1006" s="4">
        <v>2</v>
      </c>
      <c r="L1006" s="4">
        <v>1</v>
      </c>
      <c r="M1006" s="4">
        <v>0</v>
      </c>
      <c r="N1006" s="18"/>
    </row>
    <row r="1007" spans="1:14" hidden="1" x14ac:dyDescent="0.35">
      <c r="A1007" s="4" t="s">
        <v>9</v>
      </c>
      <c r="B1007" s="27">
        <v>44118.763888888891</v>
      </c>
      <c r="C1007" s="9">
        <v>44120.679166666669</v>
      </c>
      <c r="D1007" s="11" t="s">
        <v>3502</v>
      </c>
      <c r="E1007" s="10">
        <v>1.9152777777781012</v>
      </c>
      <c r="F1007" s="11">
        <v>45.966666666674428</v>
      </c>
      <c r="G1007" s="5" t="s">
        <v>225</v>
      </c>
      <c r="H1007" s="26" t="s">
        <v>2171</v>
      </c>
      <c r="I1007" s="4">
        <v>237</v>
      </c>
      <c r="J1007" s="4">
        <v>211</v>
      </c>
      <c r="K1007" s="4">
        <v>24</v>
      </c>
      <c r="L1007" s="4">
        <v>16</v>
      </c>
      <c r="M1007" s="4">
        <v>2</v>
      </c>
      <c r="N1007" s="18"/>
    </row>
    <row r="1008" spans="1:14" hidden="1" x14ac:dyDescent="0.35">
      <c r="A1008" s="4" t="s">
        <v>9</v>
      </c>
      <c r="B1008" s="27">
        <v>44118.763888888891</v>
      </c>
      <c r="C1008" s="9">
        <v>44120.679166666669</v>
      </c>
      <c r="D1008" s="11" t="s">
        <v>3502</v>
      </c>
      <c r="E1008" s="10">
        <v>1.9152777777781012</v>
      </c>
      <c r="F1008" s="11">
        <v>45.966666666674428</v>
      </c>
      <c r="G1008" s="5" t="s">
        <v>226</v>
      </c>
      <c r="H1008" s="26" t="s">
        <v>3</v>
      </c>
      <c r="I1008" s="4">
        <v>80</v>
      </c>
      <c r="J1008" s="4">
        <v>70</v>
      </c>
      <c r="K1008" s="4">
        <v>8</v>
      </c>
      <c r="L1008" s="4">
        <v>5</v>
      </c>
      <c r="M1008" s="4">
        <v>2</v>
      </c>
      <c r="N1008" s="18"/>
    </row>
    <row r="1009" spans="1:14" hidden="1" x14ac:dyDescent="0.35">
      <c r="A1009" s="4" t="s">
        <v>9</v>
      </c>
      <c r="B1009" s="27">
        <v>44118.763888888891</v>
      </c>
      <c r="C1009" s="9">
        <v>44120.617361111108</v>
      </c>
      <c r="D1009" s="11" t="s">
        <v>3422</v>
      </c>
      <c r="E1009" s="10">
        <v>1.8534722222175333</v>
      </c>
      <c r="F1009" s="11">
        <v>44.483333333220799</v>
      </c>
      <c r="G1009" s="5" t="s">
        <v>2277</v>
      </c>
      <c r="H1009" s="26" t="s">
        <v>2170</v>
      </c>
      <c r="I1009" s="4">
        <v>201</v>
      </c>
      <c r="J1009" s="4">
        <v>144</v>
      </c>
      <c r="K1009" s="4">
        <v>43</v>
      </c>
      <c r="L1009" s="4">
        <v>6</v>
      </c>
      <c r="M1009" s="4">
        <v>14</v>
      </c>
      <c r="N1009" s="18"/>
    </row>
    <row r="1010" spans="1:14" hidden="1" x14ac:dyDescent="0.35">
      <c r="A1010" s="4" t="s">
        <v>9</v>
      </c>
      <c r="B1010" s="27">
        <v>44118.763888888891</v>
      </c>
      <c r="C1010" s="9">
        <v>44120.679166666669</v>
      </c>
      <c r="D1010" s="11" t="s">
        <v>3502</v>
      </c>
      <c r="E1010" s="10">
        <v>1.9152777777781012</v>
      </c>
      <c r="F1010" s="11">
        <v>45.966666666674428</v>
      </c>
      <c r="G1010" s="5" t="s">
        <v>239</v>
      </c>
      <c r="H1010" s="26" t="s">
        <v>293</v>
      </c>
      <c r="I1010" s="4">
        <v>1</v>
      </c>
      <c r="J1010" s="4">
        <v>1</v>
      </c>
      <c r="K1010" s="4">
        <v>0</v>
      </c>
      <c r="L1010" s="4">
        <v>1</v>
      </c>
      <c r="M1010" s="4">
        <v>0</v>
      </c>
      <c r="N1010" s="18"/>
    </row>
    <row r="1011" spans="1:14" hidden="1" x14ac:dyDescent="0.35">
      <c r="A1011" s="4" t="s">
        <v>9</v>
      </c>
      <c r="B1011" s="27">
        <v>44118.760416666664</v>
      </c>
      <c r="C1011" s="9">
        <v>44120.543055555558</v>
      </c>
      <c r="D1011" s="11" t="s">
        <v>3550</v>
      </c>
      <c r="E1011" s="10">
        <v>1.7826388888934162</v>
      </c>
      <c r="F1011" s="11">
        <v>42.783333333441988</v>
      </c>
      <c r="G1011" s="5" t="s">
        <v>2318</v>
      </c>
      <c r="H1011" s="26" t="s">
        <v>2170</v>
      </c>
      <c r="I1011" s="4">
        <v>379</v>
      </c>
      <c r="J1011" s="4">
        <v>320</v>
      </c>
      <c r="K1011" s="4">
        <v>28</v>
      </c>
      <c r="L1011" s="4">
        <v>22</v>
      </c>
      <c r="M1011" s="4">
        <v>31</v>
      </c>
      <c r="N1011" s="18"/>
    </row>
    <row r="1012" spans="1:14" hidden="1" x14ac:dyDescent="0.35">
      <c r="A1012" s="4" t="s">
        <v>9</v>
      </c>
      <c r="B1012" s="27">
        <v>44118.759722222225</v>
      </c>
      <c r="C1012" s="9">
        <v>44120.584722222222</v>
      </c>
      <c r="D1012" s="11" t="s">
        <v>3522</v>
      </c>
      <c r="E1012" s="10">
        <v>1.8249999999970896</v>
      </c>
      <c r="F1012" s="11">
        <v>43.799999999930151</v>
      </c>
      <c r="G1012" s="5" t="s">
        <v>2285</v>
      </c>
      <c r="H1012" s="26" t="s">
        <v>2172</v>
      </c>
      <c r="I1012" s="4">
        <v>52</v>
      </c>
      <c r="J1012" s="4">
        <v>37</v>
      </c>
      <c r="K1012" s="4">
        <v>11</v>
      </c>
      <c r="L1012" s="4">
        <v>4</v>
      </c>
      <c r="M1012" s="4">
        <v>4</v>
      </c>
      <c r="N1012" s="18"/>
    </row>
    <row r="1013" spans="1:14" hidden="1" x14ac:dyDescent="0.35">
      <c r="A1013" s="4" t="s">
        <v>9</v>
      </c>
      <c r="B1013" s="27">
        <v>44118.759722222225</v>
      </c>
      <c r="C1013" s="9">
        <v>44120.543055555558</v>
      </c>
      <c r="D1013" s="11" t="s">
        <v>3293</v>
      </c>
      <c r="E1013" s="10">
        <v>1.7833333333328483</v>
      </c>
      <c r="F1013" s="11">
        <v>42.799999999988358</v>
      </c>
      <c r="G1013" s="5" t="s">
        <v>2286</v>
      </c>
      <c r="H1013" s="26" t="s">
        <v>2172</v>
      </c>
      <c r="I1013" s="4">
        <v>640</v>
      </c>
      <c r="J1013" s="4">
        <v>584</v>
      </c>
      <c r="K1013" s="4">
        <v>52</v>
      </c>
      <c r="L1013" s="4">
        <v>54</v>
      </c>
      <c r="M1013" s="4">
        <v>4</v>
      </c>
      <c r="N1013" s="18"/>
    </row>
    <row r="1014" spans="1:14" hidden="1" x14ac:dyDescent="0.35">
      <c r="A1014" s="4" t="s">
        <v>9</v>
      </c>
      <c r="B1014" s="27">
        <v>44118.759722222225</v>
      </c>
      <c r="C1014" s="9">
        <v>44120.606249999997</v>
      </c>
      <c r="D1014" s="11" t="s">
        <v>3560</v>
      </c>
      <c r="E1014" s="10">
        <v>1.8465277777722804</v>
      </c>
      <c r="F1014" s="11">
        <v>44.316666666534729</v>
      </c>
      <c r="G1014" s="5" t="s">
        <v>2261</v>
      </c>
      <c r="H1014" s="26" t="s">
        <v>2330</v>
      </c>
      <c r="I1014" s="4"/>
      <c r="J1014" s="4"/>
      <c r="K1014" s="4"/>
      <c r="L1014" s="4"/>
      <c r="M1014" s="4"/>
      <c r="N1014" s="18" t="s">
        <v>295</v>
      </c>
    </row>
    <row r="1015" spans="1:14" hidden="1" x14ac:dyDescent="0.35">
      <c r="A1015" s="4" t="s">
        <v>9</v>
      </c>
      <c r="B1015" s="27">
        <v>44118.759027777778</v>
      </c>
      <c r="C1015" s="9">
        <v>44120.549305555556</v>
      </c>
      <c r="D1015" s="11" t="s">
        <v>3504</v>
      </c>
      <c r="E1015" s="10">
        <v>1.7902777777781012</v>
      </c>
      <c r="F1015" s="11">
        <v>42.966666666674428</v>
      </c>
      <c r="G1015" s="5" t="s">
        <v>185</v>
      </c>
      <c r="H1015" s="26" t="s">
        <v>2171</v>
      </c>
      <c r="I1015" s="4">
        <v>244</v>
      </c>
      <c r="J1015" s="4">
        <v>226</v>
      </c>
      <c r="K1015" s="4">
        <v>16</v>
      </c>
      <c r="L1015" s="4">
        <v>18</v>
      </c>
      <c r="M1015" s="4">
        <v>2</v>
      </c>
      <c r="N1015" s="18"/>
    </row>
    <row r="1016" spans="1:14" hidden="1" x14ac:dyDescent="0.35">
      <c r="A1016" s="4" t="s">
        <v>9</v>
      </c>
      <c r="B1016" s="27">
        <v>44118.759027777778</v>
      </c>
      <c r="C1016" s="9">
        <v>44120.723611111112</v>
      </c>
      <c r="D1016" s="11" t="s">
        <v>3542</v>
      </c>
      <c r="E1016" s="10">
        <v>1.9645833333343035</v>
      </c>
      <c r="F1016" s="11">
        <v>47.150000000023283</v>
      </c>
      <c r="G1016" s="5" t="s">
        <v>2309</v>
      </c>
      <c r="H1016" s="26" t="s">
        <v>2172</v>
      </c>
      <c r="I1016" s="4">
        <v>434</v>
      </c>
      <c r="J1016" s="4">
        <v>293</v>
      </c>
      <c r="K1016" s="4">
        <v>82</v>
      </c>
      <c r="L1016" s="4">
        <v>27</v>
      </c>
      <c r="M1016" s="4">
        <v>59</v>
      </c>
      <c r="N1016" s="18"/>
    </row>
    <row r="1017" spans="1:14" hidden="1" x14ac:dyDescent="0.35">
      <c r="A1017" s="4" t="s">
        <v>9</v>
      </c>
      <c r="B1017" s="27">
        <v>44118.759027777778</v>
      </c>
      <c r="C1017" s="9">
        <v>44120.5</v>
      </c>
      <c r="D1017" s="11" t="s">
        <v>3549</v>
      </c>
      <c r="E1017" s="10">
        <v>1.7409722222218988</v>
      </c>
      <c r="F1017" s="11">
        <v>41.783333333325572</v>
      </c>
      <c r="G1017" s="5" t="s">
        <v>2317</v>
      </c>
      <c r="H1017" s="26" t="s">
        <v>2173</v>
      </c>
      <c r="I1017" s="4">
        <v>311</v>
      </c>
      <c r="J1017" s="4">
        <v>282</v>
      </c>
      <c r="K1017" s="4">
        <v>17</v>
      </c>
      <c r="L1017" s="4">
        <v>14</v>
      </c>
      <c r="M1017" s="4">
        <v>12</v>
      </c>
      <c r="N1017" s="18"/>
    </row>
    <row r="1018" spans="1:14" hidden="1" x14ac:dyDescent="0.35">
      <c r="A1018" s="4" t="s">
        <v>9</v>
      </c>
      <c r="B1018" s="27">
        <v>44118.758333333331</v>
      </c>
      <c r="C1018" s="9">
        <v>44120.752083333333</v>
      </c>
      <c r="D1018" s="11" t="s">
        <v>3515</v>
      </c>
      <c r="E1018" s="10">
        <v>1.9937500000014552</v>
      </c>
      <c r="F1018" s="11">
        <v>47.850000000034925</v>
      </c>
      <c r="G1018" s="5" t="s">
        <v>2278</v>
      </c>
      <c r="H1018" s="26" t="s">
        <v>2170</v>
      </c>
      <c r="I1018" s="4">
        <v>308</v>
      </c>
      <c r="J1018" s="4">
        <v>231</v>
      </c>
      <c r="K1018" s="4">
        <v>54</v>
      </c>
      <c r="L1018" s="4">
        <v>9</v>
      </c>
      <c r="M1018" s="4">
        <v>23</v>
      </c>
      <c r="N1018" s="18"/>
    </row>
    <row r="1019" spans="1:14" hidden="1" x14ac:dyDescent="0.35">
      <c r="A1019" s="4" t="s">
        <v>9</v>
      </c>
      <c r="B1019" s="27">
        <v>44118.757638888892</v>
      </c>
      <c r="C1019" s="9">
        <v>44120.655555555553</v>
      </c>
      <c r="D1019" s="11" t="s">
        <v>3503</v>
      </c>
      <c r="E1019" s="10">
        <v>1.897916666661331</v>
      </c>
      <c r="F1019" s="11">
        <v>45.549999999871943</v>
      </c>
      <c r="G1019" s="5" t="s">
        <v>262</v>
      </c>
      <c r="H1019" s="26" t="s">
        <v>2171</v>
      </c>
      <c r="I1019" s="4">
        <v>4</v>
      </c>
      <c r="J1019" s="4">
        <v>0</v>
      </c>
      <c r="K1019" s="4">
        <v>3</v>
      </c>
      <c r="L1019" s="4">
        <v>0</v>
      </c>
      <c r="M1019" s="4">
        <v>1</v>
      </c>
      <c r="N1019" s="18"/>
    </row>
    <row r="1020" spans="1:14" hidden="1" x14ac:dyDescent="0.35">
      <c r="A1020" s="4" t="s">
        <v>9</v>
      </c>
      <c r="B1020" s="27">
        <v>44118.757638888892</v>
      </c>
      <c r="C1020" s="9">
        <v>44121.263888888891</v>
      </c>
      <c r="D1020" s="11" t="s">
        <v>3505</v>
      </c>
      <c r="E1020" s="10">
        <v>2.5062499999985448</v>
      </c>
      <c r="F1020" s="11">
        <v>60.149999999965075</v>
      </c>
      <c r="G1020" s="5" t="s">
        <v>2240</v>
      </c>
      <c r="H1020" s="26" t="s">
        <v>2170</v>
      </c>
      <c r="I1020" s="4">
        <v>1224</v>
      </c>
      <c r="J1020" s="4">
        <v>931</v>
      </c>
      <c r="K1020" s="4">
        <v>201</v>
      </c>
      <c r="L1020" s="4">
        <v>38</v>
      </c>
      <c r="M1020" s="4">
        <v>92</v>
      </c>
      <c r="N1020" s="18"/>
    </row>
    <row r="1021" spans="1:14" hidden="1" x14ac:dyDescent="0.35">
      <c r="A1021" s="4" t="s">
        <v>9</v>
      </c>
      <c r="B1021" s="27">
        <v>44118.757638888892</v>
      </c>
      <c r="C1021" s="9">
        <v>44121.263888888891</v>
      </c>
      <c r="D1021" s="11" t="s">
        <v>3505</v>
      </c>
      <c r="E1021" s="10">
        <v>2.5062499999985448</v>
      </c>
      <c r="F1021" s="11">
        <v>60.149999999965075</v>
      </c>
      <c r="G1021" s="5" t="s">
        <v>2270</v>
      </c>
      <c r="H1021" s="26" t="s">
        <v>2170</v>
      </c>
      <c r="I1021" s="4">
        <v>608</v>
      </c>
      <c r="J1021" s="4">
        <v>505</v>
      </c>
      <c r="K1021" s="4">
        <v>85</v>
      </c>
      <c r="L1021" s="4">
        <v>20</v>
      </c>
      <c r="M1021" s="4">
        <v>18</v>
      </c>
      <c r="N1021" s="18"/>
    </row>
    <row r="1022" spans="1:14" hidden="1" x14ac:dyDescent="0.35">
      <c r="A1022" s="4" t="s">
        <v>9</v>
      </c>
      <c r="B1022" s="27">
        <v>44118.757638888892</v>
      </c>
      <c r="C1022" s="9">
        <v>44120.711111111108</v>
      </c>
      <c r="D1022" s="11" t="s">
        <v>3518</v>
      </c>
      <c r="E1022" s="10">
        <v>1.9534722222160781</v>
      </c>
      <c r="F1022" s="11">
        <v>46.883333333185874</v>
      </c>
      <c r="G1022" s="5" t="s">
        <v>2281</v>
      </c>
      <c r="H1022" s="26" t="s">
        <v>2170</v>
      </c>
      <c r="I1022" s="4">
        <v>57</v>
      </c>
      <c r="J1022" s="4">
        <v>28</v>
      </c>
      <c r="K1022" s="4">
        <v>10</v>
      </c>
      <c r="L1022" s="4">
        <v>1</v>
      </c>
      <c r="M1022" s="4">
        <v>19</v>
      </c>
      <c r="N1022" s="18"/>
    </row>
    <row r="1023" spans="1:14" hidden="1" x14ac:dyDescent="0.35">
      <c r="A1023" s="4" t="s">
        <v>9</v>
      </c>
      <c r="B1023" s="27">
        <v>44118.757638888892</v>
      </c>
      <c r="C1023" s="9">
        <v>44121.263888888891</v>
      </c>
      <c r="D1023" s="11" t="s">
        <v>3505</v>
      </c>
      <c r="E1023" s="10">
        <v>2.5062499999985448</v>
      </c>
      <c r="F1023" s="11">
        <v>60.149999999965075</v>
      </c>
      <c r="G1023" s="5" t="s">
        <v>2248</v>
      </c>
      <c r="H1023" s="26" t="s">
        <v>3</v>
      </c>
      <c r="I1023" s="4">
        <v>54</v>
      </c>
      <c r="J1023" s="4">
        <v>36</v>
      </c>
      <c r="K1023" s="4">
        <v>17</v>
      </c>
      <c r="L1023" s="4">
        <v>2</v>
      </c>
      <c r="M1023" s="4">
        <v>1</v>
      </c>
      <c r="N1023" s="18"/>
    </row>
    <row r="1024" spans="1:14" hidden="1" x14ac:dyDescent="0.35">
      <c r="A1024" s="4" t="s">
        <v>9</v>
      </c>
      <c r="B1024" s="27">
        <v>44118.757638888892</v>
      </c>
      <c r="C1024" s="9">
        <v>44120.867361111108</v>
      </c>
      <c r="D1024" s="11" t="s">
        <v>3535</v>
      </c>
      <c r="E1024" s="10">
        <v>2.1097222222160781</v>
      </c>
      <c r="F1024" s="11">
        <v>50.633333333185874</v>
      </c>
      <c r="G1024" s="5" t="s">
        <v>190</v>
      </c>
      <c r="H1024" s="26" t="s">
        <v>3</v>
      </c>
      <c r="I1024" s="4">
        <v>2290</v>
      </c>
      <c r="J1024" s="4">
        <v>2214</v>
      </c>
      <c r="K1024" s="4">
        <v>70</v>
      </c>
      <c r="L1024" s="4">
        <v>274</v>
      </c>
      <c r="M1024" s="4">
        <v>6</v>
      </c>
      <c r="N1024" s="18"/>
    </row>
    <row r="1025" spans="1:14" hidden="1" x14ac:dyDescent="0.35">
      <c r="A1025" s="4" t="s">
        <v>9</v>
      </c>
      <c r="B1025" s="27">
        <v>44118.757638888892</v>
      </c>
      <c r="C1025" s="9">
        <v>44120.867361111108</v>
      </c>
      <c r="D1025" s="11" t="s">
        <v>3535</v>
      </c>
      <c r="E1025" s="10">
        <v>2.1097222222160781</v>
      </c>
      <c r="F1025" s="11">
        <v>50.633333333185874</v>
      </c>
      <c r="G1025" s="5" t="s">
        <v>191</v>
      </c>
      <c r="H1025" s="26" t="s">
        <v>2171</v>
      </c>
      <c r="I1025" s="4">
        <v>1975</v>
      </c>
      <c r="J1025" s="4">
        <v>1840</v>
      </c>
      <c r="K1025" s="4">
        <v>123</v>
      </c>
      <c r="L1025" s="4">
        <v>165</v>
      </c>
      <c r="M1025" s="4">
        <v>12</v>
      </c>
      <c r="N1025" s="18"/>
    </row>
    <row r="1026" spans="1:14" hidden="1" x14ac:dyDescent="0.35">
      <c r="A1026" s="4" t="s">
        <v>9</v>
      </c>
      <c r="B1026" s="27">
        <v>44118.757638888892</v>
      </c>
      <c r="C1026" s="9">
        <v>44120.745833333334</v>
      </c>
      <c r="D1026" s="11" t="s">
        <v>3541</v>
      </c>
      <c r="E1026" s="10">
        <v>1.9881944444423425</v>
      </c>
      <c r="F1026" s="11">
        <v>47.71666666661622</v>
      </c>
      <c r="G1026" s="5" t="s">
        <v>2308</v>
      </c>
      <c r="H1026" s="26" t="s">
        <v>2172</v>
      </c>
      <c r="I1026" s="4">
        <v>265</v>
      </c>
      <c r="J1026" s="4">
        <v>190</v>
      </c>
      <c r="K1026" s="4">
        <v>54</v>
      </c>
      <c r="L1026" s="4">
        <v>14</v>
      </c>
      <c r="M1026" s="4">
        <v>21</v>
      </c>
      <c r="N1026" s="18"/>
    </row>
    <row r="1027" spans="1:14" hidden="1" x14ac:dyDescent="0.35">
      <c r="A1027" s="4" t="s">
        <v>9</v>
      </c>
      <c r="B1027" s="27">
        <v>44118.756249999999</v>
      </c>
      <c r="C1027" s="9">
        <v>44120.519444444442</v>
      </c>
      <c r="D1027" s="11" t="s">
        <v>3526</v>
      </c>
      <c r="E1027" s="10">
        <v>1.7631944444437977</v>
      </c>
      <c r="F1027" s="11">
        <v>42.316666666651145</v>
      </c>
      <c r="G1027" s="5" t="s">
        <v>2319</v>
      </c>
      <c r="H1027" s="26" t="s">
        <v>2173</v>
      </c>
      <c r="I1027" s="4">
        <v>95</v>
      </c>
      <c r="J1027" s="4">
        <v>59</v>
      </c>
      <c r="K1027" s="4">
        <v>35</v>
      </c>
      <c r="L1027" s="4">
        <v>1</v>
      </c>
      <c r="M1027" s="4">
        <v>1</v>
      </c>
      <c r="N1027" s="18"/>
    </row>
    <row r="1028" spans="1:14" hidden="1" x14ac:dyDescent="0.35">
      <c r="A1028" s="4" t="s">
        <v>9</v>
      </c>
      <c r="B1028" s="27">
        <v>44118.756249999999</v>
      </c>
      <c r="C1028" s="9">
        <v>44120.501388888886</v>
      </c>
      <c r="D1028" s="11" t="s">
        <v>3555</v>
      </c>
      <c r="E1028" s="10">
        <v>1.7451388888875954</v>
      </c>
      <c r="F1028" s="11">
        <v>41.883333333302289</v>
      </c>
      <c r="G1028" s="5" t="s">
        <v>2326</v>
      </c>
      <c r="H1028" s="26" t="s">
        <v>34</v>
      </c>
      <c r="I1028" s="4">
        <v>1</v>
      </c>
      <c r="J1028" s="4">
        <v>1</v>
      </c>
      <c r="K1028" s="4">
        <v>0</v>
      </c>
      <c r="L1028" s="4">
        <v>0</v>
      </c>
      <c r="M1028" s="4">
        <v>0</v>
      </c>
      <c r="N1028" s="18"/>
    </row>
    <row r="1029" spans="1:14" hidden="1" x14ac:dyDescent="0.35">
      <c r="A1029" s="4" t="s">
        <v>9</v>
      </c>
      <c r="B1029" s="27">
        <v>44118.755555555559</v>
      </c>
      <c r="C1029" s="9">
        <v>44120.543055555558</v>
      </c>
      <c r="D1029" s="11" t="s">
        <v>3529</v>
      </c>
      <c r="E1029" s="10">
        <v>1.7874999999985448</v>
      </c>
      <c r="F1029" s="11">
        <v>42.899999999965075</v>
      </c>
      <c r="G1029" s="5" t="s">
        <v>2298</v>
      </c>
      <c r="H1029" s="26" t="s">
        <v>2172</v>
      </c>
      <c r="I1029" s="4">
        <v>303</v>
      </c>
      <c r="J1029" s="4">
        <v>252</v>
      </c>
      <c r="K1029" s="4">
        <v>32</v>
      </c>
      <c r="L1029" s="4">
        <v>18</v>
      </c>
      <c r="M1029" s="4">
        <v>19</v>
      </c>
      <c r="N1029" s="18"/>
    </row>
    <row r="1030" spans="1:14" hidden="1" x14ac:dyDescent="0.35">
      <c r="A1030" s="4" t="s">
        <v>9</v>
      </c>
      <c r="B1030" s="27">
        <v>44118.754861111112</v>
      </c>
      <c r="C1030" s="9">
        <v>44120.819444444445</v>
      </c>
      <c r="D1030" s="11" t="s">
        <v>3528</v>
      </c>
      <c r="E1030" s="10">
        <v>2.0645833333328483</v>
      </c>
      <c r="F1030" s="11">
        <v>49.549999999988358</v>
      </c>
      <c r="G1030" s="5" t="s">
        <v>2296</v>
      </c>
      <c r="H1030" s="26" t="s">
        <v>2172</v>
      </c>
      <c r="I1030" s="4">
        <v>444</v>
      </c>
      <c r="J1030" s="4">
        <v>370</v>
      </c>
      <c r="K1030" s="4">
        <v>45</v>
      </c>
      <c r="L1030" s="4">
        <v>29</v>
      </c>
      <c r="M1030" s="4">
        <v>29</v>
      </c>
      <c r="N1030" s="18"/>
    </row>
    <row r="1031" spans="1:14" hidden="1" x14ac:dyDescent="0.35">
      <c r="A1031" s="4" t="s">
        <v>9</v>
      </c>
      <c r="B1031" s="27">
        <v>44118.754861111112</v>
      </c>
      <c r="C1031" s="9">
        <v>44120.493055555555</v>
      </c>
      <c r="D1031" s="11" t="s">
        <v>3539</v>
      </c>
      <c r="E1031" s="10">
        <v>1.7381944444423425</v>
      </c>
      <c r="F1031" s="11">
        <v>41.71666666661622</v>
      </c>
      <c r="G1031" s="5" t="s">
        <v>2116</v>
      </c>
      <c r="H1031" s="26" t="s">
        <v>2173</v>
      </c>
      <c r="I1031" s="4">
        <v>423</v>
      </c>
      <c r="J1031" s="4">
        <v>366</v>
      </c>
      <c r="K1031" s="4">
        <v>57</v>
      </c>
      <c r="L1031" s="4">
        <v>23</v>
      </c>
      <c r="M1031" s="4">
        <v>0</v>
      </c>
      <c r="N1031" s="18"/>
    </row>
    <row r="1032" spans="1:14" hidden="1" x14ac:dyDescent="0.35">
      <c r="A1032" s="4" t="s">
        <v>9</v>
      </c>
      <c r="B1032" s="34">
        <v>44118.754861111112</v>
      </c>
      <c r="C1032" s="21">
        <v>44120.763888888891</v>
      </c>
      <c r="D1032" s="22" t="s">
        <v>3544</v>
      </c>
      <c r="E1032" s="23">
        <v>2.0090277777781012</v>
      </c>
      <c r="F1032" s="22">
        <v>48.216666666674428</v>
      </c>
      <c r="G1032" s="24" t="s">
        <v>2311</v>
      </c>
      <c r="H1032" s="36" t="s">
        <v>3</v>
      </c>
      <c r="I1032" s="20">
        <v>35</v>
      </c>
      <c r="J1032" s="20">
        <v>20</v>
      </c>
      <c r="K1032" s="20">
        <v>10</v>
      </c>
      <c r="L1032" s="20">
        <v>1</v>
      </c>
      <c r="M1032" s="20">
        <v>5</v>
      </c>
      <c r="N1032" s="25"/>
    </row>
    <row r="1033" spans="1:14" hidden="1" x14ac:dyDescent="0.35">
      <c r="A1033" s="4" t="s">
        <v>9</v>
      </c>
      <c r="B1033" s="27">
        <v>44118.754861111112</v>
      </c>
      <c r="C1033" s="9">
        <v>44120.688888888886</v>
      </c>
      <c r="D1033" s="11" t="s">
        <v>3508</v>
      </c>
      <c r="E1033" s="10">
        <v>1.9340277777737356</v>
      </c>
      <c r="F1033" s="11">
        <v>46.416666666569654</v>
      </c>
      <c r="G1033" s="5" t="s">
        <v>2258</v>
      </c>
      <c r="H1033" s="26" t="s">
        <v>2170</v>
      </c>
      <c r="I1033" s="4">
        <v>508</v>
      </c>
      <c r="J1033" s="4">
        <v>460</v>
      </c>
      <c r="K1033" s="4">
        <v>44</v>
      </c>
      <c r="L1033" s="4">
        <v>32</v>
      </c>
      <c r="M1033" s="4">
        <v>4</v>
      </c>
      <c r="N1033" s="18"/>
    </row>
    <row r="1034" spans="1:14" hidden="1" x14ac:dyDescent="0.35">
      <c r="A1034" s="4" t="s">
        <v>9</v>
      </c>
      <c r="B1034" s="27">
        <v>44118.754166666666</v>
      </c>
      <c r="C1034" s="9">
        <v>44120.631249999999</v>
      </c>
      <c r="D1034" s="11" t="s">
        <v>3537</v>
      </c>
      <c r="E1034" s="10">
        <v>1.8770833333328483</v>
      </c>
      <c r="F1034" s="11">
        <v>45.049999999988358</v>
      </c>
      <c r="G1034" s="5" t="s">
        <v>2251</v>
      </c>
      <c r="H1034" s="26" t="s">
        <v>2173</v>
      </c>
      <c r="I1034" s="4">
        <v>249</v>
      </c>
      <c r="J1034" s="4">
        <v>236</v>
      </c>
      <c r="K1034" s="4">
        <v>13</v>
      </c>
      <c r="L1034" s="4">
        <v>25</v>
      </c>
      <c r="M1034" s="4">
        <v>0</v>
      </c>
      <c r="N1034" s="18"/>
    </row>
    <row r="1035" spans="1:14" hidden="1" x14ac:dyDescent="0.35">
      <c r="A1035" s="4" t="s">
        <v>9</v>
      </c>
      <c r="B1035" s="27">
        <v>44118.754166666666</v>
      </c>
      <c r="C1035" s="9">
        <v>44120.631249999999</v>
      </c>
      <c r="D1035" s="11" t="s">
        <v>3537</v>
      </c>
      <c r="E1035" s="10">
        <v>1.8770833333328483</v>
      </c>
      <c r="F1035" s="11">
        <v>45.049999999988358</v>
      </c>
      <c r="G1035" s="5" t="s">
        <v>199</v>
      </c>
      <c r="H1035" s="26" t="s">
        <v>2170</v>
      </c>
      <c r="I1035" s="4">
        <v>1900</v>
      </c>
      <c r="J1035" s="4">
        <v>1698</v>
      </c>
      <c r="K1035" s="4">
        <v>200</v>
      </c>
      <c r="L1035" s="4">
        <v>137</v>
      </c>
      <c r="M1035" s="4">
        <v>2</v>
      </c>
      <c r="N1035" s="18"/>
    </row>
    <row r="1036" spans="1:14" hidden="1" x14ac:dyDescent="0.35">
      <c r="A1036" s="4" t="s">
        <v>9</v>
      </c>
      <c r="B1036" s="34">
        <v>44118.754166666666</v>
      </c>
      <c r="C1036" s="21">
        <v>44120.506249999999</v>
      </c>
      <c r="D1036" s="22" t="s">
        <v>3538</v>
      </c>
      <c r="E1036" s="23">
        <v>1.7520833333328483</v>
      </c>
      <c r="F1036" s="22">
        <v>42.049999999988358</v>
      </c>
      <c r="G1036" s="24" t="s">
        <v>2115</v>
      </c>
      <c r="H1036" s="36" t="s">
        <v>2173</v>
      </c>
      <c r="I1036" s="20">
        <v>1396</v>
      </c>
      <c r="J1036" s="20">
        <v>1163</v>
      </c>
      <c r="K1036" s="20">
        <v>232</v>
      </c>
      <c r="L1036" s="20">
        <v>100</v>
      </c>
      <c r="M1036" s="20">
        <v>1</v>
      </c>
      <c r="N1036" s="18"/>
    </row>
    <row r="1037" spans="1:14" hidden="1" x14ac:dyDescent="0.35">
      <c r="A1037" s="4" t="s">
        <v>9</v>
      </c>
      <c r="B1037" s="27">
        <v>44118.754166666666</v>
      </c>
      <c r="C1037" s="9">
        <v>44120.925694444442</v>
      </c>
      <c r="D1037" s="11" t="s">
        <v>3547</v>
      </c>
      <c r="E1037" s="10">
        <v>2.171527777776646</v>
      </c>
      <c r="F1037" s="11">
        <v>52.116666666639503</v>
      </c>
      <c r="G1037" s="5" t="s">
        <v>2314</v>
      </c>
      <c r="H1037" s="26" t="s">
        <v>2170</v>
      </c>
      <c r="I1037" s="4">
        <v>1010</v>
      </c>
      <c r="J1037" s="4">
        <v>871</v>
      </c>
      <c r="K1037" s="4">
        <v>83</v>
      </c>
      <c r="L1037" s="4">
        <v>44</v>
      </c>
      <c r="M1037" s="4">
        <v>56</v>
      </c>
      <c r="N1037" s="18"/>
    </row>
    <row r="1038" spans="1:14" hidden="1" x14ac:dyDescent="0.35">
      <c r="A1038" s="4" t="s">
        <v>9</v>
      </c>
      <c r="B1038" s="27">
        <v>44118.753472222219</v>
      </c>
      <c r="C1038" s="9">
        <v>44120.525000000001</v>
      </c>
      <c r="D1038" s="11" t="s">
        <v>3280</v>
      </c>
      <c r="E1038" s="10">
        <v>1.7715277777824667</v>
      </c>
      <c r="F1038" s="11">
        <v>42.516666666779201</v>
      </c>
      <c r="G1038" s="5" t="s">
        <v>189</v>
      </c>
      <c r="H1038" s="26" t="s">
        <v>2171</v>
      </c>
      <c r="I1038" s="4">
        <v>218</v>
      </c>
      <c r="J1038" s="4">
        <v>190</v>
      </c>
      <c r="K1038" s="4">
        <v>25</v>
      </c>
      <c r="L1038" s="4">
        <v>12</v>
      </c>
      <c r="M1038" s="4">
        <v>3</v>
      </c>
      <c r="N1038" s="18"/>
    </row>
    <row r="1039" spans="1:14" hidden="1" x14ac:dyDescent="0.35">
      <c r="A1039" s="4" t="s">
        <v>9</v>
      </c>
      <c r="B1039" s="27">
        <v>44118.75277777778</v>
      </c>
      <c r="C1039" s="9">
        <v>44120.515972222223</v>
      </c>
      <c r="D1039" s="11" t="s">
        <v>3526</v>
      </c>
      <c r="E1039" s="10">
        <v>1.7631944444437977</v>
      </c>
      <c r="F1039" s="11">
        <v>42.316666666651145</v>
      </c>
      <c r="G1039" s="5" t="s">
        <v>2292</v>
      </c>
      <c r="H1039" s="26" t="s">
        <v>34</v>
      </c>
      <c r="I1039" s="4">
        <v>10</v>
      </c>
      <c r="J1039" s="4">
        <v>0</v>
      </c>
      <c r="K1039" s="4">
        <v>10</v>
      </c>
      <c r="L1039" s="4">
        <v>0</v>
      </c>
      <c r="M1039" s="4">
        <v>0</v>
      </c>
      <c r="N1039" s="18"/>
    </row>
    <row r="1040" spans="1:14" hidden="1" x14ac:dyDescent="0.35">
      <c r="A1040" s="4" t="s">
        <v>9</v>
      </c>
      <c r="B1040" s="27">
        <v>44118.708333333336</v>
      </c>
      <c r="C1040" s="9">
        <v>44120.691666666666</v>
      </c>
      <c r="D1040" s="11" t="s">
        <v>3509</v>
      </c>
      <c r="E1040" s="10">
        <v>1.9833333333299379</v>
      </c>
      <c r="F1040" s="11">
        <v>47.599999999918509</v>
      </c>
      <c r="G1040" s="5" t="s">
        <v>2241</v>
      </c>
      <c r="H1040" s="26" t="s">
        <v>2170</v>
      </c>
      <c r="I1040" s="4">
        <v>839</v>
      </c>
      <c r="J1040" s="4">
        <v>745</v>
      </c>
      <c r="K1040" s="4">
        <v>79</v>
      </c>
      <c r="L1040" s="4">
        <v>77</v>
      </c>
      <c r="M1040" s="4">
        <v>15</v>
      </c>
      <c r="N1040" s="18"/>
    </row>
    <row r="1041" spans="1:14" hidden="1" x14ac:dyDescent="0.35">
      <c r="A1041" s="4" t="s">
        <v>9</v>
      </c>
      <c r="B1041" s="27">
        <v>44118.55</v>
      </c>
      <c r="C1041" s="9">
        <v>44120.668055555558</v>
      </c>
      <c r="D1041" s="11" t="s">
        <v>3559</v>
      </c>
      <c r="E1041" s="10">
        <v>2.1180555555547471</v>
      </c>
      <c r="F1041" s="11">
        <v>50.833333333313931</v>
      </c>
      <c r="G1041" s="5" t="s">
        <v>2260</v>
      </c>
      <c r="H1041" s="26" t="s">
        <v>2172</v>
      </c>
      <c r="I1041" s="4"/>
      <c r="J1041" s="4"/>
      <c r="K1041" s="4"/>
      <c r="L1041" s="4"/>
      <c r="M1041" s="4"/>
      <c r="N1041" s="18" t="s">
        <v>295</v>
      </c>
    </row>
    <row r="1042" spans="1:14" hidden="1" x14ac:dyDescent="0.35">
      <c r="A1042" s="4" t="s">
        <v>9</v>
      </c>
      <c r="B1042" s="27">
        <v>44118.4375</v>
      </c>
      <c r="C1042" s="9">
        <v>44120.463194444441</v>
      </c>
      <c r="D1042" s="11" t="s">
        <v>3499</v>
      </c>
      <c r="E1042" s="10">
        <v>2.0256944444408873</v>
      </c>
      <c r="F1042" s="11">
        <v>48.616666666581295</v>
      </c>
      <c r="G1042" s="5" t="s">
        <v>2051</v>
      </c>
      <c r="H1042" s="26" t="s">
        <v>2170</v>
      </c>
      <c r="I1042" s="4">
        <v>957</v>
      </c>
      <c r="J1042" s="4">
        <v>810</v>
      </c>
      <c r="K1042" s="4">
        <v>145</v>
      </c>
      <c r="L1042" s="4">
        <v>25</v>
      </c>
      <c r="M1042" s="4">
        <v>2</v>
      </c>
      <c r="N1042" s="18"/>
    </row>
    <row r="1043" spans="1:14" hidden="1" x14ac:dyDescent="0.35">
      <c r="A1043" s="4" t="s">
        <v>9</v>
      </c>
      <c r="B1043" s="27">
        <v>44117.726388888892</v>
      </c>
      <c r="C1043" s="9">
        <v>44117.727083333331</v>
      </c>
      <c r="D1043" s="11" t="s">
        <v>3516</v>
      </c>
      <c r="E1043" s="10">
        <v>6.9444443943211809E-4</v>
      </c>
      <c r="F1043" s="11">
        <v>1.6666666546370834E-2</v>
      </c>
      <c r="G1043" s="5" t="s">
        <v>2279</v>
      </c>
      <c r="H1043" s="26" t="s">
        <v>293</v>
      </c>
      <c r="I1043" s="4">
        <v>438</v>
      </c>
      <c r="J1043" s="4">
        <v>401</v>
      </c>
      <c r="K1043" s="4">
        <v>35</v>
      </c>
      <c r="L1043" s="4">
        <v>11</v>
      </c>
      <c r="M1043" s="4">
        <v>2</v>
      </c>
      <c r="N1043" s="18"/>
    </row>
    <row r="1044" spans="1:14" hidden="1" x14ac:dyDescent="0.35">
      <c r="A1044" s="4" t="s">
        <v>9</v>
      </c>
      <c r="B1044" s="27">
        <v>44101.799305555556</v>
      </c>
      <c r="C1044" s="9">
        <v>44102.518750000003</v>
      </c>
      <c r="D1044" s="11" t="s">
        <v>3474</v>
      </c>
      <c r="E1044" s="10">
        <v>0.71944444444670808</v>
      </c>
      <c r="F1044" s="11">
        <v>17.266666666720994</v>
      </c>
      <c r="G1044" s="5" t="s">
        <v>2248</v>
      </c>
      <c r="H1044" s="26" t="s">
        <v>2173</v>
      </c>
      <c r="I1044" s="4">
        <v>113</v>
      </c>
      <c r="J1044" s="4">
        <v>90</v>
      </c>
      <c r="K1044" s="4">
        <v>22</v>
      </c>
      <c r="L1044" s="4">
        <v>3</v>
      </c>
      <c r="M1044" s="4">
        <v>1</v>
      </c>
      <c r="N1044" s="18"/>
    </row>
    <row r="1045" spans="1:14" hidden="1" x14ac:dyDescent="0.35">
      <c r="A1045" s="4" t="s">
        <v>9</v>
      </c>
      <c r="B1045" s="27">
        <v>44101.793055555558</v>
      </c>
      <c r="C1045" s="9">
        <v>44102.53125</v>
      </c>
      <c r="D1045" s="11" t="s">
        <v>2757</v>
      </c>
      <c r="E1045" s="10">
        <v>0.7381944444423425</v>
      </c>
      <c r="F1045" s="11">
        <v>17.71666666661622</v>
      </c>
      <c r="G1045" s="5" t="s">
        <v>2163</v>
      </c>
      <c r="H1045" s="26" t="s">
        <v>2170</v>
      </c>
      <c r="I1045" s="4">
        <v>2573</v>
      </c>
      <c r="J1045" s="4">
        <v>2388</v>
      </c>
      <c r="K1045" s="4">
        <v>174</v>
      </c>
      <c r="L1045" s="4">
        <v>225</v>
      </c>
      <c r="M1045" s="4">
        <v>11</v>
      </c>
      <c r="N1045" s="18"/>
    </row>
    <row r="1046" spans="1:14" hidden="1" x14ac:dyDescent="0.35">
      <c r="A1046" s="4" t="s">
        <v>9</v>
      </c>
      <c r="B1046" s="27">
        <v>44101.791666666664</v>
      </c>
      <c r="C1046" s="9">
        <v>44102.604166666664</v>
      </c>
      <c r="D1046" s="11" t="s">
        <v>3465</v>
      </c>
      <c r="E1046" s="10">
        <v>0.8125</v>
      </c>
      <c r="F1046" s="11">
        <v>19.5</v>
      </c>
      <c r="G1046" s="5" t="s">
        <v>2240</v>
      </c>
      <c r="H1046" s="26" t="s">
        <v>2170</v>
      </c>
      <c r="I1046" s="4">
        <v>173</v>
      </c>
      <c r="J1046" s="4">
        <v>128</v>
      </c>
      <c r="K1046" s="4">
        <v>32</v>
      </c>
      <c r="L1046" s="4">
        <v>4</v>
      </c>
      <c r="M1046" s="4">
        <v>13</v>
      </c>
      <c r="N1046" s="18"/>
    </row>
    <row r="1047" spans="1:14" hidden="1" x14ac:dyDescent="0.35">
      <c r="A1047" s="4" t="s">
        <v>9</v>
      </c>
      <c r="B1047" s="27">
        <v>44101.787499999999</v>
      </c>
      <c r="C1047" s="9">
        <v>44102.77847222222</v>
      </c>
      <c r="D1047" s="11" t="s">
        <v>3498</v>
      </c>
      <c r="E1047" s="10">
        <v>0.99097222222189885</v>
      </c>
      <c r="F1047" s="11">
        <v>23.783333333325572</v>
      </c>
      <c r="G1047" s="5" t="s">
        <v>2214</v>
      </c>
      <c r="H1047" s="26" t="s">
        <v>2171</v>
      </c>
      <c r="I1047" s="4"/>
      <c r="J1047" s="4"/>
      <c r="K1047" s="4"/>
      <c r="L1047" s="4"/>
      <c r="M1047" s="4"/>
      <c r="N1047" s="18" t="s">
        <v>295</v>
      </c>
    </row>
    <row r="1048" spans="1:14" hidden="1" x14ac:dyDescent="0.35">
      <c r="A1048" s="4" t="s">
        <v>9</v>
      </c>
      <c r="B1048" s="27">
        <v>44101.785416666666</v>
      </c>
      <c r="C1048" s="9">
        <v>44102.543055555558</v>
      </c>
      <c r="D1048" s="11" t="s">
        <v>3490</v>
      </c>
      <c r="E1048" s="10">
        <v>0.75763888889196096</v>
      </c>
      <c r="F1048" s="11">
        <v>18.183333333407063</v>
      </c>
      <c r="G1048" s="5" t="s">
        <v>2256</v>
      </c>
      <c r="H1048" s="26" t="s">
        <v>2171</v>
      </c>
      <c r="I1048" s="4">
        <v>463</v>
      </c>
      <c r="J1048" s="4">
        <v>420</v>
      </c>
      <c r="K1048" s="4">
        <v>41</v>
      </c>
      <c r="L1048" s="4">
        <v>40</v>
      </c>
      <c r="M1048" s="4">
        <v>2</v>
      </c>
      <c r="N1048" s="18"/>
    </row>
    <row r="1049" spans="1:14" hidden="1" x14ac:dyDescent="0.35">
      <c r="A1049" s="4" t="s">
        <v>9</v>
      </c>
      <c r="B1049" s="27">
        <v>44101.784722222219</v>
      </c>
      <c r="C1049" s="9">
        <v>44102.619444444441</v>
      </c>
      <c r="D1049" s="11" t="s">
        <v>2864</v>
      </c>
      <c r="E1049" s="10">
        <v>0.83472222222189885</v>
      </c>
      <c r="F1049" s="11">
        <v>20.033333333325572</v>
      </c>
      <c r="G1049" s="5" t="s">
        <v>2247</v>
      </c>
      <c r="H1049" s="26" t="s">
        <v>3</v>
      </c>
      <c r="I1049" s="4">
        <v>191</v>
      </c>
      <c r="J1049" s="4">
        <v>143</v>
      </c>
      <c r="K1049" s="4">
        <v>42</v>
      </c>
      <c r="L1049" s="4">
        <v>5</v>
      </c>
      <c r="M1049" s="4">
        <v>6</v>
      </c>
      <c r="N1049" s="18"/>
    </row>
    <row r="1050" spans="1:14" hidden="1" x14ac:dyDescent="0.35">
      <c r="A1050" s="4" t="s">
        <v>9</v>
      </c>
      <c r="B1050" s="27">
        <v>44101.784722222219</v>
      </c>
      <c r="C1050" s="9">
        <v>44102.504166666666</v>
      </c>
      <c r="D1050" s="11" t="s">
        <v>3474</v>
      </c>
      <c r="E1050" s="10">
        <v>0.71944444444670808</v>
      </c>
      <c r="F1050" s="11">
        <v>17.266666666720994</v>
      </c>
      <c r="G1050" s="5" t="s">
        <v>2161</v>
      </c>
      <c r="H1050" s="26" t="s">
        <v>2171</v>
      </c>
      <c r="I1050" s="4">
        <v>14</v>
      </c>
      <c r="J1050" s="4">
        <v>3</v>
      </c>
      <c r="K1050" s="4">
        <v>11</v>
      </c>
      <c r="L1050" s="4">
        <v>0</v>
      </c>
      <c r="M1050" s="4">
        <v>0</v>
      </c>
      <c r="N1050" s="18"/>
    </row>
    <row r="1051" spans="1:14" hidden="1" x14ac:dyDescent="0.35">
      <c r="A1051" s="4" t="s">
        <v>9</v>
      </c>
      <c r="B1051" s="27">
        <v>44101.784722222219</v>
      </c>
      <c r="C1051" s="9">
        <v>44102.668749999997</v>
      </c>
      <c r="D1051" s="11" t="s">
        <v>3492</v>
      </c>
      <c r="E1051" s="10">
        <v>0.88402777777810115</v>
      </c>
      <c r="F1051" s="11">
        <v>21.216666666674428</v>
      </c>
      <c r="G1051" s="5" t="s">
        <v>2162</v>
      </c>
      <c r="H1051" s="26" t="s">
        <v>2170</v>
      </c>
      <c r="I1051" s="4">
        <v>1291</v>
      </c>
      <c r="J1051" s="4">
        <v>1082</v>
      </c>
      <c r="K1051" s="4">
        <v>175</v>
      </c>
      <c r="L1051" s="4">
        <v>63</v>
      </c>
      <c r="M1051" s="4">
        <v>34</v>
      </c>
      <c r="N1051" s="18"/>
    </row>
    <row r="1052" spans="1:14" hidden="1" x14ac:dyDescent="0.35">
      <c r="A1052" s="4" t="s">
        <v>9</v>
      </c>
      <c r="B1052" s="27">
        <v>44101.78402777778</v>
      </c>
      <c r="C1052" s="9">
        <v>44102.394444444442</v>
      </c>
      <c r="D1052" s="11" t="s">
        <v>3468</v>
      </c>
      <c r="E1052" s="10">
        <v>0.61041666666278616</v>
      </c>
      <c r="F1052" s="11">
        <v>14.649999999906868</v>
      </c>
      <c r="G1052" s="5" t="s">
        <v>2243</v>
      </c>
      <c r="H1052" s="26" t="s">
        <v>2171</v>
      </c>
      <c r="I1052" s="4">
        <v>170</v>
      </c>
      <c r="J1052" s="4">
        <v>167</v>
      </c>
      <c r="K1052" s="4">
        <v>3</v>
      </c>
      <c r="L1052" s="4">
        <v>15</v>
      </c>
      <c r="M1052" s="4">
        <v>0</v>
      </c>
      <c r="N1052" s="18"/>
    </row>
    <row r="1053" spans="1:14" hidden="1" x14ac:dyDescent="0.35">
      <c r="A1053" s="4" t="s">
        <v>9</v>
      </c>
      <c r="B1053" s="27">
        <v>44101.781944444447</v>
      </c>
      <c r="C1053" s="9">
        <v>44102.568055555559</v>
      </c>
      <c r="D1053" s="11" t="s">
        <v>3461</v>
      </c>
      <c r="E1053" s="10">
        <v>0.78611111111240461</v>
      </c>
      <c r="F1053" s="11">
        <v>18.866666666697711</v>
      </c>
      <c r="G1053" s="5" t="s">
        <v>2237</v>
      </c>
      <c r="H1053" s="26" t="s">
        <v>3</v>
      </c>
      <c r="I1053" s="4">
        <v>328</v>
      </c>
      <c r="J1053" s="4">
        <v>320</v>
      </c>
      <c r="K1053" s="4">
        <v>8</v>
      </c>
      <c r="L1053" s="4">
        <v>25</v>
      </c>
      <c r="M1053" s="4">
        <v>0</v>
      </c>
      <c r="N1053" s="18"/>
    </row>
    <row r="1054" spans="1:14" hidden="1" x14ac:dyDescent="0.35">
      <c r="A1054" s="4" t="s">
        <v>9</v>
      </c>
      <c r="B1054" s="27">
        <v>44101.777083333334</v>
      </c>
      <c r="C1054" s="9">
        <v>44102.577777777777</v>
      </c>
      <c r="D1054" s="11" t="s">
        <v>2911</v>
      </c>
      <c r="E1054" s="10">
        <v>0.8006944444423425</v>
      </c>
      <c r="F1054" s="11">
        <v>19.21666666661622</v>
      </c>
      <c r="G1054" s="5" t="s">
        <v>2239</v>
      </c>
      <c r="H1054" s="26" t="s">
        <v>2171</v>
      </c>
      <c r="I1054" s="4">
        <v>360</v>
      </c>
      <c r="J1054" s="4">
        <v>346</v>
      </c>
      <c r="K1054" s="4">
        <v>14</v>
      </c>
      <c r="L1054" s="4">
        <v>18</v>
      </c>
      <c r="M1054" s="4">
        <v>0</v>
      </c>
      <c r="N1054" s="18"/>
    </row>
    <row r="1055" spans="1:14" hidden="1" x14ac:dyDescent="0.35">
      <c r="A1055" s="4" t="s">
        <v>9</v>
      </c>
      <c r="B1055" s="27">
        <v>44101.772916666669</v>
      </c>
      <c r="C1055" s="9">
        <v>44102.63958333333</v>
      </c>
      <c r="D1055" s="11" t="s">
        <v>3482</v>
      </c>
      <c r="E1055" s="10">
        <v>0.86666666666133096</v>
      </c>
      <c r="F1055" s="11">
        <v>20.799999999871943</v>
      </c>
      <c r="G1055" s="5" t="s">
        <v>2118</v>
      </c>
      <c r="H1055" s="26" t="s">
        <v>3</v>
      </c>
      <c r="I1055" s="4">
        <v>384</v>
      </c>
      <c r="J1055" s="4">
        <v>339</v>
      </c>
      <c r="K1055" s="4">
        <v>43</v>
      </c>
      <c r="L1055" s="4">
        <v>27</v>
      </c>
      <c r="M1055" s="4">
        <v>2</v>
      </c>
      <c r="N1055" s="18"/>
    </row>
    <row r="1056" spans="1:14" hidden="1" x14ac:dyDescent="0.35">
      <c r="A1056" s="4" t="s">
        <v>9</v>
      </c>
      <c r="B1056" s="27">
        <v>44101.772222222222</v>
      </c>
      <c r="C1056" s="9">
        <v>44102.72152777778</v>
      </c>
      <c r="D1056" s="11" t="s">
        <v>3494</v>
      </c>
      <c r="E1056" s="10">
        <v>0.9493055555576575</v>
      </c>
      <c r="F1056" s="11">
        <v>22.78333333338378</v>
      </c>
      <c r="G1056" s="5" t="s">
        <v>203</v>
      </c>
      <c r="H1056" s="26" t="s">
        <v>2171</v>
      </c>
      <c r="I1056" s="4">
        <v>547</v>
      </c>
      <c r="J1056" s="4">
        <v>524</v>
      </c>
      <c r="K1056" s="4">
        <v>19</v>
      </c>
      <c r="L1056" s="4">
        <v>49</v>
      </c>
      <c r="M1056" s="4">
        <v>4</v>
      </c>
      <c r="N1056" s="18"/>
    </row>
    <row r="1057" spans="1:14" hidden="1" x14ac:dyDescent="0.35">
      <c r="A1057" s="4" t="s">
        <v>9</v>
      </c>
      <c r="B1057" s="27">
        <v>44101.771527777775</v>
      </c>
      <c r="C1057" s="9">
        <v>44102.588888888888</v>
      </c>
      <c r="D1057" s="11" t="s">
        <v>3483</v>
      </c>
      <c r="E1057" s="10">
        <v>0.81736111111240461</v>
      </c>
      <c r="F1057" s="11">
        <v>19.616666666697711</v>
      </c>
      <c r="G1057" s="5" t="s">
        <v>2119</v>
      </c>
      <c r="H1057" s="26" t="s">
        <v>3</v>
      </c>
      <c r="I1057" s="4">
        <v>24</v>
      </c>
      <c r="J1057" s="4">
        <v>15</v>
      </c>
      <c r="K1057" s="4">
        <v>8</v>
      </c>
      <c r="L1057" s="4">
        <v>1</v>
      </c>
      <c r="M1057" s="4">
        <v>1</v>
      </c>
      <c r="N1057" s="18"/>
    </row>
    <row r="1058" spans="1:14" hidden="1" x14ac:dyDescent="0.35">
      <c r="A1058" s="4" t="s">
        <v>9</v>
      </c>
      <c r="B1058" s="27">
        <v>44101.771527777775</v>
      </c>
      <c r="C1058" s="9">
        <v>44102.535416666666</v>
      </c>
      <c r="D1058" s="11" t="s">
        <v>3214</v>
      </c>
      <c r="E1058" s="10">
        <v>0.76388888889050577</v>
      </c>
      <c r="F1058" s="11">
        <v>18.333333333372138</v>
      </c>
      <c r="G1058" s="5" t="s">
        <v>201</v>
      </c>
      <c r="H1058" s="26" t="s">
        <v>34</v>
      </c>
      <c r="I1058" s="4">
        <v>27</v>
      </c>
      <c r="J1058" s="4">
        <v>19</v>
      </c>
      <c r="K1058" s="4">
        <v>8</v>
      </c>
      <c r="L1058" s="4">
        <v>1</v>
      </c>
      <c r="M1058" s="4">
        <v>0</v>
      </c>
      <c r="N1058" s="18"/>
    </row>
    <row r="1059" spans="1:14" hidden="1" x14ac:dyDescent="0.35">
      <c r="A1059" s="4" t="s">
        <v>62</v>
      </c>
      <c r="B1059" s="27">
        <v>43762.255555555559</v>
      </c>
      <c r="C1059" s="9">
        <v>43763.65347222222</v>
      </c>
      <c r="D1059" s="11" t="str">
        <f>INT(Table1[[#This Row],[Full Restoration ]]-Table1[[#This Row],[Outage Start]])&amp;" days,"&amp;HOUR(Table1[[#This Row],[Full Restoration ]]-Table1[[#This Row],[Outage Start]])&amp;" hrs,"&amp;MINUTE(Table1[[#This Row],[Full Restoration ]]-Table1[[#This Row],[Outage Start]])&amp;" min"</f>
        <v>1 days,9 hrs,33 min</v>
      </c>
      <c r="E1059" s="10">
        <f>Table1[[#This Row],[Full Restoration ]]-Table1[[#This Row],[Outage Start]]</f>
        <v>1.397916666661331</v>
      </c>
      <c r="F1059" s="11">
        <f>(Table1[[#This Row],[Full Restoration ]]-Table1[[#This Row],[Outage Start]])*24</f>
        <v>33.549999999871943</v>
      </c>
      <c r="G1059" s="5" t="s">
        <v>1997</v>
      </c>
      <c r="H1059" s="26" t="s">
        <v>3</v>
      </c>
      <c r="I1059" s="4">
        <v>286</v>
      </c>
      <c r="J1059" s="4">
        <v>237</v>
      </c>
      <c r="K1059" s="4">
        <v>47</v>
      </c>
      <c r="L1059" s="4">
        <v>1</v>
      </c>
      <c r="M1059" s="4">
        <v>48</v>
      </c>
      <c r="N1059" s="18"/>
    </row>
    <row r="1060" spans="1:14" hidden="1" x14ac:dyDescent="0.35">
      <c r="A1060" s="4" t="s">
        <v>62</v>
      </c>
      <c r="B1060" s="27">
        <v>43766.188888888886</v>
      </c>
      <c r="C1060" s="9">
        <v>43766.706944444442</v>
      </c>
      <c r="D1060" s="11" t="str">
        <f>INT(Table1[[#This Row],[Full Restoration ]]-Table1[[#This Row],[Outage Start]])&amp;" days,"&amp;HOUR(Table1[[#This Row],[Full Restoration ]]-Table1[[#This Row],[Outage Start]])&amp;" hrs,"&amp;MINUTE(Table1[[#This Row],[Full Restoration ]]-Table1[[#This Row],[Outage Start]])&amp;" min"</f>
        <v>0 days,12 hrs,26 min</v>
      </c>
      <c r="E1060" s="10">
        <f>Table1[[#This Row],[Full Restoration ]]-Table1[[#This Row],[Outage Start]]</f>
        <v>0.51805555555620231</v>
      </c>
      <c r="F1060" s="11">
        <f>(Table1[[#This Row],[Full Restoration ]]-Table1[[#This Row],[Outage Start]])*24</f>
        <v>12.433333333348855</v>
      </c>
      <c r="G1060" s="5" t="s">
        <v>842</v>
      </c>
      <c r="H1060" s="26" t="s">
        <v>3</v>
      </c>
      <c r="I1060" s="4">
        <v>287</v>
      </c>
      <c r="J1060" s="4">
        <v>237</v>
      </c>
      <c r="K1060" s="4">
        <v>48</v>
      </c>
      <c r="L1060" s="4">
        <v>1</v>
      </c>
      <c r="M1060" s="4"/>
      <c r="N1060" s="18"/>
    </row>
    <row r="1061" spans="1:14" hidden="1" x14ac:dyDescent="0.35">
      <c r="A1061" s="4" t="s">
        <v>62</v>
      </c>
      <c r="B1061" s="27">
        <v>43768.054861111108</v>
      </c>
      <c r="C1061" s="9">
        <v>43770.53402777778</v>
      </c>
      <c r="D1061" s="11" t="str">
        <f>INT(Table1[[#This Row],[Full Restoration ]]-Table1[[#This Row],[Outage Start]])&amp;" days,"&amp;HOUR(Table1[[#This Row],[Full Restoration ]]-Table1[[#This Row],[Outage Start]])&amp;" hrs,"&amp;MINUTE(Table1[[#This Row],[Full Restoration ]]-Table1[[#This Row],[Outage Start]])&amp;" min"</f>
        <v>2 days,11 hrs,30 min</v>
      </c>
      <c r="E1061" s="10">
        <f>Table1[[#This Row],[Full Restoration ]]-Table1[[#This Row],[Outage Start]]</f>
        <v>2.4791666666715173</v>
      </c>
      <c r="F1061" s="11">
        <f>(Table1[[#This Row],[Full Restoration ]]-Table1[[#This Row],[Outage Start]])*24</f>
        <v>59.500000000116415</v>
      </c>
      <c r="G1061" s="5" t="s">
        <v>842</v>
      </c>
      <c r="H1061" s="26" t="s">
        <v>3</v>
      </c>
      <c r="I1061" s="4">
        <v>286</v>
      </c>
      <c r="J1061" s="4">
        <v>238</v>
      </c>
      <c r="K1061" s="4">
        <v>46</v>
      </c>
      <c r="L1061" s="4">
        <v>1</v>
      </c>
      <c r="M1061" s="4"/>
      <c r="N1061" s="18"/>
    </row>
    <row r="1062" spans="1:14" hidden="1" x14ac:dyDescent="0.35">
      <c r="A1062" s="4" t="s">
        <v>62</v>
      </c>
      <c r="B1062" s="27">
        <v>43786.220833333333</v>
      </c>
      <c r="C1062" s="9">
        <v>43786.416666666664</v>
      </c>
      <c r="D1062" s="11" t="str">
        <f>INT(Table1[[#This Row],[Full Restoration ]]-Table1[[#This Row],[Outage Start]])&amp;" days,"&amp;HOUR(Table1[[#This Row],[Full Restoration ]]-Table1[[#This Row],[Outage Start]])&amp;" hrs,"&amp;MINUTE(Table1[[#This Row],[Full Restoration ]]-Table1[[#This Row],[Outage Start]])&amp;" min"</f>
        <v>0 days,4 hrs,42 min</v>
      </c>
      <c r="E1062" s="10">
        <f>Table1[[#This Row],[Full Restoration ]]-Table1[[#This Row],[Outage Start]]</f>
        <v>0.19583333333139308</v>
      </c>
      <c r="F1062" s="11">
        <f>(Table1[[#This Row],[Full Restoration ]]-Table1[[#This Row],[Outage Start]])*24</f>
        <v>4.6999999999534339</v>
      </c>
      <c r="G1062" s="5" t="s">
        <v>842</v>
      </c>
      <c r="H1062" s="26" t="s">
        <v>3</v>
      </c>
      <c r="I1062" s="4">
        <v>49</v>
      </c>
      <c r="J1062" s="4">
        <v>42</v>
      </c>
      <c r="K1062" s="4">
        <v>6</v>
      </c>
      <c r="L1062" s="4">
        <v>1</v>
      </c>
      <c r="M1062" s="4">
        <v>0</v>
      </c>
      <c r="N1062" s="18"/>
    </row>
    <row r="1063" spans="1:14" hidden="1" x14ac:dyDescent="0.35">
      <c r="A1063" s="4" t="s">
        <v>62</v>
      </c>
      <c r="B1063" s="27">
        <v>44083.242361111108</v>
      </c>
      <c r="C1063" s="9">
        <v>44083.613888888889</v>
      </c>
      <c r="D1063" s="11" t="s">
        <v>3435</v>
      </c>
      <c r="E1063" s="10">
        <v>0.37152777778101154</v>
      </c>
      <c r="F1063" s="11">
        <v>8.9166666667442769</v>
      </c>
      <c r="G1063" s="5" t="s">
        <v>842</v>
      </c>
      <c r="H1063" s="26" t="s">
        <v>3</v>
      </c>
      <c r="I1063" s="4">
        <v>117</v>
      </c>
      <c r="J1063" s="4">
        <v>69</v>
      </c>
      <c r="K1063" s="4">
        <v>46</v>
      </c>
      <c r="L1063" s="4">
        <v>2</v>
      </c>
      <c r="M1063" s="4"/>
      <c r="N1063" s="18"/>
    </row>
    <row r="1064" spans="1:14" hidden="1" x14ac:dyDescent="0.35">
      <c r="A1064" s="4" t="s">
        <v>62</v>
      </c>
      <c r="B1064" s="27">
        <v>44120.40902777778</v>
      </c>
      <c r="C1064" s="9">
        <v>44120.59652777778</v>
      </c>
      <c r="D1064" s="11" t="s">
        <v>3563</v>
      </c>
      <c r="E1064" s="10">
        <v>0.1875</v>
      </c>
      <c r="F1064" s="11">
        <v>4.5</v>
      </c>
      <c r="G1064" s="5" t="s">
        <v>842</v>
      </c>
      <c r="H1064" s="26" t="s">
        <v>3</v>
      </c>
      <c r="I1064" s="4">
        <v>49</v>
      </c>
      <c r="J1064" s="4">
        <v>31</v>
      </c>
      <c r="K1064" s="4">
        <v>16</v>
      </c>
      <c r="L1064" s="4">
        <v>2</v>
      </c>
      <c r="M1064" s="4">
        <v>0</v>
      </c>
      <c r="N1064" s="18"/>
    </row>
    <row r="1065" spans="1:14" hidden="1" x14ac:dyDescent="0.35">
      <c r="A1065" s="4" t="s">
        <v>62</v>
      </c>
      <c r="B1065" s="27">
        <v>44130.393750000003</v>
      </c>
      <c r="C1065" s="9">
        <v>44130.838888888888</v>
      </c>
      <c r="D1065" s="11" t="s">
        <v>3264</v>
      </c>
      <c r="E1065" s="10">
        <v>0.445138888884685</v>
      </c>
      <c r="F1065" s="11">
        <v>10.68333333323244</v>
      </c>
      <c r="G1065" s="5" t="s">
        <v>842</v>
      </c>
      <c r="H1065" s="26" t="s">
        <v>2604</v>
      </c>
      <c r="I1065" s="4">
        <v>20</v>
      </c>
      <c r="J1065" s="4">
        <v>11</v>
      </c>
      <c r="K1065" s="4">
        <v>9</v>
      </c>
      <c r="L1065" s="4">
        <v>0</v>
      </c>
      <c r="M1065" s="4"/>
      <c r="N1065" s="18"/>
    </row>
    <row r="1066" spans="1:14" hidden="1" x14ac:dyDescent="0.35">
      <c r="A1066" s="4" t="s">
        <v>62</v>
      </c>
      <c r="B1066" s="27">
        <v>44130.394444444442</v>
      </c>
      <c r="C1066" s="9">
        <v>44131.099305555559</v>
      </c>
      <c r="D1066" s="11" t="s">
        <v>3105</v>
      </c>
      <c r="E1066" s="10">
        <v>0.70486111111677019</v>
      </c>
      <c r="F1066" s="11">
        <v>16.916666666802485</v>
      </c>
      <c r="G1066" s="5" t="s">
        <v>842</v>
      </c>
      <c r="H1066" s="26" t="s">
        <v>2604</v>
      </c>
      <c r="I1066" s="4">
        <v>117</v>
      </c>
      <c r="J1066" s="4">
        <v>69</v>
      </c>
      <c r="K1066" s="4">
        <v>46</v>
      </c>
      <c r="L1066" s="4">
        <v>2</v>
      </c>
      <c r="M1066" s="4"/>
      <c r="N1066" s="18"/>
    </row>
    <row r="1067" spans="1:14" hidden="1" x14ac:dyDescent="0.35">
      <c r="A1067" s="4" t="s">
        <v>62</v>
      </c>
      <c r="B1067" s="45">
        <v>44161.433333333334</v>
      </c>
      <c r="C1067" s="9">
        <v>44162.625694444447</v>
      </c>
      <c r="D1067" s="11" t="s">
        <v>3071</v>
      </c>
      <c r="E1067" s="10">
        <v>1.1923611111124046</v>
      </c>
      <c r="F1067" s="11">
        <v>28.616666666697711</v>
      </c>
      <c r="G1067" s="5" t="s">
        <v>842</v>
      </c>
      <c r="H1067" s="26" t="s">
        <v>2604</v>
      </c>
      <c r="I1067" s="4">
        <v>68</v>
      </c>
      <c r="J1067" s="4">
        <v>63</v>
      </c>
      <c r="K1067" s="4">
        <v>5</v>
      </c>
      <c r="L1067" s="4">
        <v>0</v>
      </c>
      <c r="M1067" s="4">
        <v>0</v>
      </c>
      <c r="N1067" s="18"/>
    </row>
    <row r="1068" spans="1:14" hidden="1" x14ac:dyDescent="0.35">
      <c r="A1068" s="4" t="s">
        <v>62</v>
      </c>
      <c r="B1068" s="45">
        <v>44161.433333333334</v>
      </c>
      <c r="C1068" s="9">
        <v>44162.654166666667</v>
      </c>
      <c r="D1068" s="11" t="s">
        <v>3941</v>
      </c>
      <c r="E1068" s="10">
        <v>1.2208333333328483</v>
      </c>
      <c r="F1068" s="11">
        <v>29.299999999988358</v>
      </c>
      <c r="G1068" s="5" t="s">
        <v>842</v>
      </c>
      <c r="H1068" s="26" t="s">
        <v>2604</v>
      </c>
      <c r="I1068" s="4">
        <v>49</v>
      </c>
      <c r="J1068" s="4">
        <v>40</v>
      </c>
      <c r="K1068" s="4">
        <v>7</v>
      </c>
      <c r="L1068" s="4">
        <v>2</v>
      </c>
      <c r="M1068" s="4">
        <v>0</v>
      </c>
      <c r="N1068" s="18"/>
    </row>
    <row r="1069" spans="1:14" hidden="1" x14ac:dyDescent="0.35">
      <c r="A1069" s="4" t="s">
        <v>62</v>
      </c>
      <c r="B1069" s="27">
        <v>44168.243055555555</v>
      </c>
      <c r="C1069" s="9">
        <v>44169.46597222222</v>
      </c>
      <c r="D1069" s="11" t="s">
        <v>2705</v>
      </c>
      <c r="E1069" s="10">
        <v>1.2229166666656965</v>
      </c>
      <c r="F1069" s="11">
        <v>29.349999999976717</v>
      </c>
      <c r="G1069" s="5" t="s">
        <v>842</v>
      </c>
      <c r="H1069" s="26" t="s">
        <v>2604</v>
      </c>
      <c r="I1069" s="4">
        <v>14</v>
      </c>
      <c r="J1069" s="4">
        <v>3</v>
      </c>
      <c r="K1069" s="4">
        <v>11</v>
      </c>
      <c r="L1069" s="4">
        <v>0</v>
      </c>
      <c r="M1069" s="4">
        <v>0</v>
      </c>
      <c r="N1069" s="18"/>
    </row>
    <row r="1070" spans="1:14" hidden="1" x14ac:dyDescent="0.35">
      <c r="A1070" s="4" t="s">
        <v>62</v>
      </c>
      <c r="B1070" s="27">
        <v>44168.243055555555</v>
      </c>
      <c r="C1070" s="9">
        <v>44169.561111111114</v>
      </c>
      <c r="D1070" s="11" t="s">
        <v>2706</v>
      </c>
      <c r="E1070" s="10">
        <v>1.3180555555591127</v>
      </c>
      <c r="F1070" s="11">
        <v>31.633333333418705</v>
      </c>
      <c r="G1070" s="5" t="s">
        <v>842</v>
      </c>
      <c r="H1070" s="26" t="s">
        <v>2604</v>
      </c>
      <c r="I1070" s="4">
        <v>137</v>
      </c>
      <c r="J1070" s="4">
        <v>115</v>
      </c>
      <c r="K1070" s="4">
        <v>21</v>
      </c>
      <c r="L1070" s="4">
        <v>1</v>
      </c>
      <c r="M1070" s="4">
        <v>0</v>
      </c>
      <c r="N1070" s="18"/>
    </row>
    <row r="1071" spans="1:14" hidden="1" x14ac:dyDescent="0.35">
      <c r="A1071" s="4" t="s">
        <v>62</v>
      </c>
      <c r="B1071" s="27">
        <v>44168.243055555555</v>
      </c>
      <c r="C1071" s="9">
        <v>44169.561111111114</v>
      </c>
      <c r="D1071" s="11" t="s">
        <v>2706</v>
      </c>
      <c r="E1071" s="10">
        <v>1.3180555555591127</v>
      </c>
      <c r="F1071" s="11">
        <v>31.633333333418705</v>
      </c>
      <c r="G1071" s="5" t="s">
        <v>842</v>
      </c>
      <c r="H1071" s="26" t="s">
        <v>2604</v>
      </c>
      <c r="I1071" s="4">
        <v>1</v>
      </c>
      <c r="J1071" s="4">
        <v>0</v>
      </c>
      <c r="K1071" s="4">
        <v>1</v>
      </c>
      <c r="L1071" s="4">
        <v>0</v>
      </c>
      <c r="M1071" s="4">
        <v>0</v>
      </c>
      <c r="N1071" s="18"/>
    </row>
    <row r="1072" spans="1:14" hidden="1" x14ac:dyDescent="0.35">
      <c r="A1072" s="4" t="s">
        <v>62</v>
      </c>
      <c r="B1072" s="27">
        <v>44172.300694444442</v>
      </c>
      <c r="C1072" s="9">
        <v>44174.032638888886</v>
      </c>
      <c r="D1072" s="11" t="s">
        <v>2941</v>
      </c>
      <c r="E1072" s="10">
        <v>1.7319444444437977</v>
      </c>
      <c r="F1072" s="11">
        <v>41.566666666651145</v>
      </c>
      <c r="G1072" s="5" t="s">
        <v>842</v>
      </c>
      <c r="H1072" s="26" t="s">
        <v>2604</v>
      </c>
      <c r="I1072" s="4">
        <v>69</v>
      </c>
      <c r="J1072" s="4">
        <v>64</v>
      </c>
      <c r="K1072" s="4">
        <v>5</v>
      </c>
      <c r="L1072" s="4">
        <v>0</v>
      </c>
      <c r="M1072" s="4">
        <v>0</v>
      </c>
      <c r="N1072" s="18"/>
    </row>
    <row r="1073" spans="1:14" hidden="1" x14ac:dyDescent="0.35">
      <c r="A1073" s="4" t="s">
        <v>62</v>
      </c>
      <c r="B1073" s="27">
        <v>44172.300694444442</v>
      </c>
      <c r="C1073" s="9">
        <v>44174.136111111111</v>
      </c>
      <c r="D1073" s="11" t="s">
        <v>2942</v>
      </c>
      <c r="E1073" s="10">
        <v>1.8354166666686069</v>
      </c>
      <c r="F1073" s="11">
        <v>44.050000000046566</v>
      </c>
      <c r="G1073" s="5" t="s">
        <v>842</v>
      </c>
      <c r="H1073" s="26" t="s">
        <v>2604</v>
      </c>
      <c r="I1073" s="4">
        <v>47</v>
      </c>
      <c r="J1073" s="4">
        <v>40</v>
      </c>
      <c r="K1073" s="4">
        <v>5</v>
      </c>
      <c r="L1073" s="4">
        <v>2</v>
      </c>
      <c r="M1073" s="4">
        <v>0</v>
      </c>
      <c r="N1073" s="18"/>
    </row>
    <row r="1074" spans="1:14" hidden="1" x14ac:dyDescent="0.35">
      <c r="A1074" s="4" t="s">
        <v>62</v>
      </c>
      <c r="B1074" s="27">
        <v>44172.300694444442</v>
      </c>
      <c r="C1074" s="9">
        <v>44174.387499999997</v>
      </c>
      <c r="D1074" s="11" t="s">
        <v>2943</v>
      </c>
      <c r="E1074" s="10">
        <v>2.0868055555547471</v>
      </c>
      <c r="F1074" s="11">
        <v>50.083333333313931</v>
      </c>
      <c r="G1074" s="5" t="s">
        <v>842</v>
      </c>
      <c r="H1074" s="26" t="s">
        <v>2604</v>
      </c>
      <c r="I1074" s="4">
        <v>2</v>
      </c>
      <c r="J1074" s="4">
        <v>0</v>
      </c>
      <c r="K1074" s="4">
        <v>2</v>
      </c>
      <c r="L1074" s="4">
        <v>0</v>
      </c>
      <c r="M1074" s="4">
        <v>0</v>
      </c>
      <c r="N1074" s="18"/>
    </row>
    <row r="1075" spans="1:14" hidden="1" x14ac:dyDescent="0.35">
      <c r="A1075" s="4" t="s">
        <v>62</v>
      </c>
      <c r="B1075" s="27">
        <v>44172.301388888889</v>
      </c>
      <c r="C1075" s="9">
        <v>44174.083333333336</v>
      </c>
      <c r="D1075" s="11" t="s">
        <v>2944</v>
      </c>
      <c r="E1075" s="10">
        <v>1.7819444444467081</v>
      </c>
      <c r="F1075" s="11">
        <v>42.766666666720994</v>
      </c>
      <c r="G1075" s="5" t="s">
        <v>842</v>
      </c>
      <c r="H1075" s="26" t="s">
        <v>2604</v>
      </c>
      <c r="I1075" s="4">
        <v>20</v>
      </c>
      <c r="J1075" s="4">
        <v>15</v>
      </c>
      <c r="K1075" s="4">
        <v>5</v>
      </c>
      <c r="L1075" s="4">
        <v>0</v>
      </c>
      <c r="M1075" s="4">
        <v>0</v>
      </c>
      <c r="N1075" s="18"/>
    </row>
    <row r="1076" spans="1:14" hidden="1" x14ac:dyDescent="0.35">
      <c r="A1076" s="4" t="s">
        <v>62</v>
      </c>
      <c r="B1076" s="27">
        <v>44184.347222222219</v>
      </c>
      <c r="C1076" s="9">
        <v>44184.586111111108</v>
      </c>
      <c r="D1076" s="11" t="s">
        <v>3176</v>
      </c>
      <c r="E1076" s="10">
        <v>0.23888888888905058</v>
      </c>
      <c r="F1076" s="11">
        <v>5.7333333333372138</v>
      </c>
      <c r="G1076" s="5" t="s">
        <v>842</v>
      </c>
      <c r="H1076" s="26" t="s">
        <v>2604</v>
      </c>
      <c r="I1076" s="4">
        <v>139</v>
      </c>
      <c r="J1076" s="4">
        <v>120</v>
      </c>
      <c r="K1076" s="4">
        <v>17</v>
      </c>
      <c r="L1076" s="4">
        <v>2</v>
      </c>
      <c r="M1076" s="4">
        <v>0</v>
      </c>
      <c r="N1076" s="18"/>
    </row>
    <row r="1077" spans="1:14" hidden="1" x14ac:dyDescent="0.35">
      <c r="A1077" s="4" t="s">
        <v>62</v>
      </c>
      <c r="B1077" s="27">
        <v>44188.351388888892</v>
      </c>
      <c r="C1077" s="9">
        <v>44189.497916666667</v>
      </c>
      <c r="D1077" s="11" t="s">
        <v>3177</v>
      </c>
      <c r="E1077" s="10">
        <v>1.1465277777751908</v>
      </c>
      <c r="F1077" s="11">
        <v>27.516666666604578</v>
      </c>
      <c r="G1077" s="5" t="s">
        <v>842</v>
      </c>
      <c r="H1077" s="26" t="s">
        <v>2604</v>
      </c>
      <c r="I1077" s="4">
        <v>47</v>
      </c>
      <c r="J1077" s="4">
        <v>40</v>
      </c>
      <c r="K1077" s="4">
        <v>5</v>
      </c>
      <c r="L1077" s="4">
        <v>2</v>
      </c>
      <c r="M1077" s="4">
        <v>0</v>
      </c>
      <c r="N1077" s="18"/>
    </row>
    <row r="1078" spans="1:14" hidden="1" x14ac:dyDescent="0.35">
      <c r="A1078" s="4" t="s">
        <v>62</v>
      </c>
      <c r="B1078" s="27">
        <v>44188.351388888892</v>
      </c>
      <c r="C1078" s="9">
        <v>44189.60833333333</v>
      </c>
      <c r="D1078" s="11" t="s">
        <v>3178</v>
      </c>
      <c r="E1078" s="10">
        <v>1.2569444444379769</v>
      </c>
      <c r="F1078" s="11">
        <v>30.166666666511446</v>
      </c>
      <c r="G1078" s="5" t="s">
        <v>842</v>
      </c>
      <c r="H1078" s="26" t="s">
        <v>2604</v>
      </c>
      <c r="I1078" s="4">
        <v>2</v>
      </c>
      <c r="J1078" s="4">
        <v>0</v>
      </c>
      <c r="K1078" s="4">
        <v>2</v>
      </c>
      <c r="L1078" s="4">
        <v>0</v>
      </c>
      <c r="M1078" s="4">
        <v>0</v>
      </c>
      <c r="N1078" s="18"/>
    </row>
    <row r="1079" spans="1:14" hidden="1" x14ac:dyDescent="0.35">
      <c r="A1079" s="4" t="s">
        <v>62</v>
      </c>
      <c r="B1079" s="56">
        <v>44211.381944444445</v>
      </c>
      <c r="C1079" s="56">
        <v>44217.448611111111</v>
      </c>
      <c r="D1079" s="11" t="str">
        <f>INT(Table1[[#This Row],[Full Restoration ]]-Table1[[#This Row],[Outage Start]])&amp;" days,"&amp;HOUR(Table1[[#This Row],[Full Restoration ]]-Table1[[#This Row],[Outage Start]])&amp;" hrs,"&amp;MINUTE(Table1[[#This Row],[Full Restoration ]]-Table1[[#This Row],[Outage Start]])&amp;" min"</f>
        <v>6 days,1 hrs,36 min</v>
      </c>
      <c r="E1079" s="10">
        <f>Table1[[#This Row],[Full Restoration ]]-Table1[[#This Row],[Outage Start]]</f>
        <v>6.0666666666656965</v>
      </c>
      <c r="F1079" s="11">
        <f>(Table1[[#This Row],[Full Restoration ]]-Table1[[#This Row],[Outage Start]])*24</f>
        <v>145.59999999997672</v>
      </c>
      <c r="G1079" s="5" t="s">
        <v>842</v>
      </c>
      <c r="H1079" s="26" t="s">
        <v>2604</v>
      </c>
      <c r="I1079" s="4">
        <v>555</v>
      </c>
      <c r="J1079" s="4">
        <v>470</v>
      </c>
      <c r="K1079" s="4">
        <v>73</v>
      </c>
      <c r="L1079" s="4">
        <v>12</v>
      </c>
      <c r="M1079" s="4">
        <v>0</v>
      </c>
      <c r="N1079" s="18"/>
    </row>
    <row r="1080" spans="1:14" hidden="1" x14ac:dyDescent="0.35">
      <c r="A1080" s="4" t="s">
        <v>62</v>
      </c>
      <c r="B1080" s="27">
        <v>44525.140277777777</v>
      </c>
      <c r="C1080" s="9">
        <v>44526.518750000003</v>
      </c>
      <c r="D1080" s="11" t="str">
        <f>INT(Table1[[#This Row],[Full Restoration ]]-Table1[[#This Row],[Outage Start]])&amp;" days,"&amp;HOUR(Table1[[#This Row],[Full Restoration ]]-Table1[[#This Row],[Outage Start]])&amp;" hrs,"&amp;MINUTE(Table1[[#This Row],[Full Restoration ]]-Table1[[#This Row],[Outage Start]])&amp;" min"</f>
        <v>1 days,9 hrs,5 min</v>
      </c>
      <c r="E1080" s="10">
        <f>Table1[[#This Row],[Full Restoration ]]-Table1[[#This Row],[Outage Start]]</f>
        <v>1.3784722222262644</v>
      </c>
      <c r="F1080" s="11">
        <f>(Table1[[#This Row],[Full Restoration ]]-Table1[[#This Row],[Outage Start]])*24</f>
        <v>33.083333333430346</v>
      </c>
      <c r="G1080" s="5" t="s">
        <v>842</v>
      </c>
      <c r="H1080" s="26" t="s">
        <v>3</v>
      </c>
      <c r="I1080" s="4">
        <v>298</v>
      </c>
      <c r="J1080" s="4">
        <v>246</v>
      </c>
      <c r="K1080" s="4">
        <v>52</v>
      </c>
      <c r="L1080" s="4">
        <v>9</v>
      </c>
      <c r="M1080" s="4">
        <v>0</v>
      </c>
      <c r="N1080" s="18"/>
    </row>
    <row r="1081" spans="1:14" hidden="1" x14ac:dyDescent="0.35">
      <c r="A1081" s="4" t="s">
        <v>62</v>
      </c>
      <c r="B1081" s="27">
        <v>45269.420138888891</v>
      </c>
      <c r="C1081" s="9">
        <v>45270.645138888889</v>
      </c>
      <c r="D1081" s="11" t="str">
        <f>INT(Table1[[#This Row],[Full Restoration ]]-Table1[[#This Row],[Outage Start]])&amp;" days,"&amp;HOUR(Table1[[#This Row],[Full Restoration ]]-Table1[[#This Row],[Outage Start]])&amp;" hrs,"&amp;MINUTE(Table1[[#This Row],[Full Restoration ]]-Table1[[#This Row],[Outage Start]])&amp;" min"</f>
        <v>1 days,5 hrs,24 min</v>
      </c>
      <c r="E1081" s="10">
        <f>Table1[[#This Row],[Full Restoration ]]-Table1[[#This Row],[Outage Start]]</f>
        <v>1.2249999999985448</v>
      </c>
      <c r="F1081" s="11">
        <f>(Table1[[#This Row],[Full Restoration ]]-Table1[[#This Row],[Outage Start]])*24</f>
        <v>29.399999999965075</v>
      </c>
      <c r="G1081" s="5" t="s">
        <v>842</v>
      </c>
      <c r="H1081" s="26" t="s">
        <v>2604</v>
      </c>
      <c r="I1081" s="4">
        <v>51</v>
      </c>
      <c r="J1081" s="4">
        <v>43</v>
      </c>
      <c r="K1081" s="4">
        <v>8</v>
      </c>
      <c r="L1081" s="4">
        <v>2</v>
      </c>
      <c r="M1081" s="4">
        <v>0</v>
      </c>
      <c r="N1081" s="18"/>
    </row>
    <row r="1082" spans="1:14" ht="29" hidden="1" x14ac:dyDescent="0.35">
      <c r="A1082" s="4" t="s">
        <v>62</v>
      </c>
      <c r="B1082" s="27">
        <v>44889.282638888886</v>
      </c>
      <c r="C1082" s="9">
        <v>44889.658333333333</v>
      </c>
      <c r="D1082" s="11" t="str">
        <f>INT(Table1[[#This Row],[Full Restoration ]]-Table1[[#This Row],[Outage Start]])&amp;" days,"&amp;HOUR(Table1[[#This Row],[Full Restoration ]]-Table1[[#This Row],[Outage Start]])&amp;" hrs,"&amp;MINUTE(Table1[[#This Row],[Full Restoration ]]-Table1[[#This Row],[Outage Start]])&amp;" min"</f>
        <v>0 days,9 hrs,1 min</v>
      </c>
      <c r="E1082" s="10">
        <f>Table1[[#This Row],[Full Restoration ]]-Table1[[#This Row],[Outage Start]]</f>
        <v>0.37569444444670808</v>
      </c>
      <c r="F1082" s="11">
        <f>(Table1[[#This Row],[Full Restoration ]]-Table1[[#This Row],[Outage Start]])*24</f>
        <v>9.0166666667209938</v>
      </c>
      <c r="G1082" s="5" t="s">
        <v>4243</v>
      </c>
      <c r="H1082" s="26" t="s">
        <v>2604</v>
      </c>
      <c r="I1082" s="4">
        <v>51</v>
      </c>
      <c r="J1082" s="4">
        <v>43</v>
      </c>
      <c r="K1082" s="4">
        <v>8</v>
      </c>
      <c r="L1082" s="4">
        <v>2</v>
      </c>
      <c r="M1082" s="4">
        <v>6</v>
      </c>
      <c r="N1082" s="18" t="s">
        <v>4247</v>
      </c>
    </row>
    <row r="1083" spans="1:14" hidden="1" x14ac:dyDescent="0.35">
      <c r="A1083" s="4" t="s">
        <v>62</v>
      </c>
      <c r="B1083" s="27">
        <v>45228.384722222225</v>
      </c>
      <c r="C1083" s="9">
        <v>45229.740972222222</v>
      </c>
      <c r="D1083" s="11" t="str">
        <f>INT(Table1[[#This Row],[Full Restoration ]]-Table1[[#This Row],[Outage Start]])&amp;" days,"&amp;HOUR(Table1[[#This Row],[Full Restoration ]]-Table1[[#This Row],[Outage Start]])&amp;" hrs,"&amp;MINUTE(Table1[[#This Row],[Full Restoration ]]-Table1[[#This Row],[Outage Start]])&amp;" min"</f>
        <v>1 days,8 hrs,33 min</v>
      </c>
      <c r="E1083" s="10">
        <f>Table1[[#This Row],[Full Restoration ]]-Table1[[#This Row],[Outage Start]]</f>
        <v>1.3562499999970896</v>
      </c>
      <c r="F1083" s="11">
        <f>(Table1[[#This Row],[Full Restoration ]]-Table1[[#This Row],[Outage Start]])*24</f>
        <v>32.549999999930151</v>
      </c>
      <c r="G1083" s="5" t="s">
        <v>4268</v>
      </c>
      <c r="H1083" s="26" t="s">
        <v>2604</v>
      </c>
      <c r="I1083" s="4">
        <v>51</v>
      </c>
      <c r="J1083" s="4">
        <v>43</v>
      </c>
      <c r="K1083" s="4">
        <v>8</v>
      </c>
      <c r="L1083" s="4">
        <v>2</v>
      </c>
      <c r="M1083" s="4">
        <v>0</v>
      </c>
      <c r="N1083" s="18"/>
    </row>
    <row r="1084" spans="1:14" hidden="1" x14ac:dyDescent="0.35">
      <c r="A1084" s="4" t="s">
        <v>62</v>
      </c>
      <c r="B1084" s="27">
        <v>44524.901388888888</v>
      </c>
      <c r="C1084" s="9">
        <v>44526.102083333331</v>
      </c>
      <c r="D1084" s="11" t="str">
        <f>INT(Table1[[#This Row],[Full Restoration ]]-Table1[[#This Row],[Outage Start]])&amp;" days,"&amp;HOUR(Table1[[#This Row],[Full Restoration ]]-Table1[[#This Row],[Outage Start]])&amp;" hrs,"&amp;MINUTE(Table1[[#This Row],[Full Restoration ]]-Table1[[#This Row],[Outage Start]])&amp;" min"</f>
        <v>1 days,4 hrs,49 min</v>
      </c>
      <c r="E1084" s="10">
        <f>Table1[[#This Row],[Full Restoration ]]-Table1[[#This Row],[Outage Start]]</f>
        <v>1.2006944444437977</v>
      </c>
      <c r="F1084" s="11">
        <f>(Table1[[#This Row],[Full Restoration ]]-Table1[[#This Row],[Outage Start]])*24</f>
        <v>28.816666666651145</v>
      </c>
      <c r="G1084" s="5" t="s">
        <v>4195</v>
      </c>
      <c r="H1084" s="26" t="s">
        <v>4233</v>
      </c>
      <c r="I1084" s="4">
        <v>838</v>
      </c>
      <c r="J1084" s="4">
        <v>817</v>
      </c>
      <c r="K1084" s="4">
        <v>21</v>
      </c>
      <c r="L1084" s="4">
        <v>39</v>
      </c>
      <c r="M1084" s="4">
        <v>0</v>
      </c>
      <c r="N1084" s="18"/>
    </row>
    <row r="1085" spans="1:14" hidden="1" x14ac:dyDescent="0.35">
      <c r="A1085" s="4" t="s">
        <v>62</v>
      </c>
      <c r="B1085" s="27">
        <v>45228.320833333331</v>
      </c>
      <c r="C1085" s="9">
        <v>45228.709027777775</v>
      </c>
      <c r="D1085" s="11" t="str">
        <f>INT(Table1[[#This Row],[Full Restoration ]]-Table1[[#This Row],[Outage Start]])&amp;" days,"&amp;HOUR(Table1[[#This Row],[Full Restoration ]]-Table1[[#This Row],[Outage Start]])&amp;" hrs,"&amp;MINUTE(Table1[[#This Row],[Full Restoration ]]-Table1[[#This Row],[Outage Start]])&amp;" min"</f>
        <v>0 days,9 hrs,19 min</v>
      </c>
      <c r="E1085" s="10">
        <f>Table1[[#This Row],[Full Restoration ]]-Table1[[#This Row],[Outage Start]]</f>
        <v>0.38819444444379769</v>
      </c>
      <c r="F1085" s="11">
        <f>(Table1[[#This Row],[Full Restoration ]]-Table1[[#This Row],[Outage Start]])*24</f>
        <v>9.3166666666511446</v>
      </c>
      <c r="G1085" s="5" t="s">
        <v>4269</v>
      </c>
      <c r="H1085" s="26" t="s">
        <v>2607</v>
      </c>
      <c r="I1085" s="4">
        <v>839</v>
      </c>
      <c r="J1085" s="4">
        <v>817</v>
      </c>
      <c r="K1085" s="4">
        <v>22</v>
      </c>
      <c r="L1085" s="4">
        <v>27</v>
      </c>
      <c r="M1085" s="4">
        <v>0</v>
      </c>
      <c r="N1085" s="18"/>
    </row>
    <row r="1086" spans="1:14" hidden="1" x14ac:dyDescent="0.35">
      <c r="A1086" s="4" t="s">
        <v>62</v>
      </c>
      <c r="B1086" s="27">
        <v>43768.209722222222</v>
      </c>
      <c r="C1086" s="9">
        <v>43768.926388888889</v>
      </c>
      <c r="D1086" s="11" t="str">
        <f>INT(Table1[[#This Row],[Full Restoration ]]-Table1[[#This Row],[Outage Start]])&amp;" days,"&amp;HOUR(Table1[[#This Row],[Full Restoration ]]-Table1[[#This Row],[Outage Start]])&amp;" hrs,"&amp;MINUTE(Table1[[#This Row],[Full Restoration ]]-Table1[[#This Row],[Outage Start]])&amp;" min"</f>
        <v>0 days,17 hrs,12 min</v>
      </c>
      <c r="E1086" s="10">
        <f>Table1[[#This Row],[Full Restoration ]]-Table1[[#This Row],[Outage Start]]</f>
        <v>0.71666666666715173</v>
      </c>
      <c r="F1086" s="11">
        <f>(Table1[[#This Row],[Full Restoration ]]-Table1[[#This Row],[Outage Start]])*24</f>
        <v>17.200000000011642</v>
      </c>
      <c r="G1086" s="5" t="s">
        <v>1062</v>
      </c>
      <c r="H1086" s="26"/>
      <c r="I1086" s="4">
        <v>1560</v>
      </c>
      <c r="J1086" s="4">
        <v>1483</v>
      </c>
      <c r="K1086" s="4">
        <v>35</v>
      </c>
      <c r="L1086" s="4">
        <v>36</v>
      </c>
      <c r="M1086" s="4"/>
      <c r="N1086" s="18"/>
    </row>
    <row r="1087" spans="1:14" hidden="1" x14ac:dyDescent="0.35">
      <c r="A1087" s="4" t="s">
        <v>62</v>
      </c>
      <c r="B1087" s="45">
        <v>44161.523611111108</v>
      </c>
      <c r="C1087" s="9">
        <v>44161.855555555558</v>
      </c>
      <c r="D1087" s="11" t="s">
        <v>3942</v>
      </c>
      <c r="E1087" s="10">
        <v>0.33194444444961846</v>
      </c>
      <c r="F1087" s="11">
        <v>7.966666666790843</v>
      </c>
      <c r="G1087" s="5" t="s">
        <v>1062</v>
      </c>
      <c r="H1087" s="26" t="s">
        <v>2604</v>
      </c>
      <c r="I1087" s="4">
        <v>787</v>
      </c>
      <c r="J1087" s="4">
        <v>752</v>
      </c>
      <c r="K1087" s="4">
        <v>10</v>
      </c>
      <c r="L1087" s="4">
        <v>25</v>
      </c>
      <c r="M1087" s="4">
        <v>0</v>
      </c>
      <c r="N1087" s="18"/>
    </row>
    <row r="1088" spans="1:14" hidden="1" x14ac:dyDescent="0.35">
      <c r="A1088" s="4" t="s">
        <v>62</v>
      </c>
      <c r="B1088" s="45">
        <v>44161.523611111108</v>
      </c>
      <c r="C1088" s="9">
        <v>44161.855555555558</v>
      </c>
      <c r="D1088" s="11" t="s">
        <v>3942</v>
      </c>
      <c r="E1088" s="10">
        <v>0.33194444444961846</v>
      </c>
      <c r="F1088" s="11">
        <v>7.966666666790843</v>
      </c>
      <c r="G1088" s="5" t="s">
        <v>1062</v>
      </c>
      <c r="H1088" s="26" t="s">
        <v>2604</v>
      </c>
      <c r="I1088" s="4">
        <v>8</v>
      </c>
      <c r="J1088" s="4">
        <v>4</v>
      </c>
      <c r="K1088" s="4">
        <v>4</v>
      </c>
      <c r="L1088" s="4">
        <v>0</v>
      </c>
      <c r="M1088" s="4">
        <v>0</v>
      </c>
      <c r="N1088" s="18"/>
    </row>
    <row r="1089" spans="1:14" hidden="1" x14ac:dyDescent="0.35">
      <c r="A1089" s="4" t="s">
        <v>62</v>
      </c>
      <c r="B1089" s="45">
        <v>44161.523611111108</v>
      </c>
      <c r="C1089" s="9">
        <v>44161.855555555558</v>
      </c>
      <c r="D1089" s="11" t="s">
        <v>3942</v>
      </c>
      <c r="E1089" s="10">
        <v>0.33194444444961846</v>
      </c>
      <c r="F1089" s="11">
        <v>7.966666666790843</v>
      </c>
      <c r="G1089" s="5" t="s">
        <v>1062</v>
      </c>
      <c r="H1089" s="26" t="s">
        <v>2604</v>
      </c>
      <c r="I1089" s="4">
        <v>1</v>
      </c>
      <c r="J1089" s="4">
        <v>0</v>
      </c>
      <c r="K1089" s="4">
        <v>1</v>
      </c>
      <c r="L1089" s="4">
        <v>0</v>
      </c>
      <c r="M1089" s="4">
        <v>0</v>
      </c>
      <c r="N1089" s="18"/>
    </row>
    <row r="1090" spans="1:14" hidden="1" x14ac:dyDescent="0.35">
      <c r="A1090" s="4" t="s">
        <v>62</v>
      </c>
      <c r="B1090" s="45">
        <v>44161.523611111108</v>
      </c>
      <c r="C1090" s="9">
        <v>44161.85833333333</v>
      </c>
      <c r="D1090" s="11" t="s">
        <v>3943</v>
      </c>
      <c r="E1090" s="10">
        <v>0.33472222222189885</v>
      </c>
      <c r="F1090" s="11">
        <v>8.0333333333255723</v>
      </c>
      <c r="G1090" s="5" t="s">
        <v>1062</v>
      </c>
      <c r="H1090" s="26" t="s">
        <v>2604</v>
      </c>
      <c r="I1090" s="4">
        <v>3</v>
      </c>
      <c r="J1090" s="4">
        <v>1</v>
      </c>
      <c r="K1090" s="4">
        <v>2</v>
      </c>
      <c r="L1090" s="4">
        <v>0</v>
      </c>
      <c r="M1090" s="4">
        <v>0</v>
      </c>
      <c r="N1090" s="18"/>
    </row>
    <row r="1091" spans="1:14" hidden="1" x14ac:dyDescent="0.35">
      <c r="A1091" s="4" t="s">
        <v>62</v>
      </c>
      <c r="B1091" s="45">
        <v>44161.523611111108</v>
      </c>
      <c r="C1091" s="9">
        <v>44161.85833333333</v>
      </c>
      <c r="D1091" s="11" t="s">
        <v>3943</v>
      </c>
      <c r="E1091" s="10">
        <v>0.33472222222189885</v>
      </c>
      <c r="F1091" s="11">
        <v>8.0333333333255723</v>
      </c>
      <c r="G1091" s="5" t="s">
        <v>1062</v>
      </c>
      <c r="H1091" s="26" t="s">
        <v>2604</v>
      </c>
      <c r="I1091" s="4">
        <v>179</v>
      </c>
      <c r="J1091" s="4">
        <v>173</v>
      </c>
      <c r="K1091" s="4">
        <v>1</v>
      </c>
      <c r="L1091" s="4">
        <v>5</v>
      </c>
      <c r="M1091" s="4">
        <v>0</v>
      </c>
      <c r="N1091" s="18"/>
    </row>
    <row r="1092" spans="1:14" hidden="1" x14ac:dyDescent="0.35">
      <c r="A1092" s="4" t="s">
        <v>62</v>
      </c>
      <c r="B1092" s="45">
        <v>44161.523611111108</v>
      </c>
      <c r="C1092" s="9">
        <v>44162.634027777778</v>
      </c>
      <c r="D1092" s="11" t="s">
        <v>3944</v>
      </c>
      <c r="E1092" s="10">
        <v>1.1104166666700621</v>
      </c>
      <c r="F1092" s="11">
        <v>26.650000000081491</v>
      </c>
      <c r="G1092" s="5" t="s">
        <v>1062</v>
      </c>
      <c r="H1092" s="26" t="s">
        <v>2604</v>
      </c>
      <c r="I1092" s="4">
        <v>212</v>
      </c>
      <c r="J1092" s="4">
        <v>202</v>
      </c>
      <c r="K1092" s="4">
        <v>3</v>
      </c>
      <c r="L1092" s="4">
        <v>7</v>
      </c>
      <c r="M1092" s="4">
        <v>0</v>
      </c>
      <c r="N1092" s="18"/>
    </row>
    <row r="1093" spans="1:14" hidden="1" x14ac:dyDescent="0.35">
      <c r="A1093" s="4" t="s">
        <v>62</v>
      </c>
      <c r="B1093" s="45">
        <v>44161.523611111108</v>
      </c>
      <c r="C1093" s="9">
        <v>44162.634027777778</v>
      </c>
      <c r="D1093" s="11" t="s">
        <v>3944</v>
      </c>
      <c r="E1093" s="10">
        <v>1.1104166666700621</v>
      </c>
      <c r="F1093" s="11">
        <v>26.650000000081491</v>
      </c>
      <c r="G1093" s="5" t="s">
        <v>1062</v>
      </c>
      <c r="H1093" s="26" t="s">
        <v>2604</v>
      </c>
      <c r="I1093" s="4">
        <v>1</v>
      </c>
      <c r="J1093" s="4">
        <v>0</v>
      </c>
      <c r="K1093" s="4">
        <v>1</v>
      </c>
      <c r="L1093" s="4">
        <v>0</v>
      </c>
      <c r="M1093" s="4">
        <v>0</v>
      </c>
      <c r="N1093" s="18"/>
    </row>
    <row r="1094" spans="1:14" hidden="1" x14ac:dyDescent="0.35">
      <c r="A1094" s="4" t="s">
        <v>62</v>
      </c>
      <c r="B1094" s="45">
        <v>44161.523611111108</v>
      </c>
      <c r="C1094" s="9">
        <v>44162.640972222223</v>
      </c>
      <c r="D1094" s="11" t="s">
        <v>3945</v>
      </c>
      <c r="E1094" s="10">
        <v>1.117361111115315</v>
      </c>
      <c r="F1094" s="11">
        <v>26.81666666676756</v>
      </c>
      <c r="G1094" s="5" t="s">
        <v>1062</v>
      </c>
      <c r="H1094" s="26" t="s">
        <v>2604</v>
      </c>
      <c r="I1094" s="4">
        <v>47</v>
      </c>
      <c r="J1094" s="4">
        <v>46</v>
      </c>
      <c r="K1094" s="4">
        <v>1</v>
      </c>
      <c r="L1094" s="4">
        <v>0</v>
      </c>
      <c r="M1094" s="4">
        <v>0</v>
      </c>
      <c r="N1094" s="18"/>
    </row>
    <row r="1095" spans="1:14" hidden="1" x14ac:dyDescent="0.35">
      <c r="A1095" s="4" t="s">
        <v>62</v>
      </c>
      <c r="B1095" s="45">
        <v>44161.523611111108</v>
      </c>
      <c r="C1095" s="9">
        <v>44162.640972222223</v>
      </c>
      <c r="D1095" s="11" t="s">
        <v>3945</v>
      </c>
      <c r="E1095" s="10">
        <v>1.117361111115315</v>
      </c>
      <c r="F1095" s="11">
        <v>26.81666666676756</v>
      </c>
      <c r="G1095" s="5" t="s">
        <v>1062</v>
      </c>
      <c r="H1095" s="26" t="s">
        <v>2604</v>
      </c>
      <c r="I1095" s="4">
        <v>87</v>
      </c>
      <c r="J1095" s="4">
        <v>87</v>
      </c>
      <c r="K1095" s="4">
        <v>0</v>
      </c>
      <c r="L1095" s="4">
        <v>0</v>
      </c>
      <c r="M1095" s="4">
        <v>0</v>
      </c>
      <c r="N1095" s="18"/>
    </row>
    <row r="1096" spans="1:14" hidden="1" x14ac:dyDescent="0.35">
      <c r="A1096" s="4" t="s">
        <v>62</v>
      </c>
      <c r="B1096" s="45">
        <v>44161.523611111108</v>
      </c>
      <c r="C1096" s="9">
        <v>44162.643750000003</v>
      </c>
      <c r="D1096" s="11" t="s">
        <v>3238</v>
      </c>
      <c r="E1096" s="10">
        <v>1.1201388888948713</v>
      </c>
      <c r="F1096" s="11">
        <v>26.883333333476912</v>
      </c>
      <c r="G1096" s="5" t="s">
        <v>1062</v>
      </c>
      <c r="H1096" s="26" t="s">
        <v>2604</v>
      </c>
      <c r="I1096" s="4">
        <v>186</v>
      </c>
      <c r="J1096" s="4">
        <v>171</v>
      </c>
      <c r="K1096" s="4">
        <v>11</v>
      </c>
      <c r="L1096" s="4">
        <v>4</v>
      </c>
      <c r="M1096" s="4">
        <v>0</v>
      </c>
      <c r="N1096" s="18"/>
    </row>
    <row r="1097" spans="1:14" hidden="1" x14ac:dyDescent="0.35">
      <c r="A1097" s="4" t="s">
        <v>62</v>
      </c>
      <c r="B1097" s="45">
        <v>44161.523611111108</v>
      </c>
      <c r="C1097" s="9">
        <v>44162.643750000003</v>
      </c>
      <c r="D1097" s="11" t="s">
        <v>3238</v>
      </c>
      <c r="E1097" s="10">
        <v>1.1201388888948713</v>
      </c>
      <c r="F1097" s="11">
        <v>26.883333333476912</v>
      </c>
      <c r="G1097" s="5" t="s">
        <v>1062</v>
      </c>
      <c r="H1097" s="26" t="s">
        <v>2604</v>
      </c>
      <c r="I1097" s="4">
        <v>155</v>
      </c>
      <c r="J1097" s="4">
        <v>147</v>
      </c>
      <c r="K1097" s="4">
        <v>1</v>
      </c>
      <c r="L1097" s="4">
        <v>7</v>
      </c>
      <c r="M1097" s="4">
        <v>0</v>
      </c>
      <c r="N1097" s="18"/>
    </row>
    <row r="1098" spans="1:14" hidden="1" x14ac:dyDescent="0.35">
      <c r="A1098" s="4" t="s">
        <v>62</v>
      </c>
      <c r="B1098" s="27">
        <v>44168.397916666669</v>
      </c>
      <c r="C1098" s="9">
        <v>44168.657638888886</v>
      </c>
      <c r="D1098" s="11" t="s">
        <v>2707</v>
      </c>
      <c r="E1098" s="10">
        <v>0.25972222221753327</v>
      </c>
      <c r="F1098" s="11">
        <v>6.2333333332207985</v>
      </c>
      <c r="G1098" s="5" t="s">
        <v>1062</v>
      </c>
      <c r="H1098" s="26" t="s">
        <v>2604</v>
      </c>
      <c r="I1098" s="4">
        <v>265</v>
      </c>
      <c r="J1098" s="4">
        <v>254</v>
      </c>
      <c r="K1098" s="4">
        <v>4</v>
      </c>
      <c r="L1098" s="4">
        <v>7</v>
      </c>
      <c r="M1098" s="4">
        <v>0</v>
      </c>
      <c r="N1098" s="18"/>
    </row>
    <row r="1099" spans="1:14" hidden="1" x14ac:dyDescent="0.35">
      <c r="A1099" s="4" t="s">
        <v>62</v>
      </c>
      <c r="B1099" s="27">
        <v>44168.397916666669</v>
      </c>
      <c r="C1099" s="9">
        <v>44168.657638888886</v>
      </c>
      <c r="D1099" s="11" t="s">
        <v>2707</v>
      </c>
      <c r="E1099" s="10">
        <v>0.25972222221753327</v>
      </c>
      <c r="F1099" s="11">
        <v>6.2333333332207985</v>
      </c>
      <c r="G1099" s="5" t="s">
        <v>1062</v>
      </c>
      <c r="H1099" s="26" t="s">
        <v>2604</v>
      </c>
      <c r="I1099" s="4">
        <v>88</v>
      </c>
      <c r="J1099" s="4">
        <v>87</v>
      </c>
      <c r="K1099" s="4">
        <v>1</v>
      </c>
      <c r="L1099" s="4">
        <v>0</v>
      </c>
      <c r="M1099" s="4">
        <v>0</v>
      </c>
      <c r="N1099" s="18"/>
    </row>
    <row r="1100" spans="1:14" hidden="1" x14ac:dyDescent="0.35">
      <c r="A1100" s="4" t="s">
        <v>62</v>
      </c>
      <c r="B1100" s="27">
        <v>44168.397916666669</v>
      </c>
      <c r="C1100" s="9">
        <v>44168.664583333331</v>
      </c>
      <c r="D1100" s="11" t="s">
        <v>2708</v>
      </c>
      <c r="E1100" s="10">
        <v>0.26666666666278616</v>
      </c>
      <c r="F1100" s="11">
        <v>6.3999999999068677</v>
      </c>
      <c r="G1100" s="5" t="s">
        <v>1062</v>
      </c>
      <c r="H1100" s="26" t="s">
        <v>2604</v>
      </c>
      <c r="I1100" s="4">
        <v>193</v>
      </c>
      <c r="J1100" s="4">
        <v>178</v>
      </c>
      <c r="K1100" s="4">
        <v>11</v>
      </c>
      <c r="L1100" s="4">
        <v>4</v>
      </c>
      <c r="M1100" s="4">
        <v>0</v>
      </c>
      <c r="N1100" s="18"/>
    </row>
    <row r="1101" spans="1:14" hidden="1" x14ac:dyDescent="0.35">
      <c r="A1101" s="4" t="s">
        <v>62</v>
      </c>
      <c r="B1101" s="27">
        <v>44168.397916666669</v>
      </c>
      <c r="C1101" s="9">
        <v>44168.664583333331</v>
      </c>
      <c r="D1101" s="11" t="s">
        <v>2708</v>
      </c>
      <c r="E1101" s="10">
        <v>0.26666666666278616</v>
      </c>
      <c r="F1101" s="11">
        <v>6.3999999999068677</v>
      </c>
      <c r="G1101" s="5" t="s">
        <v>1062</v>
      </c>
      <c r="H1101" s="26" t="s">
        <v>2604</v>
      </c>
      <c r="I1101" s="4">
        <v>155</v>
      </c>
      <c r="J1101" s="4">
        <v>147</v>
      </c>
      <c r="K1101" s="4">
        <v>1</v>
      </c>
      <c r="L1101" s="4">
        <v>7</v>
      </c>
      <c r="M1101" s="4">
        <v>0</v>
      </c>
      <c r="N1101" s="18"/>
    </row>
    <row r="1102" spans="1:14" hidden="1" x14ac:dyDescent="0.35">
      <c r="A1102" s="4" t="s">
        <v>62</v>
      </c>
      <c r="B1102" s="27">
        <v>44172.396527777775</v>
      </c>
      <c r="C1102" s="9">
        <v>44173.86041666667</v>
      </c>
      <c r="D1102" s="11" t="s">
        <v>2945</v>
      </c>
      <c r="E1102" s="10">
        <v>1.4638888888948713</v>
      </c>
      <c r="F1102" s="11">
        <v>35.133333333476912</v>
      </c>
      <c r="G1102" s="5" t="s">
        <v>1062</v>
      </c>
      <c r="H1102" s="26" t="s">
        <v>2604</v>
      </c>
      <c r="I1102" s="4">
        <v>458</v>
      </c>
      <c r="J1102" s="4">
        <v>432</v>
      </c>
      <c r="K1102" s="4">
        <v>15</v>
      </c>
      <c r="L1102" s="4">
        <v>11</v>
      </c>
      <c r="M1102" s="4">
        <v>0</v>
      </c>
      <c r="N1102" s="18"/>
    </row>
    <row r="1103" spans="1:14" hidden="1" x14ac:dyDescent="0.35">
      <c r="A1103" s="4" t="s">
        <v>62</v>
      </c>
      <c r="B1103" s="27">
        <v>44172.396527777775</v>
      </c>
      <c r="C1103" s="9">
        <v>44173.86041666667</v>
      </c>
      <c r="D1103" s="11" t="s">
        <v>2945</v>
      </c>
      <c r="E1103" s="10">
        <v>1.4638888888948713</v>
      </c>
      <c r="F1103" s="11">
        <v>35.133333333476912</v>
      </c>
      <c r="G1103" s="5" t="s">
        <v>1062</v>
      </c>
      <c r="H1103" s="26" t="s">
        <v>2604</v>
      </c>
      <c r="I1103" s="4">
        <v>243</v>
      </c>
      <c r="J1103" s="4">
        <v>234</v>
      </c>
      <c r="K1103" s="4">
        <v>2</v>
      </c>
      <c r="L1103" s="4">
        <v>7</v>
      </c>
      <c r="M1103" s="4">
        <v>0</v>
      </c>
      <c r="N1103" s="18"/>
    </row>
    <row r="1104" spans="1:14" hidden="1" x14ac:dyDescent="0.35">
      <c r="A1104" s="4" t="s">
        <v>62</v>
      </c>
      <c r="B1104" s="27">
        <v>44188.429861111108</v>
      </c>
      <c r="C1104" s="21">
        <v>44188.654861111114</v>
      </c>
      <c r="D1104" s="22" t="s">
        <v>3179</v>
      </c>
      <c r="E1104" s="23">
        <v>0.22500000000582077</v>
      </c>
      <c r="F1104" s="22">
        <v>5.4000000001396984</v>
      </c>
      <c r="G1104" s="24" t="s">
        <v>1062</v>
      </c>
      <c r="H1104" s="36" t="s">
        <v>2604</v>
      </c>
      <c r="I1104" s="20">
        <v>115</v>
      </c>
      <c r="J1104" s="20">
        <v>108</v>
      </c>
      <c r="K1104" s="20">
        <v>0</v>
      </c>
      <c r="L1104" s="20">
        <v>7</v>
      </c>
      <c r="M1104" s="20">
        <v>0</v>
      </c>
      <c r="N1104" s="25"/>
    </row>
    <row r="1105" spans="1:14" hidden="1" x14ac:dyDescent="0.35">
      <c r="A1105" s="4" t="s">
        <v>62</v>
      </c>
      <c r="B1105" s="27">
        <v>44188.429861111108</v>
      </c>
      <c r="C1105" s="9">
        <v>44189.527083333334</v>
      </c>
      <c r="D1105" s="11" t="s">
        <v>3180</v>
      </c>
      <c r="E1105" s="10">
        <v>1.0972222222262644</v>
      </c>
      <c r="F1105" s="11">
        <v>26.333333333430346</v>
      </c>
      <c r="G1105" s="5" t="s">
        <v>1062</v>
      </c>
      <c r="H1105" s="26" t="s">
        <v>2604</v>
      </c>
      <c r="I1105" s="4">
        <v>460</v>
      </c>
      <c r="J1105" s="4">
        <v>432</v>
      </c>
      <c r="K1105" s="4">
        <v>17</v>
      </c>
      <c r="L1105" s="4">
        <v>11</v>
      </c>
      <c r="M1105" s="4">
        <v>0</v>
      </c>
      <c r="N1105" s="18"/>
    </row>
    <row r="1106" spans="1:14" hidden="1" x14ac:dyDescent="0.35">
      <c r="A1106" s="4" t="s">
        <v>62</v>
      </c>
      <c r="B1106" s="27">
        <v>44188.429861111108</v>
      </c>
      <c r="C1106" s="9">
        <v>44189.527083333334</v>
      </c>
      <c r="D1106" s="11" t="s">
        <v>3180</v>
      </c>
      <c r="E1106" s="10">
        <v>1.0972222222262644</v>
      </c>
      <c r="F1106" s="11">
        <v>26.333333333430346</v>
      </c>
      <c r="G1106" s="5" t="s">
        <v>1062</v>
      </c>
      <c r="H1106" s="26" t="s">
        <v>2604</v>
      </c>
      <c r="I1106" s="4">
        <v>135</v>
      </c>
      <c r="J1106" s="4">
        <v>133</v>
      </c>
      <c r="K1106" s="4">
        <v>2</v>
      </c>
      <c r="L1106" s="4">
        <v>0</v>
      </c>
      <c r="M1106" s="4">
        <v>0</v>
      </c>
      <c r="N1106" s="18"/>
    </row>
    <row r="1107" spans="1:14" hidden="1" x14ac:dyDescent="0.35">
      <c r="A1107" s="4" t="s">
        <v>62</v>
      </c>
      <c r="B1107" s="56">
        <v>44215.071817129632</v>
      </c>
      <c r="C1107" s="56">
        <v>44216.30431712963</v>
      </c>
      <c r="D1107" s="11" t="str">
        <f>INT(Table1[[#This Row],[Full Restoration ]]-Table1[[#This Row],[Outage Start]])&amp;" days,"&amp;HOUR(Table1[[#This Row],[Full Restoration ]]-Table1[[#This Row],[Outage Start]])&amp;" hrs,"&amp;MINUTE(Table1[[#This Row],[Full Restoration ]]-Table1[[#This Row],[Outage Start]])&amp;" min"</f>
        <v>1 days,5 hrs,34 min</v>
      </c>
      <c r="E1107" s="10">
        <f>Table1[[#This Row],[Full Restoration ]]-Table1[[#This Row],[Outage Start]]</f>
        <v>1.2324999999982538</v>
      </c>
      <c r="F1107" s="11">
        <f>(Table1[[#This Row],[Full Restoration ]]-Table1[[#This Row],[Outage Start]])*24</f>
        <v>29.57999999995809</v>
      </c>
      <c r="G1107" s="5" t="s">
        <v>1062</v>
      </c>
      <c r="H1107" s="26" t="s">
        <v>2604</v>
      </c>
      <c r="I1107" s="4">
        <v>595</v>
      </c>
      <c r="J1107" s="4">
        <v>565</v>
      </c>
      <c r="K1107" s="4">
        <v>19</v>
      </c>
      <c r="L1107" s="4">
        <v>11</v>
      </c>
      <c r="M1107" s="4">
        <v>0</v>
      </c>
      <c r="N1107" s="18"/>
    </row>
    <row r="1108" spans="1:14" hidden="1" x14ac:dyDescent="0.35">
      <c r="A1108" s="4" t="s">
        <v>62</v>
      </c>
      <c r="B1108" s="27">
        <v>43762.374305555553</v>
      </c>
      <c r="C1108" s="9">
        <v>43765.658333333333</v>
      </c>
      <c r="D1108" s="11" t="str">
        <f>INT(Table1[[#This Row],[Full Restoration ]]-Table1[[#This Row],[Outage Start]])&amp;" days,"&amp;HOUR(Table1[[#This Row],[Full Restoration ]]-Table1[[#This Row],[Outage Start]])&amp;" hrs,"&amp;MINUTE(Table1[[#This Row],[Full Restoration ]]-Table1[[#This Row],[Outage Start]])&amp;" min"</f>
        <v>3 days,6 hrs,49 min</v>
      </c>
      <c r="E1108" s="10">
        <f>Table1[[#This Row],[Full Restoration ]]-Table1[[#This Row],[Outage Start]]</f>
        <v>3.2840277777795563</v>
      </c>
      <c r="F1108" s="11">
        <f>(Table1[[#This Row],[Full Restoration ]]-Table1[[#This Row],[Outage Start]])*24</f>
        <v>78.816666666709352</v>
      </c>
      <c r="G1108" s="5" t="s">
        <v>2004</v>
      </c>
      <c r="H1108" s="26"/>
      <c r="I1108" s="4">
        <v>1561</v>
      </c>
      <c r="J1108" s="4">
        <v>1484</v>
      </c>
      <c r="K1108" s="4">
        <v>35</v>
      </c>
      <c r="L1108" s="4">
        <v>36</v>
      </c>
      <c r="M1108" s="4">
        <v>71</v>
      </c>
      <c r="N1108" s="18"/>
    </row>
    <row r="1109" spans="1:14" ht="29" hidden="1" x14ac:dyDescent="0.35">
      <c r="A1109" s="4" t="s">
        <v>62</v>
      </c>
      <c r="B1109" s="27">
        <v>43768.390972222223</v>
      </c>
      <c r="C1109" s="9">
        <v>43770.484722222223</v>
      </c>
      <c r="D1109" s="11" t="str">
        <f>INT(Table1[[#This Row],[Full Restoration ]]-Table1[[#This Row],[Outage Start]])&amp;" days,"&amp;HOUR(Table1[[#This Row],[Full Restoration ]]-Table1[[#This Row],[Outage Start]])&amp;" hrs,"&amp;MINUTE(Table1[[#This Row],[Full Restoration ]]-Table1[[#This Row],[Outage Start]])&amp;" min"</f>
        <v>2 days,2 hrs,15 min</v>
      </c>
      <c r="E1109" s="10">
        <f>Table1[[#This Row],[Full Restoration ]]-Table1[[#This Row],[Outage Start]]</f>
        <v>2.09375</v>
      </c>
      <c r="F1109" s="11">
        <f>(Table1[[#This Row],[Full Restoration ]]-Table1[[#This Row],[Outage Start]])*24</f>
        <v>50.25</v>
      </c>
      <c r="G1109" s="5" t="s">
        <v>1086</v>
      </c>
      <c r="H1109" s="26"/>
      <c r="I1109" s="4">
        <v>0</v>
      </c>
      <c r="J1109" s="4"/>
      <c r="K1109" s="4"/>
      <c r="L1109" s="4"/>
      <c r="M1109" s="4"/>
      <c r="N1109" s="18"/>
    </row>
    <row r="1110" spans="1:14" hidden="1" x14ac:dyDescent="0.35">
      <c r="A1110" s="4" t="s">
        <v>62</v>
      </c>
      <c r="B1110" s="27">
        <v>43768.356249999997</v>
      </c>
      <c r="C1110" s="9">
        <v>43769.563888888886</v>
      </c>
      <c r="D1110" s="11" t="str">
        <f>INT(Table1[[#This Row],[Full Restoration ]]-Table1[[#This Row],[Outage Start]])&amp;" days,"&amp;HOUR(Table1[[#This Row],[Full Restoration ]]-Table1[[#This Row],[Outage Start]])&amp;" hrs,"&amp;MINUTE(Table1[[#This Row],[Full Restoration ]]-Table1[[#This Row],[Outage Start]])&amp;" min"</f>
        <v>1 days,4 hrs,59 min</v>
      </c>
      <c r="E1110" s="10">
        <f>Table1[[#This Row],[Full Restoration ]]-Table1[[#This Row],[Outage Start]]</f>
        <v>1.2076388888890506</v>
      </c>
      <c r="F1110" s="11">
        <f>(Table1[[#This Row],[Full Restoration ]]-Table1[[#This Row],[Outage Start]])*24</f>
        <v>28.983333333337214</v>
      </c>
      <c r="G1110" s="5" t="s">
        <v>1078</v>
      </c>
      <c r="H1110" s="26"/>
      <c r="I1110" s="4">
        <v>2433</v>
      </c>
      <c r="J1110" s="4">
        <v>2281</v>
      </c>
      <c r="K1110" s="4">
        <v>94</v>
      </c>
      <c r="L1110" s="4">
        <v>46</v>
      </c>
      <c r="M1110" s="4"/>
      <c r="N1110" s="18"/>
    </row>
    <row r="1111" spans="1:14" hidden="1" x14ac:dyDescent="0.35">
      <c r="A1111" s="4" t="s">
        <v>62</v>
      </c>
      <c r="B1111" s="27">
        <v>44130.425000000003</v>
      </c>
      <c r="C1111" s="9">
        <v>44132.3125</v>
      </c>
      <c r="D1111" s="11" t="s">
        <v>3903</v>
      </c>
      <c r="E1111" s="10">
        <v>1.8874999999970896</v>
      </c>
      <c r="F1111" s="11">
        <v>45.299999999930151</v>
      </c>
      <c r="G1111" s="5" t="s">
        <v>1078</v>
      </c>
      <c r="H1111" s="26" t="s">
        <v>2604</v>
      </c>
      <c r="I1111" s="4">
        <v>901</v>
      </c>
      <c r="J1111" s="4">
        <v>723</v>
      </c>
      <c r="K1111" s="4">
        <v>151</v>
      </c>
      <c r="L1111" s="4">
        <v>27</v>
      </c>
      <c r="M1111" s="4"/>
      <c r="N1111" s="18"/>
    </row>
    <row r="1112" spans="1:14" hidden="1" x14ac:dyDescent="0.35">
      <c r="A1112" s="4" t="s">
        <v>62</v>
      </c>
      <c r="B1112" s="45">
        <v>44161.785416666666</v>
      </c>
      <c r="C1112" s="9">
        <v>44162.604861111111</v>
      </c>
      <c r="D1112" s="11" t="s">
        <v>3454</v>
      </c>
      <c r="E1112" s="10">
        <v>0.81944444444525288</v>
      </c>
      <c r="F1112" s="11">
        <v>19.666666666686069</v>
      </c>
      <c r="G1112" s="5" t="s">
        <v>1078</v>
      </c>
      <c r="H1112" s="26" t="s">
        <v>2604</v>
      </c>
      <c r="I1112" s="4">
        <v>2</v>
      </c>
      <c r="J1112" s="4">
        <v>2</v>
      </c>
      <c r="K1112" s="4">
        <v>0</v>
      </c>
      <c r="L1112" s="4">
        <v>0</v>
      </c>
      <c r="M1112" s="4">
        <v>0</v>
      </c>
      <c r="N1112" s="18"/>
    </row>
    <row r="1113" spans="1:14" hidden="1" x14ac:dyDescent="0.35">
      <c r="A1113" s="4" t="s">
        <v>62</v>
      </c>
      <c r="B1113" s="45">
        <v>44161.785416666666</v>
      </c>
      <c r="C1113" s="9">
        <v>44162.604861111111</v>
      </c>
      <c r="D1113" s="11" t="s">
        <v>3454</v>
      </c>
      <c r="E1113" s="10">
        <v>0.81944444444525288</v>
      </c>
      <c r="F1113" s="11">
        <v>19.666666666686069</v>
      </c>
      <c r="G1113" s="5" t="s">
        <v>1078</v>
      </c>
      <c r="H1113" s="26" t="s">
        <v>2604</v>
      </c>
      <c r="I1113" s="4">
        <v>19</v>
      </c>
      <c r="J1113" s="4">
        <v>12</v>
      </c>
      <c r="K1113" s="4">
        <v>5</v>
      </c>
      <c r="L1113" s="4">
        <v>2</v>
      </c>
      <c r="M1113" s="4">
        <v>0</v>
      </c>
      <c r="N1113" s="18"/>
    </row>
    <row r="1114" spans="1:14" hidden="1" x14ac:dyDescent="0.35">
      <c r="A1114" s="4" t="s">
        <v>62</v>
      </c>
      <c r="B1114" s="45">
        <v>44161.785416666666</v>
      </c>
      <c r="C1114" s="9">
        <v>44162.604861111111</v>
      </c>
      <c r="D1114" s="11" t="s">
        <v>3454</v>
      </c>
      <c r="E1114" s="10">
        <v>0.81944444444525288</v>
      </c>
      <c r="F1114" s="11">
        <v>19.666666666686069</v>
      </c>
      <c r="G1114" s="5" t="s">
        <v>1078</v>
      </c>
      <c r="H1114" s="26" t="s">
        <v>2604</v>
      </c>
      <c r="I1114" s="4">
        <v>6</v>
      </c>
      <c r="J1114" s="4">
        <v>6</v>
      </c>
      <c r="K1114" s="4">
        <v>0</v>
      </c>
      <c r="L1114" s="4">
        <v>0</v>
      </c>
      <c r="M1114" s="4">
        <v>0</v>
      </c>
      <c r="N1114" s="18"/>
    </row>
    <row r="1115" spans="1:14" hidden="1" x14ac:dyDescent="0.35">
      <c r="A1115" s="4" t="s">
        <v>62</v>
      </c>
      <c r="B1115" s="45">
        <v>44161.785416666666</v>
      </c>
      <c r="C1115" s="9">
        <v>44162.604861111111</v>
      </c>
      <c r="D1115" s="11" t="s">
        <v>3454</v>
      </c>
      <c r="E1115" s="10">
        <v>0.81944444444525288</v>
      </c>
      <c r="F1115" s="11">
        <v>19.666666666686069</v>
      </c>
      <c r="G1115" s="5" t="s">
        <v>1078</v>
      </c>
      <c r="H1115" s="26" t="s">
        <v>2604</v>
      </c>
      <c r="I1115" s="4">
        <v>10</v>
      </c>
      <c r="J1115" s="4">
        <v>3</v>
      </c>
      <c r="K1115" s="4">
        <v>7</v>
      </c>
      <c r="L1115" s="4">
        <v>0</v>
      </c>
      <c r="M1115" s="4">
        <v>0</v>
      </c>
      <c r="N1115" s="18"/>
    </row>
    <row r="1116" spans="1:14" hidden="1" x14ac:dyDescent="0.35">
      <c r="A1116" s="4" t="s">
        <v>62</v>
      </c>
      <c r="B1116" s="45">
        <v>44161.785416666666</v>
      </c>
      <c r="C1116" s="9">
        <v>44162.618750000001</v>
      </c>
      <c r="D1116" s="11" t="s">
        <v>3460</v>
      </c>
      <c r="E1116" s="10">
        <v>0.83333333333575865</v>
      </c>
      <c r="F1116" s="11">
        <v>20.000000000058208</v>
      </c>
      <c r="G1116" s="5" t="s">
        <v>1078</v>
      </c>
      <c r="H1116" s="26" t="s">
        <v>2604</v>
      </c>
      <c r="I1116" s="4">
        <v>11</v>
      </c>
      <c r="J1116" s="4">
        <v>10</v>
      </c>
      <c r="K1116" s="4">
        <v>0</v>
      </c>
      <c r="L1116" s="4">
        <v>1</v>
      </c>
      <c r="M1116" s="4">
        <v>0</v>
      </c>
      <c r="N1116" s="18"/>
    </row>
    <row r="1117" spans="1:14" hidden="1" x14ac:dyDescent="0.35">
      <c r="A1117" s="4" t="s">
        <v>62</v>
      </c>
      <c r="B1117" s="45">
        <v>44161.785416666666</v>
      </c>
      <c r="C1117" s="9">
        <v>44162.618750000001</v>
      </c>
      <c r="D1117" s="11" t="s">
        <v>3460</v>
      </c>
      <c r="E1117" s="10">
        <v>0.83333333333575865</v>
      </c>
      <c r="F1117" s="11">
        <v>20.000000000058208</v>
      </c>
      <c r="G1117" s="5" t="s">
        <v>1078</v>
      </c>
      <c r="H1117" s="26" t="s">
        <v>2604</v>
      </c>
      <c r="I1117" s="4">
        <v>1</v>
      </c>
      <c r="J1117" s="4">
        <v>0</v>
      </c>
      <c r="K1117" s="4">
        <v>1</v>
      </c>
      <c r="L1117" s="4">
        <v>0</v>
      </c>
      <c r="M1117" s="4">
        <v>0</v>
      </c>
      <c r="N1117" s="18"/>
    </row>
    <row r="1118" spans="1:14" hidden="1" x14ac:dyDescent="0.35">
      <c r="A1118" s="4" t="s">
        <v>62</v>
      </c>
      <c r="B1118" s="45">
        <v>44161.785416666666</v>
      </c>
      <c r="C1118" s="9">
        <v>44162.647222222222</v>
      </c>
      <c r="D1118" s="11" t="s">
        <v>3946</v>
      </c>
      <c r="E1118" s="10">
        <v>0.86180555555620231</v>
      </c>
      <c r="F1118" s="11">
        <v>20.683333333348855</v>
      </c>
      <c r="G1118" s="5" t="s">
        <v>1078</v>
      </c>
      <c r="H1118" s="26" t="s">
        <v>2604</v>
      </c>
      <c r="I1118" s="4">
        <v>1</v>
      </c>
      <c r="J1118" s="4">
        <v>0</v>
      </c>
      <c r="K1118" s="4">
        <v>1</v>
      </c>
      <c r="L1118" s="4">
        <v>0</v>
      </c>
      <c r="M1118" s="4">
        <v>0</v>
      </c>
      <c r="N1118" s="18"/>
    </row>
    <row r="1119" spans="1:14" hidden="1" x14ac:dyDescent="0.35">
      <c r="A1119" s="4" t="s">
        <v>62</v>
      </c>
      <c r="B1119" s="45">
        <v>44161.785416666666</v>
      </c>
      <c r="C1119" s="9">
        <v>44162.647222222222</v>
      </c>
      <c r="D1119" s="11" t="s">
        <v>3946</v>
      </c>
      <c r="E1119" s="10">
        <v>0.86180555555620231</v>
      </c>
      <c r="F1119" s="11">
        <v>20.683333333348855</v>
      </c>
      <c r="G1119" s="5" t="s">
        <v>1078</v>
      </c>
      <c r="H1119" s="26" t="s">
        <v>2604</v>
      </c>
      <c r="I1119" s="4">
        <v>1</v>
      </c>
      <c r="J1119" s="4">
        <v>1</v>
      </c>
      <c r="K1119" s="4">
        <v>0</v>
      </c>
      <c r="L1119" s="4">
        <v>0</v>
      </c>
      <c r="M1119" s="4">
        <v>0</v>
      </c>
      <c r="N1119" s="18"/>
    </row>
    <row r="1120" spans="1:14" hidden="1" x14ac:dyDescent="0.35">
      <c r="A1120" s="4" t="s">
        <v>62</v>
      </c>
      <c r="B1120" s="45">
        <v>44161.785416666666</v>
      </c>
      <c r="C1120" s="9">
        <v>44162.647222222222</v>
      </c>
      <c r="D1120" s="11" t="s">
        <v>3946</v>
      </c>
      <c r="E1120" s="10">
        <v>0.86180555555620231</v>
      </c>
      <c r="F1120" s="11">
        <v>20.683333333348855</v>
      </c>
      <c r="G1120" s="5" t="s">
        <v>1078</v>
      </c>
      <c r="H1120" s="26" t="s">
        <v>2604</v>
      </c>
      <c r="I1120" s="4">
        <v>88</v>
      </c>
      <c r="J1120" s="4">
        <v>68</v>
      </c>
      <c r="K1120" s="4">
        <v>17</v>
      </c>
      <c r="L1120" s="4">
        <v>3</v>
      </c>
      <c r="M1120" s="4">
        <v>0</v>
      </c>
      <c r="N1120" s="18"/>
    </row>
    <row r="1121" spans="1:14" hidden="1" x14ac:dyDescent="0.35">
      <c r="A1121" s="4" t="s">
        <v>62</v>
      </c>
      <c r="B1121" s="45">
        <v>44161.785416666666</v>
      </c>
      <c r="C1121" s="9">
        <v>44162.647222222222</v>
      </c>
      <c r="D1121" s="11" t="s">
        <v>3946</v>
      </c>
      <c r="E1121" s="10">
        <v>0.86180555555620231</v>
      </c>
      <c r="F1121" s="11">
        <v>20.683333333348855</v>
      </c>
      <c r="G1121" s="5" t="s">
        <v>1078</v>
      </c>
      <c r="H1121" s="26" t="s">
        <v>2604</v>
      </c>
      <c r="I1121" s="4">
        <v>18</v>
      </c>
      <c r="J1121" s="4">
        <v>11</v>
      </c>
      <c r="K1121" s="4">
        <v>7</v>
      </c>
      <c r="L1121" s="4">
        <v>0</v>
      </c>
      <c r="M1121" s="4">
        <v>0</v>
      </c>
      <c r="N1121" s="18"/>
    </row>
    <row r="1122" spans="1:14" hidden="1" x14ac:dyDescent="0.35">
      <c r="A1122" s="4" t="s">
        <v>62</v>
      </c>
      <c r="B1122" s="45">
        <v>44161.785416666666</v>
      </c>
      <c r="C1122" s="9">
        <v>44162.649305555555</v>
      </c>
      <c r="D1122" s="11" t="s">
        <v>3947</v>
      </c>
      <c r="E1122" s="10">
        <v>0.86388888888905058</v>
      </c>
      <c r="F1122" s="11">
        <v>20.733333333337214</v>
      </c>
      <c r="G1122" s="5" t="s">
        <v>1078</v>
      </c>
      <c r="H1122" s="26" t="s">
        <v>2604</v>
      </c>
      <c r="I1122" s="4">
        <v>7</v>
      </c>
      <c r="J1122" s="4">
        <v>3</v>
      </c>
      <c r="K1122" s="4">
        <v>3</v>
      </c>
      <c r="L1122" s="4">
        <v>1</v>
      </c>
      <c r="M1122" s="4">
        <v>0</v>
      </c>
      <c r="N1122" s="18"/>
    </row>
    <row r="1123" spans="1:14" hidden="1" x14ac:dyDescent="0.35">
      <c r="A1123" s="4" t="s">
        <v>62</v>
      </c>
      <c r="B1123" s="45">
        <v>44161.785416666666</v>
      </c>
      <c r="C1123" s="9">
        <v>44162.649305555555</v>
      </c>
      <c r="D1123" s="11" t="s">
        <v>3947</v>
      </c>
      <c r="E1123" s="10">
        <v>0.86388888888905058</v>
      </c>
      <c r="F1123" s="11">
        <v>20.733333333337214</v>
      </c>
      <c r="G1123" s="5" t="s">
        <v>1078</v>
      </c>
      <c r="H1123" s="26" t="s">
        <v>2604</v>
      </c>
      <c r="I1123" s="4">
        <v>169</v>
      </c>
      <c r="J1123" s="4">
        <v>155</v>
      </c>
      <c r="K1123" s="4">
        <v>9</v>
      </c>
      <c r="L1123" s="4">
        <v>5</v>
      </c>
      <c r="M1123" s="4">
        <v>0</v>
      </c>
      <c r="N1123" s="18"/>
    </row>
    <row r="1124" spans="1:14" hidden="1" x14ac:dyDescent="0.35">
      <c r="A1124" s="4" t="s">
        <v>62</v>
      </c>
      <c r="B1124" s="45">
        <v>44161.785416666666</v>
      </c>
      <c r="C1124" s="9">
        <v>44162.649305555555</v>
      </c>
      <c r="D1124" s="11" t="s">
        <v>3947</v>
      </c>
      <c r="E1124" s="10">
        <v>0.86388888888905058</v>
      </c>
      <c r="F1124" s="11">
        <v>20.733333333337214</v>
      </c>
      <c r="G1124" s="5" t="s">
        <v>1078</v>
      </c>
      <c r="H1124" s="26" t="s">
        <v>2604</v>
      </c>
      <c r="I1124" s="4">
        <v>21</v>
      </c>
      <c r="J1124" s="4">
        <v>19</v>
      </c>
      <c r="K1124" s="4">
        <v>2</v>
      </c>
      <c r="L1124" s="4">
        <v>0</v>
      </c>
      <c r="M1124" s="4">
        <v>0</v>
      </c>
      <c r="N1124" s="18"/>
    </row>
    <row r="1125" spans="1:14" hidden="1" x14ac:dyDescent="0.35">
      <c r="A1125" s="4" t="s">
        <v>62</v>
      </c>
      <c r="B1125" s="45">
        <v>44161.785416666666</v>
      </c>
      <c r="C1125" s="9">
        <v>44162.651388888888</v>
      </c>
      <c r="D1125" s="11" t="s">
        <v>3687</v>
      </c>
      <c r="E1125" s="10">
        <v>0.86597222222189885</v>
      </c>
      <c r="F1125" s="11">
        <v>20.783333333325572</v>
      </c>
      <c r="G1125" s="5" t="s">
        <v>1078</v>
      </c>
      <c r="H1125" s="26" t="s">
        <v>2604</v>
      </c>
      <c r="I1125" s="4">
        <v>412</v>
      </c>
      <c r="J1125" s="4">
        <v>384</v>
      </c>
      <c r="K1125" s="4">
        <v>21</v>
      </c>
      <c r="L1125" s="4">
        <v>7</v>
      </c>
      <c r="M1125" s="4">
        <v>0</v>
      </c>
      <c r="N1125" s="18"/>
    </row>
    <row r="1126" spans="1:14" hidden="1" x14ac:dyDescent="0.35">
      <c r="A1126" s="4" t="s">
        <v>62</v>
      </c>
      <c r="B1126" s="45">
        <v>44161.785416666666</v>
      </c>
      <c r="C1126" s="9">
        <v>44162.661111111112</v>
      </c>
      <c r="D1126" s="11" t="s">
        <v>3948</v>
      </c>
      <c r="E1126" s="10">
        <v>0.87569444444670808</v>
      </c>
      <c r="F1126" s="11">
        <v>21.016666666720994</v>
      </c>
      <c r="G1126" s="5" t="s">
        <v>1078</v>
      </c>
      <c r="H1126" s="26" t="s">
        <v>2604</v>
      </c>
      <c r="I1126" s="4">
        <v>29</v>
      </c>
      <c r="J1126" s="4">
        <v>23</v>
      </c>
      <c r="K1126" s="4">
        <v>5</v>
      </c>
      <c r="L1126" s="4">
        <v>0</v>
      </c>
      <c r="M1126" s="4">
        <v>1</v>
      </c>
      <c r="N1126" s="18"/>
    </row>
    <row r="1127" spans="1:14" hidden="1" x14ac:dyDescent="0.35">
      <c r="A1127" s="4" t="s">
        <v>62</v>
      </c>
      <c r="B1127" s="45">
        <v>44161.82708333333</v>
      </c>
      <c r="C1127" s="9">
        <v>44161.90902777778</v>
      </c>
      <c r="D1127" s="11" t="s">
        <v>3949</v>
      </c>
      <c r="E1127" s="10">
        <v>8.1944444449618459E-2</v>
      </c>
      <c r="F1127" s="11">
        <v>1.966666666790843</v>
      </c>
      <c r="G1127" s="5" t="s">
        <v>1078</v>
      </c>
      <c r="H1127" s="26" t="s">
        <v>2604</v>
      </c>
      <c r="I1127" s="4">
        <v>6</v>
      </c>
      <c r="J1127" s="4">
        <v>3</v>
      </c>
      <c r="K1127" s="4">
        <v>3</v>
      </c>
      <c r="L1127" s="4">
        <v>0</v>
      </c>
      <c r="M1127" s="4">
        <v>0</v>
      </c>
      <c r="N1127" s="18"/>
    </row>
    <row r="1128" spans="1:14" hidden="1" x14ac:dyDescent="0.35">
      <c r="A1128" s="4" t="s">
        <v>62</v>
      </c>
      <c r="B1128" s="45">
        <v>44161.82708333333</v>
      </c>
      <c r="C1128" s="9">
        <v>44161.90902777778</v>
      </c>
      <c r="D1128" s="11" t="s">
        <v>3949</v>
      </c>
      <c r="E1128" s="10">
        <v>8.1944444449618459E-2</v>
      </c>
      <c r="F1128" s="11">
        <v>1.966666666790843</v>
      </c>
      <c r="G1128" s="5" t="s">
        <v>1078</v>
      </c>
      <c r="H1128" s="26" t="s">
        <v>2604</v>
      </c>
      <c r="I1128" s="4">
        <v>17</v>
      </c>
      <c r="J1128" s="4">
        <v>16</v>
      </c>
      <c r="K1128" s="4">
        <v>1</v>
      </c>
      <c r="L1128" s="4">
        <v>0</v>
      </c>
      <c r="M1128" s="4">
        <v>0</v>
      </c>
      <c r="N1128" s="18"/>
    </row>
    <row r="1129" spans="1:14" hidden="1" x14ac:dyDescent="0.35">
      <c r="A1129" s="4" t="s">
        <v>62</v>
      </c>
      <c r="B1129" s="45">
        <v>44161.82708333333</v>
      </c>
      <c r="C1129" s="9">
        <v>44161.90902777778</v>
      </c>
      <c r="D1129" s="11" t="s">
        <v>3949</v>
      </c>
      <c r="E1129" s="10">
        <v>8.1944444449618459E-2</v>
      </c>
      <c r="F1129" s="11">
        <v>1.966666666790843</v>
      </c>
      <c r="G1129" s="5" t="s">
        <v>1078</v>
      </c>
      <c r="H1129" s="26" t="s">
        <v>2604</v>
      </c>
      <c r="I1129" s="4">
        <v>450</v>
      </c>
      <c r="J1129" s="4">
        <v>444</v>
      </c>
      <c r="K1129" s="4">
        <v>5</v>
      </c>
      <c r="L1129" s="4">
        <v>1</v>
      </c>
      <c r="M1129" s="4">
        <v>0</v>
      </c>
      <c r="N1129" s="18"/>
    </row>
    <row r="1130" spans="1:14" hidden="1" x14ac:dyDescent="0.35">
      <c r="A1130" s="4" t="s">
        <v>62</v>
      </c>
      <c r="B1130" s="45">
        <v>44161.82708333333</v>
      </c>
      <c r="C1130" s="9">
        <v>44161.90902777778</v>
      </c>
      <c r="D1130" s="11" t="s">
        <v>3949</v>
      </c>
      <c r="E1130" s="10">
        <v>8.1944444449618459E-2</v>
      </c>
      <c r="F1130" s="11">
        <v>1.966666666790843</v>
      </c>
      <c r="G1130" s="5" t="s">
        <v>1078</v>
      </c>
      <c r="H1130" s="26" t="s">
        <v>2604</v>
      </c>
      <c r="I1130" s="4">
        <v>1</v>
      </c>
      <c r="J1130" s="4">
        <v>0</v>
      </c>
      <c r="K1130" s="4">
        <v>1</v>
      </c>
      <c r="L1130" s="4">
        <v>0</v>
      </c>
      <c r="M1130" s="4">
        <v>0</v>
      </c>
      <c r="N1130" s="18"/>
    </row>
    <row r="1131" spans="1:14" hidden="1" x14ac:dyDescent="0.35">
      <c r="A1131" s="4" t="s">
        <v>62</v>
      </c>
      <c r="B1131" s="45">
        <v>44161.82708333333</v>
      </c>
      <c r="C1131" s="9">
        <v>44161.90902777778</v>
      </c>
      <c r="D1131" s="11" t="s">
        <v>3949</v>
      </c>
      <c r="E1131" s="10">
        <v>8.1944444449618459E-2</v>
      </c>
      <c r="F1131" s="11">
        <v>1.966666666790843</v>
      </c>
      <c r="G1131" s="5" t="s">
        <v>1078</v>
      </c>
      <c r="H1131" s="26" t="s">
        <v>2604</v>
      </c>
      <c r="I1131" s="4">
        <v>1297</v>
      </c>
      <c r="J1131" s="4">
        <v>1253</v>
      </c>
      <c r="K1131" s="4">
        <v>8</v>
      </c>
      <c r="L1131" s="4">
        <v>36</v>
      </c>
      <c r="M1131" s="4">
        <v>0</v>
      </c>
      <c r="N1131" s="18"/>
    </row>
    <row r="1132" spans="1:14" hidden="1" x14ac:dyDescent="0.35">
      <c r="A1132" s="4" t="s">
        <v>62</v>
      </c>
      <c r="B1132" s="45">
        <v>44161.82708333333</v>
      </c>
      <c r="C1132" s="9">
        <v>44162.586805555555</v>
      </c>
      <c r="D1132" s="11" t="s">
        <v>3950</v>
      </c>
      <c r="E1132" s="10">
        <v>0.75972222222480923</v>
      </c>
      <c r="F1132" s="11">
        <v>18.233333333395422</v>
      </c>
      <c r="G1132" s="5" t="s">
        <v>1078</v>
      </c>
      <c r="H1132" s="26" t="s">
        <v>2604</v>
      </c>
      <c r="I1132" s="4">
        <v>95</v>
      </c>
      <c r="J1132" s="4">
        <v>89</v>
      </c>
      <c r="K1132" s="4">
        <v>2</v>
      </c>
      <c r="L1132" s="4">
        <v>4</v>
      </c>
      <c r="M1132" s="4">
        <v>0</v>
      </c>
      <c r="N1132" s="18"/>
    </row>
    <row r="1133" spans="1:14" hidden="1" x14ac:dyDescent="0.35">
      <c r="A1133" s="4" t="s">
        <v>62</v>
      </c>
      <c r="B1133" s="45">
        <v>44161.82708333333</v>
      </c>
      <c r="C1133" s="9">
        <v>44162.586805555555</v>
      </c>
      <c r="D1133" s="11" t="s">
        <v>3950</v>
      </c>
      <c r="E1133" s="10">
        <v>0.75972222222480923</v>
      </c>
      <c r="F1133" s="11">
        <v>18.233333333395422</v>
      </c>
      <c r="G1133" s="5" t="s">
        <v>1078</v>
      </c>
      <c r="H1133" s="26" t="s">
        <v>2604</v>
      </c>
      <c r="I1133" s="4">
        <v>12</v>
      </c>
      <c r="J1133" s="4">
        <v>7</v>
      </c>
      <c r="K1133" s="4">
        <v>5</v>
      </c>
      <c r="L1133" s="4">
        <v>0</v>
      </c>
      <c r="M1133" s="4">
        <v>0</v>
      </c>
      <c r="N1133" s="18"/>
    </row>
    <row r="1134" spans="1:14" hidden="1" x14ac:dyDescent="0.35">
      <c r="A1134" s="4" t="s">
        <v>62</v>
      </c>
      <c r="B1134" s="27">
        <v>44167.802083333336</v>
      </c>
      <c r="C1134" s="9">
        <v>44169.535416666666</v>
      </c>
      <c r="D1134" s="11" t="s">
        <v>2709</v>
      </c>
      <c r="E1134" s="10">
        <v>1.7333333333299379</v>
      </c>
      <c r="F1134" s="11">
        <v>41.599999999918509</v>
      </c>
      <c r="G1134" s="5" t="s">
        <v>1078</v>
      </c>
      <c r="H1134" s="26" t="s">
        <v>2604</v>
      </c>
      <c r="I1134" s="4">
        <v>2</v>
      </c>
      <c r="J1134" s="4">
        <v>2</v>
      </c>
      <c r="K1134" s="4">
        <v>0</v>
      </c>
      <c r="L1134" s="4">
        <v>0</v>
      </c>
      <c r="M1134" s="4">
        <v>0</v>
      </c>
      <c r="N1134" s="18"/>
    </row>
    <row r="1135" spans="1:14" hidden="1" x14ac:dyDescent="0.35">
      <c r="A1135" s="4" t="s">
        <v>62</v>
      </c>
      <c r="B1135" s="27">
        <v>44167.802083333336</v>
      </c>
      <c r="C1135" s="9">
        <v>44169.535416666666</v>
      </c>
      <c r="D1135" s="11" t="s">
        <v>2709</v>
      </c>
      <c r="E1135" s="10">
        <v>1.7333333333299379</v>
      </c>
      <c r="F1135" s="11">
        <v>41.599999999918509</v>
      </c>
      <c r="G1135" s="5" t="s">
        <v>1078</v>
      </c>
      <c r="H1135" s="26" t="s">
        <v>2604</v>
      </c>
      <c r="I1135" s="4">
        <v>17</v>
      </c>
      <c r="J1135" s="4">
        <v>10</v>
      </c>
      <c r="K1135" s="4">
        <v>5</v>
      </c>
      <c r="L1135" s="4">
        <v>2</v>
      </c>
      <c r="M1135" s="4">
        <v>0</v>
      </c>
      <c r="N1135" s="18"/>
    </row>
    <row r="1136" spans="1:14" hidden="1" x14ac:dyDescent="0.35">
      <c r="A1136" s="4" t="s">
        <v>62</v>
      </c>
      <c r="B1136" s="27">
        <v>44167.802083333336</v>
      </c>
      <c r="C1136" s="9">
        <v>44169.535416666666</v>
      </c>
      <c r="D1136" s="11" t="s">
        <v>2709</v>
      </c>
      <c r="E1136" s="10">
        <v>1.7333333333299379</v>
      </c>
      <c r="F1136" s="11">
        <v>41.599999999918509</v>
      </c>
      <c r="G1136" s="5" t="s">
        <v>1078</v>
      </c>
      <c r="H1136" s="26" t="s">
        <v>2604</v>
      </c>
      <c r="I1136" s="4">
        <v>6</v>
      </c>
      <c r="J1136" s="4">
        <v>6</v>
      </c>
      <c r="K1136" s="4">
        <v>0</v>
      </c>
      <c r="L1136" s="4">
        <v>0</v>
      </c>
      <c r="M1136" s="4">
        <v>0</v>
      </c>
      <c r="N1136" s="18"/>
    </row>
    <row r="1137" spans="1:14" hidden="1" x14ac:dyDescent="0.35">
      <c r="A1137" s="4" t="s">
        <v>62</v>
      </c>
      <c r="B1137" s="27">
        <v>44167.802083333336</v>
      </c>
      <c r="C1137" s="9">
        <v>44169.535416666666</v>
      </c>
      <c r="D1137" s="11" t="s">
        <v>2709</v>
      </c>
      <c r="E1137" s="10">
        <v>1.7333333333299379</v>
      </c>
      <c r="F1137" s="11">
        <v>41.599999999918509</v>
      </c>
      <c r="G1137" s="5" t="s">
        <v>1078</v>
      </c>
      <c r="H1137" s="26" t="s">
        <v>2604</v>
      </c>
      <c r="I1137" s="4">
        <v>9</v>
      </c>
      <c r="J1137" s="4">
        <v>2</v>
      </c>
      <c r="K1137" s="4">
        <v>7</v>
      </c>
      <c r="L1137" s="4">
        <v>0</v>
      </c>
      <c r="M1137" s="4">
        <v>0</v>
      </c>
      <c r="N1137" s="18"/>
    </row>
    <row r="1138" spans="1:14" hidden="1" x14ac:dyDescent="0.35">
      <c r="A1138" s="4" t="s">
        <v>62</v>
      </c>
      <c r="B1138" s="27">
        <v>44167.802083333336</v>
      </c>
      <c r="C1138" s="9">
        <v>44169.581944444442</v>
      </c>
      <c r="D1138" s="11" t="s">
        <v>2710</v>
      </c>
      <c r="E1138" s="10">
        <v>1.7798611111065838</v>
      </c>
      <c r="F1138" s="11">
        <v>42.716666666558012</v>
      </c>
      <c r="G1138" s="5" t="s">
        <v>1078</v>
      </c>
      <c r="H1138" s="26" t="s">
        <v>2604</v>
      </c>
      <c r="I1138" s="4">
        <v>9</v>
      </c>
      <c r="J1138" s="4">
        <v>8</v>
      </c>
      <c r="K1138" s="4">
        <v>0</v>
      </c>
      <c r="L1138" s="4">
        <v>1</v>
      </c>
      <c r="M1138" s="4">
        <v>0</v>
      </c>
      <c r="N1138" s="18"/>
    </row>
    <row r="1139" spans="1:14" hidden="1" x14ac:dyDescent="0.35">
      <c r="A1139" s="4" t="s">
        <v>62</v>
      </c>
      <c r="B1139" s="27">
        <v>44167.802083333336</v>
      </c>
      <c r="C1139" s="9">
        <v>44169.581944444442</v>
      </c>
      <c r="D1139" s="11" t="s">
        <v>2710</v>
      </c>
      <c r="E1139" s="10">
        <v>1.7798611111065838</v>
      </c>
      <c r="F1139" s="11">
        <v>42.716666666558012</v>
      </c>
      <c r="G1139" s="5" t="s">
        <v>1078</v>
      </c>
      <c r="H1139" s="26" t="s">
        <v>2604</v>
      </c>
      <c r="I1139" s="4">
        <v>1</v>
      </c>
      <c r="J1139" s="4">
        <v>0</v>
      </c>
      <c r="K1139" s="4">
        <v>1</v>
      </c>
      <c r="L1139" s="4">
        <v>0</v>
      </c>
      <c r="M1139" s="4">
        <v>0</v>
      </c>
      <c r="N1139" s="18"/>
    </row>
    <row r="1140" spans="1:14" hidden="1" x14ac:dyDescent="0.35">
      <c r="A1140" s="4" t="s">
        <v>62</v>
      </c>
      <c r="B1140" s="27">
        <v>44167.802083333336</v>
      </c>
      <c r="C1140" s="9">
        <v>44169.770833333336</v>
      </c>
      <c r="D1140" s="11" t="s">
        <v>2711</v>
      </c>
      <c r="E1140" s="10">
        <v>1.96875</v>
      </c>
      <c r="F1140" s="11">
        <v>47.25</v>
      </c>
      <c r="G1140" s="5" t="s">
        <v>1078</v>
      </c>
      <c r="H1140" s="26" t="s">
        <v>2604</v>
      </c>
      <c r="I1140" s="4">
        <v>8</v>
      </c>
      <c r="J1140" s="4">
        <v>3</v>
      </c>
      <c r="K1140" s="4">
        <v>4</v>
      </c>
      <c r="L1140" s="4">
        <v>1</v>
      </c>
      <c r="M1140" s="4">
        <v>0</v>
      </c>
      <c r="N1140" s="18"/>
    </row>
    <row r="1141" spans="1:14" hidden="1" x14ac:dyDescent="0.35">
      <c r="A1141" s="4" t="s">
        <v>62</v>
      </c>
      <c r="B1141" s="27">
        <v>44167.802083333336</v>
      </c>
      <c r="C1141" s="9">
        <v>44169.770833333336</v>
      </c>
      <c r="D1141" s="11" t="s">
        <v>2711</v>
      </c>
      <c r="E1141" s="10">
        <v>1.96875</v>
      </c>
      <c r="F1141" s="11">
        <v>47.25</v>
      </c>
      <c r="G1141" s="5" t="s">
        <v>1078</v>
      </c>
      <c r="H1141" s="26" t="s">
        <v>2604</v>
      </c>
      <c r="I1141" s="4">
        <v>1</v>
      </c>
      <c r="J1141" s="4">
        <v>1</v>
      </c>
      <c r="K1141" s="4">
        <v>0</v>
      </c>
      <c r="L1141" s="4">
        <v>0</v>
      </c>
      <c r="M1141" s="4">
        <v>0</v>
      </c>
      <c r="N1141" s="18"/>
    </row>
    <row r="1142" spans="1:14" hidden="1" x14ac:dyDescent="0.35">
      <c r="A1142" s="4" t="s">
        <v>62</v>
      </c>
      <c r="B1142" s="27">
        <v>44167.802083333336</v>
      </c>
      <c r="C1142" s="9">
        <v>44169.770833333336</v>
      </c>
      <c r="D1142" s="11" t="s">
        <v>2711</v>
      </c>
      <c r="E1142" s="10">
        <v>1.96875</v>
      </c>
      <c r="F1142" s="11">
        <v>47.25</v>
      </c>
      <c r="G1142" s="5" t="s">
        <v>1078</v>
      </c>
      <c r="H1142" s="26" t="s">
        <v>2604</v>
      </c>
      <c r="I1142" s="4">
        <v>433</v>
      </c>
      <c r="J1142" s="4">
        <v>376</v>
      </c>
      <c r="K1142" s="4">
        <v>51</v>
      </c>
      <c r="L1142" s="4">
        <v>5</v>
      </c>
      <c r="M1142" s="4">
        <v>1</v>
      </c>
      <c r="N1142" s="18"/>
    </row>
    <row r="1143" spans="1:14" hidden="1" x14ac:dyDescent="0.35">
      <c r="A1143" s="4" t="s">
        <v>62</v>
      </c>
      <c r="B1143" s="27">
        <v>44167.802083333336</v>
      </c>
      <c r="C1143" s="9">
        <v>44169.770833333336</v>
      </c>
      <c r="D1143" s="11" t="s">
        <v>2711</v>
      </c>
      <c r="E1143" s="10">
        <v>1.96875</v>
      </c>
      <c r="F1143" s="11">
        <v>47.25</v>
      </c>
      <c r="G1143" s="5" t="s">
        <v>1078</v>
      </c>
      <c r="H1143" s="26" t="s">
        <v>2604</v>
      </c>
      <c r="I1143" s="4">
        <v>23</v>
      </c>
      <c r="J1143" s="4">
        <v>14</v>
      </c>
      <c r="K1143" s="4">
        <v>9</v>
      </c>
      <c r="L1143" s="4">
        <v>0</v>
      </c>
      <c r="M1143" s="4">
        <v>0</v>
      </c>
      <c r="N1143" s="18"/>
    </row>
    <row r="1144" spans="1:14" hidden="1" x14ac:dyDescent="0.35">
      <c r="A1144" s="4" t="s">
        <v>62</v>
      </c>
      <c r="B1144" s="27">
        <v>44188.840277777781</v>
      </c>
      <c r="C1144" s="9">
        <v>44189.359722222223</v>
      </c>
      <c r="D1144" s="11" t="s">
        <v>3181</v>
      </c>
      <c r="E1144" s="10">
        <v>0.5194444444423425</v>
      </c>
      <c r="F1144" s="11">
        <v>12.46666666661622</v>
      </c>
      <c r="G1144" s="5" t="s">
        <v>1078</v>
      </c>
      <c r="H1144" s="26" t="s">
        <v>2604</v>
      </c>
      <c r="I1144" s="4">
        <v>2</v>
      </c>
      <c r="J1144" s="4">
        <v>2</v>
      </c>
      <c r="K1144" s="4">
        <v>0</v>
      </c>
      <c r="L1144" s="4">
        <v>0</v>
      </c>
      <c r="M1144" s="4">
        <v>0</v>
      </c>
      <c r="N1144" s="18"/>
    </row>
    <row r="1145" spans="1:14" hidden="1" x14ac:dyDescent="0.35">
      <c r="A1145" s="4" t="s">
        <v>62</v>
      </c>
      <c r="B1145" s="27">
        <v>44188.840277777781</v>
      </c>
      <c r="C1145" s="9">
        <v>44189.359722222223</v>
      </c>
      <c r="D1145" s="11" t="s">
        <v>3181</v>
      </c>
      <c r="E1145" s="10">
        <v>0.5194444444423425</v>
      </c>
      <c r="F1145" s="11">
        <v>12.46666666661622</v>
      </c>
      <c r="G1145" s="5" t="s">
        <v>1078</v>
      </c>
      <c r="H1145" s="26" t="s">
        <v>2604</v>
      </c>
      <c r="I1145" s="4">
        <v>1</v>
      </c>
      <c r="J1145" s="4">
        <v>0</v>
      </c>
      <c r="K1145" s="4">
        <v>1</v>
      </c>
      <c r="L1145" s="4">
        <v>0</v>
      </c>
      <c r="M1145" s="4">
        <v>0</v>
      </c>
      <c r="N1145" s="18"/>
    </row>
    <row r="1146" spans="1:14" hidden="1" x14ac:dyDescent="0.35">
      <c r="A1146" s="4" t="s">
        <v>62</v>
      </c>
      <c r="B1146" s="27">
        <v>44188.840277777781</v>
      </c>
      <c r="C1146" s="9">
        <v>44189.359722222223</v>
      </c>
      <c r="D1146" s="11" t="s">
        <v>3181</v>
      </c>
      <c r="E1146" s="10">
        <v>0.5194444444423425</v>
      </c>
      <c r="F1146" s="11">
        <v>12.46666666661622</v>
      </c>
      <c r="G1146" s="5" t="s">
        <v>1078</v>
      </c>
      <c r="H1146" s="26" t="s">
        <v>2604</v>
      </c>
      <c r="I1146" s="4">
        <v>1</v>
      </c>
      <c r="J1146" s="4">
        <v>1</v>
      </c>
      <c r="K1146" s="4">
        <v>0</v>
      </c>
      <c r="L1146" s="4">
        <v>0</v>
      </c>
      <c r="M1146" s="4">
        <v>0</v>
      </c>
      <c r="N1146" s="18"/>
    </row>
    <row r="1147" spans="1:14" hidden="1" x14ac:dyDescent="0.35">
      <c r="A1147" s="4" t="s">
        <v>62</v>
      </c>
      <c r="B1147" s="27">
        <v>44188.840277777781</v>
      </c>
      <c r="C1147" s="9">
        <v>44189.359722222223</v>
      </c>
      <c r="D1147" s="11" t="s">
        <v>3181</v>
      </c>
      <c r="E1147" s="10">
        <v>0.5194444444423425</v>
      </c>
      <c r="F1147" s="11">
        <v>12.46666666661622</v>
      </c>
      <c r="G1147" s="5" t="s">
        <v>1078</v>
      </c>
      <c r="H1147" s="26" t="s">
        <v>2604</v>
      </c>
      <c r="I1147" s="4">
        <v>119</v>
      </c>
      <c r="J1147" s="4">
        <v>91</v>
      </c>
      <c r="K1147" s="4">
        <v>22</v>
      </c>
      <c r="L1147" s="4">
        <v>6</v>
      </c>
      <c r="M1147" s="4">
        <v>0</v>
      </c>
      <c r="N1147" s="18"/>
    </row>
    <row r="1148" spans="1:14" hidden="1" x14ac:dyDescent="0.35">
      <c r="A1148" s="4" t="s">
        <v>62</v>
      </c>
      <c r="B1148" s="27">
        <v>44188.840277777781</v>
      </c>
      <c r="C1148" s="9">
        <v>44189.359722222223</v>
      </c>
      <c r="D1148" s="11" t="s">
        <v>3181</v>
      </c>
      <c r="E1148" s="10">
        <v>0.5194444444423425</v>
      </c>
      <c r="F1148" s="11">
        <v>12.46666666661622</v>
      </c>
      <c r="G1148" s="5" t="s">
        <v>1078</v>
      </c>
      <c r="H1148" s="26" t="s">
        <v>2604</v>
      </c>
      <c r="I1148" s="4">
        <v>6</v>
      </c>
      <c r="J1148" s="4">
        <v>6</v>
      </c>
      <c r="K1148" s="4">
        <v>0</v>
      </c>
      <c r="L1148" s="4">
        <v>0</v>
      </c>
      <c r="M1148" s="4">
        <v>0</v>
      </c>
      <c r="N1148" s="18"/>
    </row>
    <row r="1149" spans="1:14" hidden="1" x14ac:dyDescent="0.35">
      <c r="A1149" s="4" t="s">
        <v>62</v>
      </c>
      <c r="B1149" s="27">
        <v>44188.840277777781</v>
      </c>
      <c r="C1149" s="9">
        <v>44189.359722222223</v>
      </c>
      <c r="D1149" s="11" t="s">
        <v>3181</v>
      </c>
      <c r="E1149" s="10">
        <v>0.5194444444423425</v>
      </c>
      <c r="F1149" s="11">
        <v>12.46666666661622</v>
      </c>
      <c r="G1149" s="5" t="s">
        <v>1078</v>
      </c>
      <c r="H1149" s="26" t="s">
        <v>2604</v>
      </c>
      <c r="I1149" s="4">
        <v>27</v>
      </c>
      <c r="J1149" s="4">
        <v>14</v>
      </c>
      <c r="K1149" s="4">
        <v>13</v>
      </c>
      <c r="L1149" s="4">
        <v>0</v>
      </c>
      <c r="M1149" s="4">
        <v>0</v>
      </c>
      <c r="N1149" s="18"/>
    </row>
    <row r="1150" spans="1:14" hidden="1" x14ac:dyDescent="0.35">
      <c r="A1150" s="4" t="s">
        <v>62</v>
      </c>
      <c r="B1150" s="27">
        <v>44188.840277777781</v>
      </c>
      <c r="C1150" s="9">
        <v>44189.361111111109</v>
      </c>
      <c r="D1150" s="11" t="s">
        <v>3182</v>
      </c>
      <c r="E1150" s="10">
        <v>0.52083333332848269</v>
      </c>
      <c r="F1150" s="11">
        <v>12.499999999883585</v>
      </c>
      <c r="G1150" s="5" t="s">
        <v>1078</v>
      </c>
      <c r="H1150" s="26" t="s">
        <v>2604</v>
      </c>
      <c r="I1150" s="4">
        <v>412</v>
      </c>
      <c r="J1150" s="4">
        <v>384</v>
      </c>
      <c r="K1150" s="4">
        <v>21</v>
      </c>
      <c r="L1150" s="4">
        <v>7</v>
      </c>
      <c r="M1150" s="4">
        <v>0</v>
      </c>
      <c r="N1150" s="18"/>
    </row>
    <row r="1151" spans="1:14" hidden="1" x14ac:dyDescent="0.35">
      <c r="A1151" s="4" t="s">
        <v>62</v>
      </c>
      <c r="B1151" s="27">
        <v>44188.840277777781</v>
      </c>
      <c r="C1151" s="9">
        <v>44189.363888888889</v>
      </c>
      <c r="D1151" s="11" t="s">
        <v>3183</v>
      </c>
      <c r="E1151" s="10">
        <v>0.52361111110803904</v>
      </c>
      <c r="F1151" s="11">
        <v>12.566666666592937</v>
      </c>
      <c r="G1151" s="5" t="s">
        <v>1078</v>
      </c>
      <c r="H1151" s="26" t="s">
        <v>2604</v>
      </c>
      <c r="I1151" s="4">
        <v>29</v>
      </c>
      <c r="J1151" s="4">
        <v>23</v>
      </c>
      <c r="K1151" s="4">
        <v>5</v>
      </c>
      <c r="L1151" s="4">
        <v>0</v>
      </c>
      <c r="M1151" s="4">
        <v>1</v>
      </c>
      <c r="N1151" s="18"/>
    </row>
    <row r="1152" spans="1:14" hidden="1" x14ac:dyDescent="0.35">
      <c r="A1152" s="4" t="s">
        <v>62</v>
      </c>
      <c r="B1152" s="27">
        <v>44188.840277777781</v>
      </c>
      <c r="C1152" s="9">
        <v>44189.365277777775</v>
      </c>
      <c r="D1152" s="11" t="s">
        <v>3184</v>
      </c>
      <c r="E1152" s="10">
        <v>0.52499999999417923</v>
      </c>
      <c r="F1152" s="11">
        <v>12.599999999860302</v>
      </c>
      <c r="G1152" s="5" t="s">
        <v>1078</v>
      </c>
      <c r="H1152" s="26" t="s">
        <v>2604</v>
      </c>
      <c r="I1152" s="4">
        <v>7</v>
      </c>
      <c r="J1152" s="4">
        <v>3</v>
      </c>
      <c r="K1152" s="4">
        <v>3</v>
      </c>
      <c r="L1152" s="4">
        <v>1</v>
      </c>
      <c r="M1152" s="4">
        <v>0</v>
      </c>
      <c r="N1152" s="18"/>
    </row>
    <row r="1153" spans="1:14" hidden="1" x14ac:dyDescent="0.35">
      <c r="A1153" s="4" t="s">
        <v>62</v>
      </c>
      <c r="B1153" s="27">
        <v>44188.840277777781</v>
      </c>
      <c r="C1153" s="9">
        <v>44189.365277777775</v>
      </c>
      <c r="D1153" s="11" t="s">
        <v>3184</v>
      </c>
      <c r="E1153" s="10">
        <v>0.52499999999417923</v>
      </c>
      <c r="F1153" s="11">
        <v>12.599999999860302</v>
      </c>
      <c r="G1153" s="5" t="s">
        <v>1078</v>
      </c>
      <c r="H1153" s="26" t="s">
        <v>2604</v>
      </c>
      <c r="I1153" s="4">
        <v>171</v>
      </c>
      <c r="J1153" s="4">
        <v>157</v>
      </c>
      <c r="K1153" s="4">
        <v>9</v>
      </c>
      <c r="L1153" s="4">
        <v>5</v>
      </c>
      <c r="M1153" s="4">
        <v>0</v>
      </c>
      <c r="N1153" s="18"/>
    </row>
    <row r="1154" spans="1:14" hidden="1" x14ac:dyDescent="0.35">
      <c r="A1154" s="4" t="s">
        <v>62</v>
      </c>
      <c r="B1154" s="27">
        <v>44188.840277777781</v>
      </c>
      <c r="C1154" s="9">
        <v>44189.365277777775</v>
      </c>
      <c r="D1154" s="11" t="s">
        <v>3184</v>
      </c>
      <c r="E1154" s="10">
        <v>0.52499999999417923</v>
      </c>
      <c r="F1154" s="11">
        <v>12.599999999860302</v>
      </c>
      <c r="G1154" s="5" t="s">
        <v>1078</v>
      </c>
      <c r="H1154" s="26" t="s">
        <v>2604</v>
      </c>
      <c r="I1154" s="4">
        <v>22</v>
      </c>
      <c r="J1154" s="4">
        <v>20</v>
      </c>
      <c r="K1154" s="4">
        <v>2</v>
      </c>
      <c r="L1154" s="4">
        <v>0</v>
      </c>
      <c r="M1154" s="4">
        <v>0</v>
      </c>
      <c r="N1154" s="18"/>
    </row>
    <row r="1155" spans="1:14" hidden="1" x14ac:dyDescent="0.35">
      <c r="A1155" s="4" t="s">
        <v>62</v>
      </c>
      <c r="B1155" s="27">
        <v>44525.04583333333</v>
      </c>
      <c r="C1155" s="9">
        <v>44526.438194444447</v>
      </c>
      <c r="D1155" s="11" t="str">
        <f>INT(Table1[[#This Row],[Full Restoration ]]-Table1[[#This Row],[Outage Start]])&amp;" days,"&amp;HOUR(Table1[[#This Row],[Full Restoration ]]-Table1[[#This Row],[Outage Start]])&amp;" hrs,"&amp;MINUTE(Table1[[#This Row],[Full Restoration ]]-Table1[[#This Row],[Outage Start]])&amp;" min"</f>
        <v>1 days,9 hrs,25 min</v>
      </c>
      <c r="E1155" s="10">
        <f>Table1[[#This Row],[Full Restoration ]]-Table1[[#This Row],[Outage Start]]</f>
        <v>1.3923611111167702</v>
      </c>
      <c r="F1155" s="11">
        <f>(Table1[[#This Row],[Full Restoration ]]-Table1[[#This Row],[Outage Start]])*24</f>
        <v>33.416666666802485</v>
      </c>
      <c r="G1155" s="5" t="s">
        <v>1078</v>
      </c>
      <c r="H1155" s="26" t="s">
        <v>3</v>
      </c>
      <c r="I1155" s="4">
        <v>913</v>
      </c>
      <c r="J1155" s="4">
        <v>827</v>
      </c>
      <c r="K1155" s="4">
        <v>86</v>
      </c>
      <c r="L1155" s="4">
        <v>37</v>
      </c>
      <c r="M1155" s="4">
        <v>0</v>
      </c>
      <c r="N1155" s="18"/>
    </row>
    <row r="1156" spans="1:14" hidden="1" x14ac:dyDescent="0.35">
      <c r="A1156" s="4" t="s">
        <v>62</v>
      </c>
      <c r="B1156" s="27">
        <v>45269.993750000001</v>
      </c>
      <c r="C1156" s="9">
        <v>45270.411111111112</v>
      </c>
      <c r="D1156" s="11" t="str">
        <f>INT(Table1[[#This Row],[Full Restoration ]]-Table1[[#This Row],[Outage Start]])&amp;" days,"&amp;HOUR(Table1[[#This Row],[Full Restoration ]]-Table1[[#This Row],[Outage Start]])&amp;" hrs,"&amp;MINUTE(Table1[[#This Row],[Full Restoration ]]-Table1[[#This Row],[Outage Start]])&amp;" min"</f>
        <v>0 days,10 hrs,1 min</v>
      </c>
      <c r="E1156" s="10">
        <f>Table1[[#This Row],[Full Restoration ]]-Table1[[#This Row],[Outage Start]]</f>
        <v>0.41736111111094942</v>
      </c>
      <c r="F1156" s="11">
        <f>(Table1[[#This Row],[Full Restoration ]]-Table1[[#This Row],[Outage Start]])*24</f>
        <v>10.016666666662786</v>
      </c>
      <c r="G1156" s="5" t="s">
        <v>1078</v>
      </c>
      <c r="H1156" s="26" t="s">
        <v>2604</v>
      </c>
      <c r="I1156" s="4">
        <v>27</v>
      </c>
      <c r="J1156" s="4">
        <v>20</v>
      </c>
      <c r="K1156" s="4">
        <v>7</v>
      </c>
      <c r="L1156" s="4">
        <v>0</v>
      </c>
      <c r="M1156" s="4">
        <v>0</v>
      </c>
      <c r="N1156" s="18"/>
    </row>
    <row r="1157" spans="1:14" hidden="1" x14ac:dyDescent="0.35">
      <c r="A1157" s="4" t="s">
        <v>62</v>
      </c>
      <c r="B1157" s="27">
        <v>43754.917361111111</v>
      </c>
      <c r="C1157" s="9">
        <v>43755.974305555559</v>
      </c>
      <c r="D1157" s="11" t="str">
        <f>INT(Table1[[#This Row],[Full Restoration ]]-Table1[[#This Row],[Outage Start]])&amp;" days,"&amp;HOUR(Table1[[#This Row],[Full Restoration ]]-Table1[[#This Row],[Outage Start]])&amp;" hrs,"&amp;MINUTE(Table1[[#This Row],[Full Restoration ]]-Table1[[#This Row],[Outage Start]])&amp;" min"</f>
        <v>1 days,1 hrs,22 min</v>
      </c>
      <c r="E1157" s="10">
        <f>Table1[[#This Row],[Full Restoration ]]-Table1[[#This Row],[Outage Start]]</f>
        <v>1.0569444444481633</v>
      </c>
      <c r="F1157" s="11">
        <f>(Table1[[#This Row],[Full Restoration ]]-Table1[[#This Row],[Outage Start]])*24</f>
        <v>25.366666666755918</v>
      </c>
      <c r="G1157" s="5" t="s">
        <v>872</v>
      </c>
      <c r="H1157" s="26"/>
      <c r="I1157" s="4">
        <v>119</v>
      </c>
      <c r="J1157" s="4">
        <v>98</v>
      </c>
      <c r="K1157" s="4">
        <v>21</v>
      </c>
      <c r="L1157" s="4">
        <v>0</v>
      </c>
      <c r="M1157" s="4">
        <v>0</v>
      </c>
      <c r="N1157" s="18"/>
    </row>
    <row r="1158" spans="1:14" hidden="1" x14ac:dyDescent="0.35">
      <c r="A1158" s="4" t="s">
        <v>62</v>
      </c>
      <c r="B1158" s="27">
        <v>44130.371527777781</v>
      </c>
      <c r="C1158" s="9">
        <v>44131.537499999999</v>
      </c>
      <c r="D1158" s="11" t="s">
        <v>3894</v>
      </c>
      <c r="E1158" s="10">
        <v>1.1659722222175333</v>
      </c>
      <c r="F1158" s="11">
        <v>27.983333333220799</v>
      </c>
      <c r="G1158" s="5" t="s">
        <v>2585</v>
      </c>
      <c r="H1158" s="26" t="s">
        <v>2605</v>
      </c>
      <c r="I1158" s="4">
        <v>1581</v>
      </c>
      <c r="J1158" s="4">
        <v>1373</v>
      </c>
      <c r="K1158" s="4">
        <v>146</v>
      </c>
      <c r="L1158" s="4">
        <v>62</v>
      </c>
      <c r="M1158" s="4"/>
      <c r="N1158" s="18"/>
    </row>
    <row r="1159" spans="1:14" hidden="1" x14ac:dyDescent="0.35">
      <c r="A1159" s="4" t="s">
        <v>62</v>
      </c>
      <c r="B1159" s="56">
        <v>44215.283333333333</v>
      </c>
      <c r="C1159" s="56">
        <v>44216.5</v>
      </c>
      <c r="D1159" s="11" t="str">
        <f>INT(Table1[[#This Row],[Full Restoration ]]-Table1[[#This Row],[Outage Start]])&amp;" days,"&amp;HOUR(Table1[[#This Row],[Full Restoration ]]-Table1[[#This Row],[Outage Start]])&amp;" hrs,"&amp;MINUTE(Table1[[#This Row],[Full Restoration ]]-Table1[[#This Row],[Outage Start]])&amp;" min"</f>
        <v>1 days,5 hrs,12 min</v>
      </c>
      <c r="E1159" s="10">
        <f>Table1[[#This Row],[Full Restoration ]]-Table1[[#This Row],[Outage Start]]</f>
        <v>1.2166666666671517</v>
      </c>
      <c r="F1159" s="11">
        <f>(Table1[[#This Row],[Full Restoration ]]-Table1[[#This Row],[Outage Start]])*24</f>
        <v>29.200000000011642</v>
      </c>
      <c r="G1159" s="5" t="s">
        <v>2585</v>
      </c>
      <c r="H1159" s="26" t="s">
        <v>2606</v>
      </c>
      <c r="I1159" s="4">
        <v>69</v>
      </c>
      <c r="J1159" s="4">
        <v>48</v>
      </c>
      <c r="K1159" s="4">
        <v>18</v>
      </c>
      <c r="L1159" s="4">
        <v>3</v>
      </c>
      <c r="M1159" s="4">
        <v>0</v>
      </c>
      <c r="N1159" s="18"/>
    </row>
    <row r="1160" spans="1:14" hidden="1" x14ac:dyDescent="0.35">
      <c r="A1160" s="4" t="s">
        <v>62</v>
      </c>
      <c r="B1160" s="27">
        <v>44889.463194444441</v>
      </c>
      <c r="C1160" s="9">
        <v>44889.845833333333</v>
      </c>
      <c r="D1160" s="11" t="str">
        <f>INT(Table1[[#This Row],[Full Restoration ]]-Table1[[#This Row],[Outage Start]])&amp;" days,"&amp;HOUR(Table1[[#This Row],[Full Restoration ]]-Table1[[#This Row],[Outage Start]])&amp;" hrs,"&amp;MINUTE(Table1[[#This Row],[Full Restoration ]]-Table1[[#This Row],[Outage Start]])&amp;" min"</f>
        <v>0 days,9 hrs,11 min</v>
      </c>
      <c r="E1160" s="10">
        <f>Table1[[#This Row],[Full Restoration ]]-Table1[[#This Row],[Outage Start]]</f>
        <v>0.38263888889196096</v>
      </c>
      <c r="F1160" s="11">
        <f>(Table1[[#This Row],[Full Restoration ]]-Table1[[#This Row],[Outage Start]])*24</f>
        <v>9.183333333407063</v>
      </c>
      <c r="G1160" s="5" t="s">
        <v>4244</v>
      </c>
      <c r="H1160" s="26" t="s">
        <v>2607</v>
      </c>
      <c r="I1160" s="4">
        <v>1827</v>
      </c>
      <c r="J1160" s="4">
        <v>1778</v>
      </c>
      <c r="K1160" s="4">
        <v>49</v>
      </c>
      <c r="L1160" s="4">
        <v>86</v>
      </c>
      <c r="M1160" s="4">
        <v>795</v>
      </c>
      <c r="N1160" s="18"/>
    </row>
    <row r="1161" spans="1:14" hidden="1" x14ac:dyDescent="0.35">
      <c r="A1161" s="4" t="s">
        <v>62</v>
      </c>
      <c r="B1161" s="56">
        <v>44215.350694444445</v>
      </c>
      <c r="C1161" s="56">
        <v>44215.936111111114</v>
      </c>
      <c r="D1161" s="11" t="str">
        <f>INT(Table1[[#This Row],[Full Restoration ]]-Table1[[#This Row],[Outage Start]])&amp;" days,"&amp;HOUR(Table1[[#This Row],[Full Restoration ]]-Table1[[#This Row],[Outage Start]])&amp;" hrs,"&amp;MINUTE(Table1[[#This Row],[Full Restoration ]]-Table1[[#This Row],[Outage Start]])&amp;" min"</f>
        <v>0 days,14 hrs,3 min</v>
      </c>
      <c r="E1161" s="10">
        <f>Table1[[#This Row],[Full Restoration ]]-Table1[[#This Row],[Outage Start]]</f>
        <v>0.58541666666860692</v>
      </c>
      <c r="F1161" s="11">
        <f>(Table1[[#This Row],[Full Restoration ]]-Table1[[#This Row],[Outage Start]])*24</f>
        <v>14.050000000046566</v>
      </c>
      <c r="G1161" s="5" t="s">
        <v>4055</v>
      </c>
      <c r="H1161" s="26" t="s">
        <v>2614</v>
      </c>
      <c r="I1161" s="4">
        <v>1245</v>
      </c>
      <c r="J1161" s="4">
        <v>1151</v>
      </c>
      <c r="K1161" s="4">
        <v>57</v>
      </c>
      <c r="L1161" s="4">
        <v>37</v>
      </c>
      <c r="M1161" s="4">
        <v>0</v>
      </c>
      <c r="N1161" s="18"/>
    </row>
    <row r="1162" spans="1:14" hidden="1" x14ac:dyDescent="0.35">
      <c r="A1162" s="4" t="s">
        <v>62</v>
      </c>
      <c r="B1162" s="27">
        <v>44521.390277777777</v>
      </c>
      <c r="C1162" s="9">
        <v>44521.636805555558</v>
      </c>
      <c r="D1162" s="11" t="str">
        <f>INT(Table1[[#This Row],[Full Restoration ]]-Table1[[#This Row],[Outage Start]])&amp;" days,"&amp;HOUR(Table1[[#This Row],[Full Restoration ]]-Table1[[#This Row],[Outage Start]])&amp;" hrs,"&amp;MINUTE(Table1[[#This Row],[Full Restoration ]]-Table1[[#This Row],[Outage Start]])&amp;" min"</f>
        <v>0 days,5 hrs,55 min</v>
      </c>
      <c r="E1162" s="10">
        <f>Table1[[#This Row],[Full Restoration ]]-Table1[[#This Row],[Outage Start]]</f>
        <v>0.24652777778101154</v>
      </c>
      <c r="F1162" s="11">
        <f>(Table1[[#This Row],[Full Restoration ]]-Table1[[#This Row],[Outage Start]])*24</f>
        <v>5.9166666667442769</v>
      </c>
      <c r="G1162" s="5" t="s">
        <v>4167</v>
      </c>
      <c r="H1162" s="26" t="s">
        <v>34</v>
      </c>
      <c r="I1162" s="4">
        <v>7</v>
      </c>
      <c r="J1162" s="4">
        <v>0</v>
      </c>
      <c r="K1162" s="4">
        <v>7</v>
      </c>
      <c r="L1162" s="4">
        <v>0</v>
      </c>
      <c r="M1162" s="4">
        <v>0</v>
      </c>
      <c r="N1162" s="18"/>
    </row>
    <row r="1163" spans="1:14" hidden="1" x14ac:dyDescent="0.35">
      <c r="A1163" s="4" t="s">
        <v>62</v>
      </c>
      <c r="B1163" s="27">
        <v>44525.111111111109</v>
      </c>
      <c r="C1163" s="9">
        <v>44526.011805555558</v>
      </c>
      <c r="D1163" s="11" t="str">
        <f>INT(Table1[[#This Row],[Full Restoration ]]-Table1[[#This Row],[Outage Start]])&amp;" days,"&amp;HOUR(Table1[[#This Row],[Full Restoration ]]-Table1[[#This Row],[Outage Start]])&amp;" hrs,"&amp;MINUTE(Table1[[#This Row],[Full Restoration ]]-Table1[[#This Row],[Outage Start]])&amp;" min"</f>
        <v>0 days,21 hrs,37 min</v>
      </c>
      <c r="E1163" s="10">
        <f>Table1[[#This Row],[Full Restoration ]]-Table1[[#This Row],[Outage Start]]</f>
        <v>0.90069444444816327</v>
      </c>
      <c r="F1163" s="11">
        <f>(Table1[[#This Row],[Full Restoration ]]-Table1[[#This Row],[Outage Start]])*24</f>
        <v>21.616666666755918</v>
      </c>
      <c r="G1163" s="5" t="s">
        <v>4055</v>
      </c>
      <c r="H1163" s="26" t="s">
        <v>4233</v>
      </c>
      <c r="I1163" s="4">
        <v>2284</v>
      </c>
      <c r="J1163" s="4">
        <v>2221</v>
      </c>
      <c r="K1163" s="4">
        <v>63</v>
      </c>
      <c r="L1163" s="4">
        <v>74</v>
      </c>
      <c r="M1163" s="4">
        <v>0</v>
      </c>
      <c r="N1163" s="18"/>
    </row>
    <row r="1164" spans="1:14" hidden="1" x14ac:dyDescent="0.35">
      <c r="A1164" s="4" t="s">
        <v>62</v>
      </c>
      <c r="B1164" s="27">
        <v>43748.682638888888</v>
      </c>
      <c r="C1164" s="9">
        <v>43750.459722222222</v>
      </c>
      <c r="D1164" s="11" t="str">
        <f>INT(Table1[[#This Row],[Full Restoration ]]-Table1[[#This Row],[Outage Start]])&amp;" days,"&amp;HOUR(Table1[[#This Row],[Full Restoration ]]-Table1[[#This Row],[Outage Start]])&amp;" hrs,"&amp;MINUTE(Table1[[#This Row],[Full Restoration ]]-Table1[[#This Row],[Outage Start]])&amp;" min"</f>
        <v>1 days,18 hrs,39 min</v>
      </c>
      <c r="E1164" s="10">
        <f>Table1[[#This Row],[Full Restoration ]]-Table1[[#This Row],[Outage Start]]</f>
        <v>1.7770833333343035</v>
      </c>
      <c r="F1164" s="11">
        <f>(Table1[[#This Row],[Full Restoration ]]-Table1[[#This Row],[Outage Start]])*24</f>
        <v>42.650000000023283</v>
      </c>
      <c r="G1164" s="5" t="s">
        <v>860</v>
      </c>
      <c r="H1164" s="26" t="s">
        <v>871</v>
      </c>
      <c r="I1164" s="4">
        <v>1512</v>
      </c>
      <c r="J1164" s="4">
        <v>1452</v>
      </c>
      <c r="K1164" s="4">
        <v>0</v>
      </c>
      <c r="L1164" s="4">
        <v>12</v>
      </c>
      <c r="M1164" s="4">
        <v>0</v>
      </c>
      <c r="N1164" s="18"/>
    </row>
    <row r="1165" spans="1:14" hidden="1" x14ac:dyDescent="0.35">
      <c r="A1165" s="4" t="s">
        <v>62</v>
      </c>
      <c r="B1165" s="27">
        <v>43766.316666666666</v>
      </c>
      <c r="C1165" s="9">
        <v>43766.921527777777</v>
      </c>
      <c r="D1165" s="11" t="str">
        <f>INT(Table1[[#This Row],[Full Restoration ]]-Table1[[#This Row],[Outage Start]])&amp;" days,"&amp;HOUR(Table1[[#This Row],[Full Restoration ]]-Table1[[#This Row],[Outage Start]])&amp;" hrs,"&amp;MINUTE(Table1[[#This Row],[Full Restoration ]]-Table1[[#This Row],[Outage Start]])&amp;" min"</f>
        <v>0 days,14 hrs,31 min</v>
      </c>
      <c r="E1165" s="10">
        <f>Table1[[#This Row],[Full Restoration ]]-Table1[[#This Row],[Outage Start]]</f>
        <v>0.60486111111094942</v>
      </c>
      <c r="F1165" s="11">
        <f>(Table1[[#This Row],[Full Restoration ]]-Table1[[#This Row],[Outage Start]])*24</f>
        <v>14.516666666662786</v>
      </c>
      <c r="G1165" s="5" t="s">
        <v>860</v>
      </c>
      <c r="H1165" s="26"/>
      <c r="I1165" s="4">
        <v>1535</v>
      </c>
      <c r="J1165" s="4">
        <v>1475</v>
      </c>
      <c r="K1165" s="4">
        <v>45</v>
      </c>
      <c r="L1165" s="4">
        <v>12</v>
      </c>
      <c r="M1165" s="4"/>
      <c r="N1165" s="18"/>
    </row>
    <row r="1166" spans="1:14" hidden="1" x14ac:dyDescent="0.35">
      <c r="A1166" s="4" t="s">
        <v>62</v>
      </c>
      <c r="B1166" s="27">
        <v>43768.119444444441</v>
      </c>
      <c r="C1166" s="9">
        <v>43769.739583333336</v>
      </c>
      <c r="D1166" s="11" t="str">
        <f>INT(Table1[[#This Row],[Full Restoration ]]-Table1[[#This Row],[Outage Start]])&amp;" days,"&amp;HOUR(Table1[[#This Row],[Full Restoration ]]-Table1[[#This Row],[Outage Start]])&amp;" hrs,"&amp;MINUTE(Table1[[#This Row],[Full Restoration ]]-Table1[[#This Row],[Outage Start]])&amp;" min"</f>
        <v>1 days,14 hrs,53 min</v>
      </c>
      <c r="E1166" s="10">
        <f>Table1[[#This Row],[Full Restoration ]]-Table1[[#This Row],[Outage Start]]</f>
        <v>1.6201388888948713</v>
      </c>
      <c r="F1166" s="11">
        <f>(Table1[[#This Row],[Full Restoration ]]-Table1[[#This Row],[Outage Start]])*24</f>
        <v>38.883333333476912</v>
      </c>
      <c r="G1166" s="5" t="s">
        <v>860</v>
      </c>
      <c r="H1166" s="26"/>
      <c r="I1166" s="4">
        <v>1535</v>
      </c>
      <c r="J1166" s="4">
        <v>1475</v>
      </c>
      <c r="K1166" s="4">
        <v>45</v>
      </c>
      <c r="L1166" s="4">
        <v>12</v>
      </c>
      <c r="M1166" s="4"/>
      <c r="N1166" s="18"/>
    </row>
    <row r="1167" spans="1:14" hidden="1" x14ac:dyDescent="0.35">
      <c r="A1167" s="4" t="s">
        <v>62</v>
      </c>
      <c r="B1167" s="27">
        <v>44167.761805555558</v>
      </c>
      <c r="C1167" s="9">
        <v>44168.77847222222</v>
      </c>
      <c r="D1167" s="11" t="s">
        <v>2712</v>
      </c>
      <c r="E1167" s="10">
        <v>1.0166666666627862</v>
      </c>
      <c r="F1167" s="11">
        <v>24.399999999906868</v>
      </c>
      <c r="G1167" s="5" t="s">
        <v>860</v>
      </c>
      <c r="H1167" s="26" t="s">
        <v>2615</v>
      </c>
      <c r="I1167" s="4">
        <v>3</v>
      </c>
      <c r="J1167" s="4">
        <v>3</v>
      </c>
      <c r="K1167" s="4">
        <v>0</v>
      </c>
      <c r="L1167" s="4">
        <v>0</v>
      </c>
      <c r="M1167" s="4">
        <v>0</v>
      </c>
      <c r="N1167" s="18"/>
    </row>
    <row r="1168" spans="1:14" hidden="1" x14ac:dyDescent="0.35">
      <c r="A1168" s="4" t="s">
        <v>62</v>
      </c>
      <c r="B1168" s="27">
        <v>44167.761805555558</v>
      </c>
      <c r="C1168" s="9">
        <v>44168.780555555553</v>
      </c>
      <c r="D1168" s="11" t="s">
        <v>2713</v>
      </c>
      <c r="E1168" s="10">
        <v>1.0187499999956344</v>
      </c>
      <c r="F1168" s="11">
        <v>24.449999999895226</v>
      </c>
      <c r="G1168" s="5" t="s">
        <v>860</v>
      </c>
      <c r="H1168" s="26" t="s">
        <v>2615</v>
      </c>
      <c r="I1168" s="4">
        <v>110</v>
      </c>
      <c r="J1168" s="4">
        <v>110</v>
      </c>
      <c r="K1168" s="4">
        <v>0</v>
      </c>
      <c r="L1168" s="4">
        <v>0</v>
      </c>
      <c r="M1168" s="4">
        <v>0</v>
      </c>
      <c r="N1168" s="18"/>
    </row>
    <row r="1169" spans="1:14" hidden="1" x14ac:dyDescent="0.35">
      <c r="A1169" s="4" t="s">
        <v>62</v>
      </c>
      <c r="B1169" s="27">
        <v>44172.275694444441</v>
      </c>
      <c r="C1169" s="9">
        <v>44174.470833333333</v>
      </c>
      <c r="D1169" s="11" t="s">
        <v>2946</v>
      </c>
      <c r="E1169" s="10">
        <v>2.195138888891961</v>
      </c>
      <c r="F1169" s="11">
        <v>52.683333333407063</v>
      </c>
      <c r="G1169" s="5" t="s">
        <v>860</v>
      </c>
      <c r="H1169" s="26" t="s">
        <v>2615</v>
      </c>
      <c r="I1169" s="4">
        <v>3</v>
      </c>
      <c r="J1169" s="4">
        <v>3</v>
      </c>
      <c r="K1169" s="4">
        <v>0</v>
      </c>
      <c r="L1169" s="4">
        <v>0</v>
      </c>
      <c r="M1169" s="4">
        <v>0</v>
      </c>
      <c r="N1169" s="18"/>
    </row>
    <row r="1170" spans="1:14" hidden="1" x14ac:dyDescent="0.35">
      <c r="A1170" s="4" t="s">
        <v>62</v>
      </c>
      <c r="B1170" s="27">
        <v>44172.275694444441</v>
      </c>
      <c r="C1170" s="9">
        <v>44174.47152777778</v>
      </c>
      <c r="D1170" s="11" t="s">
        <v>2947</v>
      </c>
      <c r="E1170" s="10">
        <v>2.195833333338669</v>
      </c>
      <c r="F1170" s="11">
        <v>52.700000000128057</v>
      </c>
      <c r="G1170" s="5" t="s">
        <v>860</v>
      </c>
      <c r="H1170" s="26" t="s">
        <v>2615</v>
      </c>
      <c r="I1170" s="4">
        <v>110</v>
      </c>
      <c r="J1170" s="4">
        <v>110</v>
      </c>
      <c r="K1170" s="4">
        <v>0</v>
      </c>
      <c r="L1170" s="4">
        <v>0</v>
      </c>
      <c r="M1170" s="4">
        <v>0</v>
      </c>
      <c r="N1170" s="18"/>
    </row>
    <row r="1171" spans="1:14" hidden="1" x14ac:dyDescent="0.35">
      <c r="A1171" s="4" t="s">
        <v>62</v>
      </c>
      <c r="B1171" s="27">
        <v>44172.275694444441</v>
      </c>
      <c r="C1171" s="9">
        <v>44174.472222222219</v>
      </c>
      <c r="D1171" s="11" t="s">
        <v>2948</v>
      </c>
      <c r="E1171" s="10">
        <v>2.1965277777781012</v>
      </c>
      <c r="F1171" s="11">
        <v>52.716666666674428</v>
      </c>
      <c r="G1171" s="5" t="s">
        <v>860</v>
      </c>
      <c r="H1171" s="26" t="s">
        <v>2615</v>
      </c>
      <c r="I1171" s="4">
        <v>148</v>
      </c>
      <c r="J1171" s="4">
        <v>144</v>
      </c>
      <c r="K1171" s="4">
        <v>4</v>
      </c>
      <c r="L1171" s="4">
        <v>0</v>
      </c>
      <c r="M1171" s="4">
        <v>0</v>
      </c>
      <c r="N1171" s="18"/>
    </row>
    <row r="1172" spans="1:14" hidden="1" x14ac:dyDescent="0.35">
      <c r="A1172" s="4" t="s">
        <v>62</v>
      </c>
      <c r="B1172" s="27">
        <v>44172.275694444441</v>
      </c>
      <c r="C1172" s="9">
        <v>44174.472222222219</v>
      </c>
      <c r="D1172" s="11" t="s">
        <v>2948</v>
      </c>
      <c r="E1172" s="10">
        <v>2.1965277777781012</v>
      </c>
      <c r="F1172" s="11">
        <v>52.716666666674428</v>
      </c>
      <c r="G1172" s="5" t="s">
        <v>860</v>
      </c>
      <c r="H1172" s="26" t="s">
        <v>2615</v>
      </c>
      <c r="I1172" s="4">
        <v>98</v>
      </c>
      <c r="J1172" s="4">
        <v>94</v>
      </c>
      <c r="K1172" s="4">
        <v>3</v>
      </c>
      <c r="L1172" s="4">
        <v>1</v>
      </c>
      <c r="M1172" s="4">
        <v>0</v>
      </c>
      <c r="N1172" s="18"/>
    </row>
    <row r="1173" spans="1:14" hidden="1" x14ac:dyDescent="0.35">
      <c r="A1173" s="4" t="s">
        <v>62</v>
      </c>
      <c r="B1173" s="27">
        <v>44188.374305555553</v>
      </c>
      <c r="C1173" s="9">
        <v>44189.431944444441</v>
      </c>
      <c r="D1173" s="11" t="s">
        <v>3185</v>
      </c>
      <c r="E1173" s="10">
        <v>1.0576388888875954</v>
      </c>
      <c r="F1173" s="11">
        <v>25.383333333302289</v>
      </c>
      <c r="G1173" s="5" t="s">
        <v>860</v>
      </c>
      <c r="H1173" s="26" t="s">
        <v>2606</v>
      </c>
      <c r="I1173" s="4">
        <v>122</v>
      </c>
      <c r="J1173" s="4">
        <v>118</v>
      </c>
      <c r="K1173" s="4">
        <v>4</v>
      </c>
      <c r="L1173" s="4">
        <v>0</v>
      </c>
      <c r="M1173" s="4">
        <v>0</v>
      </c>
      <c r="N1173" s="18"/>
    </row>
    <row r="1174" spans="1:14" hidden="1" x14ac:dyDescent="0.35">
      <c r="A1174" s="4" t="s">
        <v>62</v>
      </c>
      <c r="B1174" s="27">
        <v>44188.374305555553</v>
      </c>
      <c r="C1174" s="9">
        <v>44189.46875</v>
      </c>
      <c r="D1174" s="11" t="s">
        <v>3186</v>
      </c>
      <c r="E1174" s="10">
        <v>1.0944444444467081</v>
      </c>
      <c r="F1174" s="11">
        <v>26.266666666720994</v>
      </c>
      <c r="G1174" s="5" t="s">
        <v>860</v>
      </c>
      <c r="H1174" s="26" t="s">
        <v>2606</v>
      </c>
      <c r="I1174" s="4">
        <v>26</v>
      </c>
      <c r="J1174" s="4">
        <v>26</v>
      </c>
      <c r="K1174" s="4">
        <v>0</v>
      </c>
      <c r="L1174" s="4">
        <v>0</v>
      </c>
      <c r="M1174" s="4">
        <v>0</v>
      </c>
      <c r="N1174" s="18"/>
    </row>
    <row r="1175" spans="1:14" hidden="1" x14ac:dyDescent="0.35">
      <c r="A1175" s="4" t="s">
        <v>62</v>
      </c>
      <c r="B1175" s="27">
        <v>44188.374305555553</v>
      </c>
      <c r="C1175" s="9">
        <v>44189.46875</v>
      </c>
      <c r="D1175" s="11" t="s">
        <v>3186</v>
      </c>
      <c r="E1175" s="10">
        <v>1.0944444444467081</v>
      </c>
      <c r="F1175" s="11">
        <v>26.266666666720994</v>
      </c>
      <c r="G1175" s="5" t="s">
        <v>860</v>
      </c>
      <c r="H1175" s="26" t="s">
        <v>2606</v>
      </c>
      <c r="I1175" s="4">
        <v>98</v>
      </c>
      <c r="J1175" s="4">
        <v>94</v>
      </c>
      <c r="K1175" s="4">
        <v>3</v>
      </c>
      <c r="L1175" s="4">
        <v>1</v>
      </c>
      <c r="M1175" s="4">
        <v>0</v>
      </c>
      <c r="N1175" s="18"/>
    </row>
    <row r="1176" spans="1:14" hidden="1" x14ac:dyDescent="0.35">
      <c r="A1176" s="4" t="s">
        <v>62</v>
      </c>
      <c r="B1176" s="27">
        <v>44188.374305555553</v>
      </c>
      <c r="C1176" s="9">
        <v>44189.385416666664</v>
      </c>
      <c r="D1176" s="11" t="s">
        <v>3187</v>
      </c>
      <c r="E1176" s="10">
        <v>1.0111111111109494</v>
      </c>
      <c r="F1176" s="11">
        <v>24.266666666662786</v>
      </c>
      <c r="G1176" s="5" t="s">
        <v>860</v>
      </c>
      <c r="H1176" s="26" t="s">
        <v>2606</v>
      </c>
      <c r="I1176" s="4">
        <v>3</v>
      </c>
      <c r="J1176" s="4">
        <v>3</v>
      </c>
      <c r="K1176" s="4">
        <v>0</v>
      </c>
      <c r="L1176" s="4">
        <v>0</v>
      </c>
      <c r="M1176" s="4">
        <v>0</v>
      </c>
      <c r="N1176" s="18"/>
    </row>
    <row r="1177" spans="1:14" hidden="1" x14ac:dyDescent="0.35">
      <c r="A1177" s="4" t="s">
        <v>62</v>
      </c>
      <c r="B1177" s="27">
        <v>44188.374305555553</v>
      </c>
      <c r="C1177" s="9">
        <v>44189.404166666667</v>
      </c>
      <c r="D1177" s="11" t="s">
        <v>3188</v>
      </c>
      <c r="E1177" s="10">
        <v>1.0298611111138598</v>
      </c>
      <c r="F1177" s="11">
        <v>24.716666666732635</v>
      </c>
      <c r="G1177" s="5" t="s">
        <v>860</v>
      </c>
      <c r="H1177" s="26" t="s">
        <v>2606</v>
      </c>
      <c r="I1177" s="4">
        <v>110</v>
      </c>
      <c r="J1177" s="4">
        <v>110</v>
      </c>
      <c r="K1177" s="4">
        <v>0</v>
      </c>
      <c r="L1177" s="4">
        <v>0</v>
      </c>
      <c r="M1177" s="4">
        <v>0</v>
      </c>
      <c r="N1177" s="18"/>
    </row>
    <row r="1178" spans="1:14" hidden="1" x14ac:dyDescent="0.35">
      <c r="A1178" s="4" t="s">
        <v>62</v>
      </c>
      <c r="B1178" s="56">
        <v>44215.104861111111</v>
      </c>
      <c r="C1178" s="56">
        <v>44217.490277777775</v>
      </c>
      <c r="D1178" s="11" t="str">
        <f>INT(Table1[[#This Row],[Full Restoration ]]-Table1[[#This Row],[Outage Start]])&amp;" days,"&amp;HOUR(Table1[[#This Row],[Full Restoration ]]-Table1[[#This Row],[Outage Start]])&amp;" hrs,"&amp;MINUTE(Table1[[#This Row],[Full Restoration ]]-Table1[[#This Row],[Outage Start]])&amp;" min"</f>
        <v>2 days,9 hrs,15 min</v>
      </c>
      <c r="E1178" s="10">
        <f>Table1[[#This Row],[Full Restoration ]]-Table1[[#This Row],[Outage Start]]</f>
        <v>2.3854166666642413</v>
      </c>
      <c r="F1178" s="11">
        <f>(Table1[[#This Row],[Full Restoration ]]-Table1[[#This Row],[Outage Start]])*24</f>
        <v>57.249999999941792</v>
      </c>
      <c r="G1178" s="5" t="s">
        <v>860</v>
      </c>
      <c r="H1178" s="26" t="s">
        <v>2606</v>
      </c>
      <c r="I1178" s="4">
        <v>359</v>
      </c>
      <c r="J1178" s="4">
        <v>351</v>
      </c>
      <c r="K1178" s="4">
        <v>7</v>
      </c>
      <c r="L1178" s="4">
        <v>1</v>
      </c>
      <c r="M1178" s="4">
        <v>0</v>
      </c>
      <c r="N1178" s="18"/>
    </row>
    <row r="1179" spans="1:14" hidden="1" x14ac:dyDescent="0.35">
      <c r="A1179" s="4" t="s">
        <v>62</v>
      </c>
      <c r="B1179" s="27">
        <v>44525.147222222222</v>
      </c>
      <c r="C1179" s="9">
        <v>44526.605555555558</v>
      </c>
      <c r="D1179" s="11" t="str">
        <f>INT(Table1[[#This Row],[Full Restoration ]]-Table1[[#This Row],[Outage Start]])&amp;" days,"&amp;HOUR(Table1[[#This Row],[Full Restoration ]]-Table1[[#This Row],[Outage Start]])&amp;" hrs,"&amp;MINUTE(Table1[[#This Row],[Full Restoration ]]-Table1[[#This Row],[Outage Start]])&amp;" min"</f>
        <v>1 days,11 hrs,0 min</v>
      </c>
      <c r="E1179" s="10">
        <f>Table1[[#This Row],[Full Restoration ]]-Table1[[#This Row],[Outage Start]]</f>
        <v>1.4583333333357587</v>
      </c>
      <c r="F1179" s="11">
        <f>(Table1[[#This Row],[Full Restoration ]]-Table1[[#This Row],[Outage Start]])*24</f>
        <v>35.000000000058208</v>
      </c>
      <c r="G1179" s="5" t="s">
        <v>860</v>
      </c>
      <c r="H1179" s="26" t="s">
        <v>4234</v>
      </c>
      <c r="I1179" s="4">
        <v>247</v>
      </c>
      <c r="J1179" s="4">
        <v>240</v>
      </c>
      <c r="K1179" s="4">
        <v>7</v>
      </c>
      <c r="L1179" s="4">
        <v>2</v>
      </c>
      <c r="M1179" s="4">
        <v>0</v>
      </c>
      <c r="N1179" s="18"/>
    </row>
    <row r="1180" spans="1:14" hidden="1" x14ac:dyDescent="0.35">
      <c r="A1180" s="4" t="s">
        <v>62</v>
      </c>
      <c r="B1180" s="27">
        <v>45269.372916666667</v>
      </c>
      <c r="C1180" s="9">
        <v>45270.578472222223</v>
      </c>
      <c r="D1180" s="11" t="str">
        <f>INT(Table1[[#This Row],[Full Restoration ]]-Table1[[#This Row],[Outage Start]])&amp;" days,"&amp;HOUR(Table1[[#This Row],[Full Restoration ]]-Table1[[#This Row],[Outage Start]])&amp;" hrs,"&amp;MINUTE(Table1[[#This Row],[Full Restoration ]]-Table1[[#This Row],[Outage Start]])&amp;" min"</f>
        <v>1 days,4 hrs,56 min</v>
      </c>
      <c r="E1180" s="10">
        <f>Table1[[#This Row],[Full Restoration ]]-Table1[[#This Row],[Outage Start]]</f>
        <v>1.2055555555562023</v>
      </c>
      <c r="F1180" s="11">
        <f>(Table1[[#This Row],[Full Restoration ]]-Table1[[#This Row],[Outage Start]])*24</f>
        <v>28.933333333348855</v>
      </c>
      <c r="G1180" s="5" t="s">
        <v>860</v>
      </c>
      <c r="H1180" s="26" t="s">
        <v>2605</v>
      </c>
      <c r="I1180" s="4">
        <v>5</v>
      </c>
      <c r="J1180" s="4">
        <v>5</v>
      </c>
      <c r="K1180" s="4">
        <v>0</v>
      </c>
      <c r="L1180" s="4">
        <v>0</v>
      </c>
      <c r="M1180" s="4">
        <v>0</v>
      </c>
      <c r="N1180" s="18"/>
    </row>
    <row r="1181" spans="1:14" hidden="1" x14ac:dyDescent="0.35">
      <c r="A1181" s="4" t="s">
        <v>62</v>
      </c>
      <c r="B1181" s="27">
        <v>43762.481249999997</v>
      </c>
      <c r="C1181" s="9">
        <v>43763.494444444441</v>
      </c>
      <c r="D1181" s="11" t="str">
        <f>INT(Table1[[#This Row],[Full Restoration ]]-Table1[[#This Row],[Outage Start]])&amp;" days,"&amp;HOUR(Table1[[#This Row],[Full Restoration ]]-Table1[[#This Row],[Outage Start]])&amp;" hrs,"&amp;MINUTE(Table1[[#This Row],[Full Restoration ]]-Table1[[#This Row],[Outage Start]])&amp;" min"</f>
        <v>1 days,0 hrs,19 min</v>
      </c>
      <c r="E1181" s="10">
        <f>Table1[[#This Row],[Full Restoration ]]-Table1[[#This Row],[Outage Start]]</f>
        <v>1.0131944444437977</v>
      </c>
      <c r="F1181" s="11">
        <f>(Table1[[#This Row],[Full Restoration ]]-Table1[[#This Row],[Outage Start]])*24</f>
        <v>24.316666666651145</v>
      </c>
      <c r="G1181" s="5" t="s">
        <v>2018</v>
      </c>
      <c r="H1181" s="26" t="s">
        <v>871</v>
      </c>
      <c r="I1181" s="4">
        <v>1536</v>
      </c>
      <c r="J1181" s="4">
        <v>1476</v>
      </c>
      <c r="K1181" s="4">
        <v>45</v>
      </c>
      <c r="L1181" s="4">
        <v>12</v>
      </c>
      <c r="M1181" s="4">
        <v>57</v>
      </c>
      <c r="N1181" s="18"/>
    </row>
    <row r="1182" spans="1:14" hidden="1" x14ac:dyDescent="0.35">
      <c r="A1182" s="4" t="s">
        <v>62</v>
      </c>
      <c r="B1182" s="27">
        <v>45229.234722222223</v>
      </c>
      <c r="C1182" s="9">
        <v>45229.634722222225</v>
      </c>
      <c r="D1182" s="11" t="str">
        <f>INT(Table1[[#This Row],[Full Restoration ]]-Table1[[#This Row],[Outage Start]])&amp;" days,"&amp;HOUR(Table1[[#This Row],[Full Restoration ]]-Table1[[#This Row],[Outage Start]])&amp;" hrs,"&amp;MINUTE(Table1[[#This Row],[Full Restoration ]]-Table1[[#This Row],[Outage Start]])&amp;" min"</f>
        <v>0 days,9 hrs,36 min</v>
      </c>
      <c r="E1182" s="10">
        <f>Table1[[#This Row],[Full Restoration ]]-Table1[[#This Row],[Outage Start]]</f>
        <v>0.40000000000145519</v>
      </c>
      <c r="F1182" s="11">
        <f>(Table1[[#This Row],[Full Restoration ]]-Table1[[#This Row],[Outage Start]])*24</f>
        <v>9.6000000000349246</v>
      </c>
      <c r="G1182" s="5" t="s">
        <v>4270</v>
      </c>
      <c r="H1182" s="26" t="s">
        <v>2605</v>
      </c>
      <c r="I1182" s="4">
        <v>5</v>
      </c>
      <c r="J1182" s="4">
        <v>5</v>
      </c>
      <c r="K1182" s="4">
        <v>0</v>
      </c>
      <c r="L1182" s="4">
        <v>0</v>
      </c>
      <c r="M1182" s="4">
        <v>0</v>
      </c>
      <c r="N1182" s="18"/>
    </row>
    <row r="1183" spans="1:14" ht="29" hidden="1" x14ac:dyDescent="0.35">
      <c r="A1183" s="4" t="s">
        <v>62</v>
      </c>
      <c r="B1183" s="27">
        <v>43768.239583333336</v>
      </c>
      <c r="C1183" s="9">
        <v>43769.629166666666</v>
      </c>
      <c r="D1183" s="11" t="str">
        <f>INT(Table1[[#This Row],[Full Restoration ]]-Table1[[#This Row],[Outage Start]])&amp;" days,"&amp;HOUR(Table1[[#This Row],[Full Restoration ]]-Table1[[#This Row],[Outage Start]])&amp;" hrs,"&amp;MINUTE(Table1[[#This Row],[Full Restoration ]]-Table1[[#This Row],[Outage Start]])&amp;" min"</f>
        <v>1 days,9 hrs,21 min</v>
      </c>
      <c r="E1183" s="10">
        <f>Table1[[#This Row],[Full Restoration ]]-Table1[[#This Row],[Outage Start]]</f>
        <v>1.3895833333299379</v>
      </c>
      <c r="F1183" s="11">
        <f>(Table1[[#This Row],[Full Restoration ]]-Table1[[#This Row],[Outage Start]])*24</f>
        <v>33.349999999918509</v>
      </c>
      <c r="G1183" s="5" t="s">
        <v>1065</v>
      </c>
      <c r="H1183" s="26"/>
      <c r="I1183" s="4">
        <v>0</v>
      </c>
      <c r="J1183" s="4"/>
      <c r="K1183" s="4"/>
      <c r="L1183" s="4"/>
      <c r="M1183" s="4"/>
      <c r="N1183" s="18"/>
    </row>
    <row r="1184" spans="1:14" hidden="1" x14ac:dyDescent="0.35">
      <c r="A1184" s="4" t="s">
        <v>62</v>
      </c>
      <c r="B1184" s="27">
        <v>43748.765972222223</v>
      </c>
      <c r="C1184" s="9">
        <v>43748.919444444444</v>
      </c>
      <c r="D1184" s="11" t="str">
        <f>INT(Table1[[#This Row],[Full Restoration ]]-Table1[[#This Row],[Outage Start]])&amp;" days,"&amp;HOUR(Table1[[#This Row],[Full Restoration ]]-Table1[[#This Row],[Outage Start]])&amp;" hrs,"&amp;MINUTE(Table1[[#This Row],[Full Restoration ]]-Table1[[#This Row],[Outage Start]])&amp;" min"</f>
        <v>0 days,3 hrs,41 min</v>
      </c>
      <c r="E1184" s="10">
        <f>Table1[[#This Row],[Full Restoration ]]-Table1[[#This Row],[Outage Start]]</f>
        <v>0.15347222222044365</v>
      </c>
      <c r="F1184" s="11">
        <f>(Table1[[#This Row],[Full Restoration ]]-Table1[[#This Row],[Outage Start]])*24</f>
        <v>3.6833333332906477</v>
      </c>
      <c r="G1184" s="5" t="s">
        <v>862</v>
      </c>
      <c r="H1184" s="26" t="s">
        <v>871</v>
      </c>
      <c r="I1184" s="4">
        <v>628</v>
      </c>
      <c r="J1184" s="4">
        <v>571</v>
      </c>
      <c r="K1184" s="4">
        <v>0</v>
      </c>
      <c r="L1184" s="4">
        <v>8</v>
      </c>
      <c r="M1184" s="4">
        <v>0</v>
      </c>
      <c r="N1184" s="18"/>
    </row>
    <row r="1185" spans="1:14" hidden="1" x14ac:dyDescent="0.35">
      <c r="A1185" s="4" t="s">
        <v>62</v>
      </c>
      <c r="B1185" s="27">
        <v>44130.34375</v>
      </c>
      <c r="C1185" s="9">
        <v>44132.411805555559</v>
      </c>
      <c r="D1185" s="11" t="s">
        <v>3702</v>
      </c>
      <c r="E1185" s="10">
        <v>2.0680555555591127</v>
      </c>
      <c r="F1185" s="11">
        <v>49.633333333418705</v>
      </c>
      <c r="G1185" s="5" t="s">
        <v>2580</v>
      </c>
      <c r="H1185" s="26" t="s">
        <v>2606</v>
      </c>
      <c r="I1185" s="4">
        <v>30</v>
      </c>
      <c r="J1185" s="4">
        <v>26</v>
      </c>
      <c r="K1185" s="4">
        <v>3</v>
      </c>
      <c r="L1185" s="4">
        <v>1</v>
      </c>
      <c r="M1185" s="4"/>
      <c r="N1185" s="18"/>
    </row>
    <row r="1186" spans="1:14" hidden="1" x14ac:dyDescent="0.35">
      <c r="A1186" s="4" t="s">
        <v>62</v>
      </c>
      <c r="B1186" s="27">
        <v>44525.086111111108</v>
      </c>
      <c r="C1186" s="9">
        <v>44525.999305555553</v>
      </c>
      <c r="D1186" s="11" t="str">
        <f>INT(Table1[[#This Row],[Full Restoration ]]-Table1[[#This Row],[Outage Start]])&amp;" days,"&amp;HOUR(Table1[[#This Row],[Full Restoration ]]-Table1[[#This Row],[Outage Start]])&amp;" hrs,"&amp;MINUTE(Table1[[#This Row],[Full Restoration ]]-Table1[[#This Row],[Outage Start]])&amp;" min"</f>
        <v>0 days,21 hrs,55 min</v>
      </c>
      <c r="E1186" s="10">
        <f>Table1[[#This Row],[Full Restoration ]]-Table1[[#This Row],[Outage Start]]</f>
        <v>0.91319444444525288</v>
      </c>
      <c r="F1186" s="11">
        <f>(Table1[[#This Row],[Full Restoration ]]-Table1[[#This Row],[Outage Start]])*24</f>
        <v>21.916666666686069</v>
      </c>
      <c r="G1186" s="5" t="s">
        <v>4196</v>
      </c>
      <c r="H1186" s="26" t="s">
        <v>4235</v>
      </c>
      <c r="I1186" s="4">
        <v>0</v>
      </c>
      <c r="J1186" s="4">
        <v>0</v>
      </c>
      <c r="K1186" s="4">
        <v>0</v>
      </c>
      <c r="L1186" s="4">
        <v>0</v>
      </c>
      <c r="M1186" s="4">
        <v>0</v>
      </c>
      <c r="N1186" s="18"/>
    </row>
    <row r="1187" spans="1:14" hidden="1" x14ac:dyDescent="0.35">
      <c r="A1187" s="4" t="s">
        <v>62</v>
      </c>
      <c r="B1187" s="56">
        <v>44212.578472222223</v>
      </c>
      <c r="C1187" s="56">
        <v>44214.72152777778</v>
      </c>
      <c r="D1187" s="11" t="str">
        <f>INT(Table1[[#This Row],[Full Restoration ]]-Table1[[#This Row],[Outage Start]])&amp;" days,"&amp;HOUR(Table1[[#This Row],[Full Restoration ]]-Table1[[#This Row],[Outage Start]])&amp;" hrs,"&amp;MINUTE(Table1[[#This Row],[Full Restoration ]]-Table1[[#This Row],[Outage Start]])&amp;" min"</f>
        <v>2 days,3 hrs,26 min</v>
      </c>
      <c r="E1187" s="10">
        <f>Table1[[#This Row],[Full Restoration ]]-Table1[[#This Row],[Outage Start]]</f>
        <v>2.1430555555562023</v>
      </c>
      <c r="F1187" s="11">
        <f>(Table1[[#This Row],[Full Restoration ]]-Table1[[#This Row],[Outage Start]])*24</f>
        <v>51.433333333348855</v>
      </c>
      <c r="G1187" s="5" t="s">
        <v>4056</v>
      </c>
      <c r="H1187" s="26" t="s">
        <v>2604</v>
      </c>
      <c r="I1187" s="4">
        <v>6407</v>
      </c>
      <c r="J1187" s="4">
        <v>6079</v>
      </c>
      <c r="K1187" s="4">
        <v>168</v>
      </c>
      <c r="L1187" s="4">
        <v>160</v>
      </c>
      <c r="M1187" s="4">
        <v>0</v>
      </c>
      <c r="N1187" s="18"/>
    </row>
    <row r="1188" spans="1:14" hidden="1" x14ac:dyDescent="0.35">
      <c r="A1188" s="4" t="s">
        <v>62</v>
      </c>
      <c r="B1188" s="27">
        <v>44172.396527777775</v>
      </c>
      <c r="C1188" s="9">
        <v>44173.787499999999</v>
      </c>
      <c r="D1188" s="11" t="s">
        <v>2949</v>
      </c>
      <c r="E1188" s="10">
        <v>1.390972222223354</v>
      </c>
      <c r="F1188" s="11">
        <v>33.383333333360497</v>
      </c>
      <c r="G1188" s="5" t="s">
        <v>2657</v>
      </c>
      <c r="H1188" s="26" t="s">
        <v>2615</v>
      </c>
      <c r="I1188" s="4">
        <v>1</v>
      </c>
      <c r="J1188" s="4">
        <v>1</v>
      </c>
      <c r="K1188" s="4">
        <v>0</v>
      </c>
      <c r="L1188" s="4">
        <v>0</v>
      </c>
      <c r="M1188" s="4">
        <v>0</v>
      </c>
      <c r="N1188" s="18"/>
    </row>
    <row r="1189" spans="1:14" hidden="1" x14ac:dyDescent="0.35">
      <c r="A1189" s="4" t="s">
        <v>62</v>
      </c>
      <c r="B1189" s="27">
        <v>44172.396527777775</v>
      </c>
      <c r="C1189" s="9">
        <v>44173.787499999999</v>
      </c>
      <c r="D1189" s="11" t="s">
        <v>2949</v>
      </c>
      <c r="E1189" s="10">
        <v>1.390972222223354</v>
      </c>
      <c r="F1189" s="11">
        <v>33.383333333360497</v>
      </c>
      <c r="G1189" s="5" t="s">
        <v>2657</v>
      </c>
      <c r="H1189" s="26" t="s">
        <v>2615</v>
      </c>
      <c r="I1189" s="4">
        <v>53</v>
      </c>
      <c r="J1189" s="4">
        <v>40</v>
      </c>
      <c r="K1189" s="4">
        <v>12</v>
      </c>
      <c r="L1189" s="4">
        <v>1</v>
      </c>
      <c r="M1189" s="4">
        <v>0</v>
      </c>
      <c r="N1189" s="18"/>
    </row>
    <row r="1190" spans="1:14" hidden="1" x14ac:dyDescent="0.35">
      <c r="A1190" s="4" t="s">
        <v>62</v>
      </c>
      <c r="B1190" s="27">
        <v>44172.396527777775</v>
      </c>
      <c r="C1190" s="9">
        <v>44173.87222222222</v>
      </c>
      <c r="D1190" s="11" t="s">
        <v>2950</v>
      </c>
      <c r="E1190" s="10">
        <v>1.4756944444452529</v>
      </c>
      <c r="F1190" s="11">
        <v>35.416666666686069</v>
      </c>
      <c r="G1190" s="5" t="s">
        <v>2657</v>
      </c>
      <c r="H1190" s="26" t="s">
        <v>2615</v>
      </c>
      <c r="I1190" s="4">
        <v>1</v>
      </c>
      <c r="J1190" s="4">
        <v>1</v>
      </c>
      <c r="K1190" s="4">
        <v>0</v>
      </c>
      <c r="L1190" s="4">
        <v>0</v>
      </c>
      <c r="M1190" s="4">
        <v>0</v>
      </c>
      <c r="N1190" s="18"/>
    </row>
    <row r="1191" spans="1:14" hidden="1" x14ac:dyDescent="0.35">
      <c r="A1191" s="4" t="s">
        <v>62</v>
      </c>
      <c r="B1191" s="27">
        <v>44172.396527777775</v>
      </c>
      <c r="C1191" s="9">
        <v>44173.87222222222</v>
      </c>
      <c r="D1191" s="11" t="s">
        <v>2950</v>
      </c>
      <c r="E1191" s="10">
        <v>1.4756944444452529</v>
      </c>
      <c r="F1191" s="11">
        <v>35.416666666686069</v>
      </c>
      <c r="G1191" s="5" t="s">
        <v>2657</v>
      </c>
      <c r="H1191" s="26" t="s">
        <v>2615</v>
      </c>
      <c r="I1191" s="4">
        <v>38</v>
      </c>
      <c r="J1191" s="4">
        <v>38</v>
      </c>
      <c r="K1191" s="4">
        <v>0</v>
      </c>
      <c r="L1191" s="4">
        <v>0</v>
      </c>
      <c r="M1191" s="4">
        <v>0</v>
      </c>
      <c r="N1191" s="18"/>
    </row>
    <row r="1192" spans="1:14" hidden="1" x14ac:dyDescent="0.35">
      <c r="A1192" s="4" t="s">
        <v>62</v>
      </c>
      <c r="B1192" s="27">
        <v>44172.396527777775</v>
      </c>
      <c r="C1192" s="9">
        <v>44173.87222222222</v>
      </c>
      <c r="D1192" s="11" t="s">
        <v>2950</v>
      </c>
      <c r="E1192" s="10">
        <v>1.4756944444452529</v>
      </c>
      <c r="F1192" s="11">
        <v>35.416666666686069</v>
      </c>
      <c r="G1192" s="5" t="s">
        <v>2657</v>
      </c>
      <c r="H1192" s="26" t="s">
        <v>2615</v>
      </c>
      <c r="I1192" s="4">
        <v>2</v>
      </c>
      <c r="J1192" s="4">
        <v>0</v>
      </c>
      <c r="K1192" s="4">
        <v>2</v>
      </c>
      <c r="L1192" s="4">
        <v>0</v>
      </c>
      <c r="M1192" s="4">
        <v>0</v>
      </c>
      <c r="N1192" s="18"/>
    </row>
    <row r="1193" spans="1:14" hidden="1" x14ac:dyDescent="0.35">
      <c r="A1193" s="4" t="s">
        <v>62</v>
      </c>
      <c r="B1193" s="27">
        <v>44172.396527777775</v>
      </c>
      <c r="C1193" s="9">
        <v>44174.302777777775</v>
      </c>
      <c r="D1193" s="11" t="s">
        <v>2951</v>
      </c>
      <c r="E1193" s="10">
        <v>1.90625</v>
      </c>
      <c r="F1193" s="11">
        <v>45.75</v>
      </c>
      <c r="G1193" s="5" t="s">
        <v>2657</v>
      </c>
      <c r="H1193" s="26" t="s">
        <v>2615</v>
      </c>
      <c r="I1193" s="4">
        <v>3</v>
      </c>
      <c r="J1193" s="4">
        <v>3</v>
      </c>
      <c r="K1193" s="4">
        <v>0</v>
      </c>
      <c r="L1193" s="4">
        <v>0</v>
      </c>
      <c r="M1193" s="4">
        <v>0</v>
      </c>
      <c r="N1193" s="18"/>
    </row>
    <row r="1194" spans="1:14" hidden="1" x14ac:dyDescent="0.35">
      <c r="A1194" s="4" t="s">
        <v>62</v>
      </c>
      <c r="B1194" s="27">
        <v>44172.396527777775</v>
      </c>
      <c r="C1194" s="9">
        <v>44174.302777777775</v>
      </c>
      <c r="D1194" s="11" t="s">
        <v>2951</v>
      </c>
      <c r="E1194" s="10">
        <v>1.90625</v>
      </c>
      <c r="F1194" s="11">
        <v>45.75</v>
      </c>
      <c r="G1194" s="5" t="s">
        <v>2657</v>
      </c>
      <c r="H1194" s="26" t="s">
        <v>2615</v>
      </c>
      <c r="I1194" s="4">
        <v>4</v>
      </c>
      <c r="J1194" s="4">
        <v>0</v>
      </c>
      <c r="K1194" s="4">
        <v>4</v>
      </c>
      <c r="L1194" s="4">
        <v>0</v>
      </c>
      <c r="M1194" s="4">
        <v>0</v>
      </c>
      <c r="N1194" s="18"/>
    </row>
    <row r="1195" spans="1:14" hidden="1" x14ac:dyDescent="0.35">
      <c r="A1195" s="4" t="s">
        <v>62</v>
      </c>
      <c r="B1195" s="27">
        <v>44172.794444444444</v>
      </c>
      <c r="C1195" s="9">
        <v>44172.904166666667</v>
      </c>
      <c r="D1195" s="11" t="s">
        <v>2952</v>
      </c>
      <c r="E1195" s="10">
        <v>0.10972222222335404</v>
      </c>
      <c r="F1195" s="11">
        <v>2.6333333333604969</v>
      </c>
      <c r="G1195" s="5" t="s">
        <v>2658</v>
      </c>
      <c r="H1195" s="26" t="s">
        <v>2614</v>
      </c>
      <c r="I1195" s="4">
        <v>495</v>
      </c>
      <c r="J1195" s="4">
        <v>468</v>
      </c>
      <c r="K1195" s="4">
        <v>5</v>
      </c>
      <c r="L1195" s="4">
        <v>22</v>
      </c>
      <c r="M1195" s="4">
        <v>0</v>
      </c>
      <c r="N1195" s="18"/>
    </row>
    <row r="1196" spans="1:14" hidden="1" x14ac:dyDescent="0.35">
      <c r="A1196" s="4" t="s">
        <v>62</v>
      </c>
      <c r="B1196" s="27">
        <v>44172.794444444444</v>
      </c>
      <c r="C1196" s="9">
        <v>44172.904166666667</v>
      </c>
      <c r="D1196" s="11" t="s">
        <v>2952</v>
      </c>
      <c r="E1196" s="10">
        <v>0.10972222222335404</v>
      </c>
      <c r="F1196" s="11">
        <v>2.6333333333604969</v>
      </c>
      <c r="G1196" s="5" t="s">
        <v>2658</v>
      </c>
      <c r="H1196" s="26" t="s">
        <v>2614</v>
      </c>
      <c r="I1196" s="4">
        <v>22</v>
      </c>
      <c r="J1196" s="4">
        <v>3</v>
      </c>
      <c r="K1196" s="4">
        <v>19</v>
      </c>
      <c r="L1196" s="4">
        <v>0</v>
      </c>
      <c r="M1196" s="4">
        <v>0</v>
      </c>
      <c r="N1196" s="18"/>
    </row>
    <row r="1197" spans="1:14" hidden="1" x14ac:dyDescent="0.35">
      <c r="A1197" s="4" t="s">
        <v>62</v>
      </c>
      <c r="B1197" s="27">
        <v>44172.794444444444</v>
      </c>
      <c r="C1197" s="9">
        <v>44173.555555555555</v>
      </c>
      <c r="D1197" s="11" t="s">
        <v>2953</v>
      </c>
      <c r="E1197" s="10">
        <v>0.76111111111094942</v>
      </c>
      <c r="F1197" s="11">
        <v>18.266666666662786</v>
      </c>
      <c r="G1197" s="5" t="s">
        <v>2658</v>
      </c>
      <c r="H1197" s="26" t="s">
        <v>2614</v>
      </c>
      <c r="I1197" s="4">
        <v>372</v>
      </c>
      <c r="J1197" s="4">
        <v>349</v>
      </c>
      <c r="K1197" s="4">
        <v>1</v>
      </c>
      <c r="L1197" s="4">
        <v>22</v>
      </c>
      <c r="M1197" s="4">
        <v>0</v>
      </c>
      <c r="N1197" s="18"/>
    </row>
    <row r="1198" spans="1:14" hidden="1" x14ac:dyDescent="0.35">
      <c r="A1198" s="4" t="s">
        <v>62</v>
      </c>
      <c r="B1198" s="27">
        <v>44172.794444444444</v>
      </c>
      <c r="C1198" s="9">
        <v>44173.555555555555</v>
      </c>
      <c r="D1198" s="11" t="s">
        <v>2953</v>
      </c>
      <c r="E1198" s="10">
        <v>0.76111111111094942</v>
      </c>
      <c r="F1198" s="11">
        <v>18.266666666662786</v>
      </c>
      <c r="G1198" s="5" t="s">
        <v>2658</v>
      </c>
      <c r="H1198" s="26" t="s">
        <v>2614</v>
      </c>
      <c r="I1198" s="4">
        <v>33</v>
      </c>
      <c r="J1198" s="4">
        <v>32</v>
      </c>
      <c r="K1198" s="4">
        <v>1</v>
      </c>
      <c r="L1198" s="4">
        <v>0</v>
      </c>
      <c r="M1198" s="4">
        <v>0</v>
      </c>
      <c r="N1198" s="18"/>
    </row>
    <row r="1199" spans="1:14" hidden="1" x14ac:dyDescent="0.35">
      <c r="A1199" s="4" t="s">
        <v>62</v>
      </c>
      <c r="B1199" s="27">
        <v>43766.20416666667</v>
      </c>
      <c r="C1199" s="9">
        <v>43766.717361111114</v>
      </c>
      <c r="D1199" s="11" t="str">
        <f>INT(Table1[[#This Row],[Full Restoration ]]-Table1[[#This Row],[Outage Start]])&amp;" days,"&amp;HOUR(Table1[[#This Row],[Full Restoration ]]-Table1[[#This Row],[Outage Start]])&amp;" hrs,"&amp;MINUTE(Table1[[#This Row],[Full Restoration ]]-Table1[[#This Row],[Outage Start]])&amp;" min"</f>
        <v>0 days,12 hrs,19 min</v>
      </c>
      <c r="E1199" s="10">
        <f>Table1[[#This Row],[Full Restoration ]]-Table1[[#This Row],[Outage Start]]</f>
        <v>0.51319444444379769</v>
      </c>
      <c r="F1199" s="11">
        <f>(Table1[[#This Row],[Full Restoration ]]-Table1[[#This Row],[Outage Start]])*24</f>
        <v>12.316666666651145</v>
      </c>
      <c r="G1199" s="5" t="s">
        <v>1047</v>
      </c>
      <c r="H1199" s="26"/>
      <c r="I1199" s="4">
        <v>2931</v>
      </c>
      <c r="J1199" s="4">
        <v>2827</v>
      </c>
      <c r="K1199" s="4">
        <v>47</v>
      </c>
      <c r="L1199" s="4">
        <v>48</v>
      </c>
      <c r="M1199" s="4"/>
      <c r="N1199" s="18"/>
    </row>
    <row r="1200" spans="1:14" hidden="1" x14ac:dyDescent="0.35">
      <c r="A1200" s="4" t="s">
        <v>62</v>
      </c>
      <c r="B1200" s="27">
        <v>43768.273611111108</v>
      </c>
      <c r="C1200" s="9">
        <v>43769.665972222225</v>
      </c>
      <c r="D1200" s="11" t="str">
        <f>INT(Table1[[#This Row],[Full Restoration ]]-Table1[[#This Row],[Outage Start]])&amp;" days,"&amp;HOUR(Table1[[#This Row],[Full Restoration ]]-Table1[[#This Row],[Outage Start]])&amp;" hrs,"&amp;MINUTE(Table1[[#This Row],[Full Restoration ]]-Table1[[#This Row],[Outage Start]])&amp;" min"</f>
        <v>1 days,9 hrs,25 min</v>
      </c>
      <c r="E1200" s="10">
        <f>Table1[[#This Row],[Full Restoration ]]-Table1[[#This Row],[Outage Start]]</f>
        <v>1.3923611111167702</v>
      </c>
      <c r="F1200" s="11">
        <f>(Table1[[#This Row],[Full Restoration ]]-Table1[[#This Row],[Outage Start]])*24</f>
        <v>33.416666666802485</v>
      </c>
      <c r="G1200" s="5" t="s">
        <v>1047</v>
      </c>
      <c r="H1200" s="26"/>
      <c r="I1200" s="4">
        <v>88</v>
      </c>
      <c r="J1200" s="4">
        <v>40</v>
      </c>
      <c r="K1200" s="4">
        <v>20</v>
      </c>
      <c r="L1200" s="4">
        <v>21</v>
      </c>
      <c r="M1200" s="4"/>
      <c r="N1200" s="18"/>
    </row>
    <row r="1201" spans="1:14" hidden="1" x14ac:dyDescent="0.35">
      <c r="A1201" s="4" t="s">
        <v>62</v>
      </c>
      <c r="B1201" s="27">
        <v>44130.397222222222</v>
      </c>
      <c r="C1201" s="9">
        <v>44131.043749999997</v>
      </c>
      <c r="D1201" s="11" t="s">
        <v>3899</v>
      </c>
      <c r="E1201" s="10">
        <v>0.64652777777519077</v>
      </c>
      <c r="F1201" s="11">
        <v>15.516666666604578</v>
      </c>
      <c r="G1201" s="5" t="s">
        <v>1047</v>
      </c>
      <c r="H1201" s="26" t="s">
        <v>2604</v>
      </c>
      <c r="I1201" s="4">
        <v>2837</v>
      </c>
      <c r="J1201" s="4">
        <v>2550</v>
      </c>
      <c r="K1201" s="4">
        <v>219</v>
      </c>
      <c r="L1201" s="4">
        <v>68</v>
      </c>
      <c r="M1201" s="4"/>
      <c r="N1201" s="18"/>
    </row>
    <row r="1202" spans="1:14" hidden="1" x14ac:dyDescent="0.35">
      <c r="A1202" s="4" t="s">
        <v>62</v>
      </c>
      <c r="B1202" s="45">
        <v>44161.429166666669</v>
      </c>
      <c r="C1202" s="9">
        <v>44162.59375</v>
      </c>
      <c r="D1202" s="11" t="s">
        <v>3951</v>
      </c>
      <c r="E1202" s="10">
        <v>1.1645833333313931</v>
      </c>
      <c r="F1202" s="11">
        <v>27.949999999953434</v>
      </c>
      <c r="G1202" s="5" t="s">
        <v>1047</v>
      </c>
      <c r="H1202" s="26" t="s">
        <v>2604</v>
      </c>
      <c r="I1202" s="4">
        <v>3</v>
      </c>
      <c r="J1202" s="4">
        <v>3</v>
      </c>
      <c r="K1202" s="4">
        <v>0</v>
      </c>
      <c r="L1202" s="4">
        <v>0</v>
      </c>
      <c r="M1202" s="4">
        <v>0</v>
      </c>
      <c r="N1202" s="18"/>
    </row>
    <row r="1203" spans="1:14" hidden="1" x14ac:dyDescent="0.35">
      <c r="A1203" s="4" t="s">
        <v>62</v>
      </c>
      <c r="B1203" s="45">
        <v>44161.429166666669</v>
      </c>
      <c r="C1203" s="9">
        <v>44162.59375</v>
      </c>
      <c r="D1203" s="11" t="s">
        <v>3951</v>
      </c>
      <c r="E1203" s="10">
        <v>1.1645833333313931</v>
      </c>
      <c r="F1203" s="11">
        <v>27.949999999953434</v>
      </c>
      <c r="G1203" s="5" t="s">
        <v>1047</v>
      </c>
      <c r="H1203" s="26" t="s">
        <v>2604</v>
      </c>
      <c r="I1203" s="4">
        <v>506</v>
      </c>
      <c r="J1203" s="4">
        <v>492</v>
      </c>
      <c r="K1203" s="4">
        <v>7</v>
      </c>
      <c r="L1203" s="4">
        <v>7</v>
      </c>
      <c r="M1203" s="4">
        <v>0</v>
      </c>
      <c r="N1203" s="18"/>
    </row>
    <row r="1204" spans="1:14" hidden="1" x14ac:dyDescent="0.35">
      <c r="A1204" s="4" t="s">
        <v>62</v>
      </c>
      <c r="B1204" s="45">
        <v>44161.429166666669</v>
      </c>
      <c r="C1204" s="9">
        <v>44162.602083333331</v>
      </c>
      <c r="D1204" s="11" t="s">
        <v>3731</v>
      </c>
      <c r="E1204" s="10">
        <v>1.1729166666627862</v>
      </c>
      <c r="F1204" s="11">
        <v>28.149999999906868</v>
      </c>
      <c r="G1204" s="5" t="s">
        <v>1047</v>
      </c>
      <c r="H1204" s="26" t="s">
        <v>2604</v>
      </c>
      <c r="I1204" s="4">
        <v>1</v>
      </c>
      <c r="J1204" s="4">
        <v>1</v>
      </c>
      <c r="K1204" s="4">
        <v>0</v>
      </c>
      <c r="L1204" s="4">
        <v>0</v>
      </c>
      <c r="M1204" s="4">
        <v>0</v>
      </c>
      <c r="N1204" s="18"/>
    </row>
    <row r="1205" spans="1:14" hidden="1" x14ac:dyDescent="0.35">
      <c r="A1205" s="4" t="s">
        <v>62</v>
      </c>
      <c r="B1205" s="45">
        <v>44161.429166666669</v>
      </c>
      <c r="C1205" s="9">
        <v>44162.602083333331</v>
      </c>
      <c r="D1205" s="11" t="s">
        <v>3731</v>
      </c>
      <c r="E1205" s="10">
        <v>1.1729166666627862</v>
      </c>
      <c r="F1205" s="11">
        <v>28.149999999906868</v>
      </c>
      <c r="G1205" s="5" t="s">
        <v>1047</v>
      </c>
      <c r="H1205" s="26" t="s">
        <v>2604</v>
      </c>
      <c r="I1205" s="4">
        <v>179</v>
      </c>
      <c r="J1205" s="4">
        <v>172</v>
      </c>
      <c r="K1205" s="4">
        <v>4</v>
      </c>
      <c r="L1205" s="4">
        <v>3</v>
      </c>
      <c r="M1205" s="4">
        <v>0</v>
      </c>
      <c r="N1205" s="18"/>
    </row>
    <row r="1206" spans="1:14" hidden="1" x14ac:dyDescent="0.35">
      <c r="A1206" s="4" t="s">
        <v>62</v>
      </c>
      <c r="B1206" s="45">
        <v>44161.429166666669</v>
      </c>
      <c r="C1206" s="9">
        <v>44162.618055555555</v>
      </c>
      <c r="D1206" s="11" t="s">
        <v>3952</v>
      </c>
      <c r="E1206" s="10">
        <v>1.1888888888861402</v>
      </c>
      <c r="F1206" s="11">
        <v>28.533333333267365</v>
      </c>
      <c r="G1206" s="5" t="s">
        <v>1047</v>
      </c>
      <c r="H1206" s="26" t="s">
        <v>2604</v>
      </c>
      <c r="I1206" s="4">
        <v>2146</v>
      </c>
      <c r="J1206" s="4">
        <v>2075</v>
      </c>
      <c r="K1206" s="4">
        <v>22</v>
      </c>
      <c r="L1206" s="4">
        <v>49</v>
      </c>
      <c r="M1206" s="4">
        <v>0</v>
      </c>
      <c r="N1206" s="18"/>
    </row>
    <row r="1207" spans="1:14" hidden="1" x14ac:dyDescent="0.35">
      <c r="A1207" s="4" t="s">
        <v>62</v>
      </c>
      <c r="B1207" s="45">
        <v>44162.352777777778</v>
      </c>
      <c r="C1207" s="9">
        <v>44162.577777777777</v>
      </c>
      <c r="D1207" s="11" t="s">
        <v>3179</v>
      </c>
      <c r="E1207" s="10">
        <v>0.22499999999854481</v>
      </c>
      <c r="F1207" s="11">
        <v>5.3999999999650754</v>
      </c>
      <c r="G1207" s="5" t="s">
        <v>1047</v>
      </c>
      <c r="H1207" s="26" t="s">
        <v>2604</v>
      </c>
      <c r="I1207" s="4">
        <v>1</v>
      </c>
      <c r="J1207" s="4">
        <v>1</v>
      </c>
      <c r="K1207" s="4">
        <v>0</v>
      </c>
      <c r="L1207" s="4">
        <v>0</v>
      </c>
      <c r="M1207" s="4">
        <v>0</v>
      </c>
      <c r="N1207" s="18"/>
    </row>
    <row r="1208" spans="1:14" hidden="1" x14ac:dyDescent="0.35">
      <c r="A1208" s="4" t="s">
        <v>62</v>
      </c>
      <c r="B1208" s="45">
        <v>44162.352777777778</v>
      </c>
      <c r="C1208" s="9">
        <v>44162.577777777777</v>
      </c>
      <c r="D1208" s="11" t="s">
        <v>3179</v>
      </c>
      <c r="E1208" s="10">
        <v>0.22499999999854481</v>
      </c>
      <c r="F1208" s="11">
        <v>5.3999999999650754</v>
      </c>
      <c r="G1208" s="5" t="s">
        <v>1047</v>
      </c>
      <c r="H1208" s="26" t="s">
        <v>2604</v>
      </c>
      <c r="I1208" s="4">
        <v>8</v>
      </c>
      <c r="J1208" s="4">
        <v>5</v>
      </c>
      <c r="K1208" s="4">
        <v>1</v>
      </c>
      <c r="L1208" s="4">
        <v>2</v>
      </c>
      <c r="M1208" s="4">
        <v>0</v>
      </c>
      <c r="N1208" s="18"/>
    </row>
    <row r="1209" spans="1:14" hidden="1" x14ac:dyDescent="0.35">
      <c r="A1209" s="4" t="s">
        <v>62</v>
      </c>
      <c r="B1209" s="45">
        <v>44162.352777777778</v>
      </c>
      <c r="C1209" s="9">
        <v>44162.577777777777</v>
      </c>
      <c r="D1209" s="11" t="s">
        <v>3179</v>
      </c>
      <c r="E1209" s="10">
        <v>0.22499999999854481</v>
      </c>
      <c r="F1209" s="11">
        <v>5.3999999999650754</v>
      </c>
      <c r="G1209" s="5" t="s">
        <v>1047</v>
      </c>
      <c r="H1209" s="26" t="s">
        <v>2604</v>
      </c>
      <c r="I1209" s="4">
        <v>4</v>
      </c>
      <c r="J1209" s="4">
        <v>1</v>
      </c>
      <c r="K1209" s="4">
        <v>3</v>
      </c>
      <c r="L1209" s="4">
        <v>0</v>
      </c>
      <c r="M1209" s="4">
        <v>0</v>
      </c>
      <c r="N1209" s="18"/>
    </row>
    <row r="1210" spans="1:14" hidden="1" x14ac:dyDescent="0.35">
      <c r="A1210" s="4" t="s">
        <v>62</v>
      </c>
      <c r="B1210" s="45">
        <v>44162.352777777778</v>
      </c>
      <c r="C1210" s="9">
        <v>44162.577777777777</v>
      </c>
      <c r="D1210" s="11" t="s">
        <v>3179</v>
      </c>
      <c r="E1210" s="10">
        <v>0.22499999999854481</v>
      </c>
      <c r="F1210" s="11">
        <v>5.3999999999650754</v>
      </c>
      <c r="G1210" s="5" t="s">
        <v>1047</v>
      </c>
      <c r="H1210" s="26" t="s">
        <v>2604</v>
      </c>
      <c r="I1210" s="4">
        <v>68</v>
      </c>
      <c r="J1210" s="4">
        <v>64</v>
      </c>
      <c r="K1210" s="4">
        <v>3</v>
      </c>
      <c r="L1210" s="4">
        <v>1</v>
      </c>
      <c r="M1210" s="4">
        <v>0</v>
      </c>
      <c r="N1210" s="18"/>
    </row>
    <row r="1211" spans="1:14" hidden="1" x14ac:dyDescent="0.35">
      <c r="A1211" s="4" t="s">
        <v>62</v>
      </c>
      <c r="B1211" s="45">
        <v>44162.352777777778</v>
      </c>
      <c r="C1211" s="9">
        <v>44162.577777777777</v>
      </c>
      <c r="D1211" s="11" t="s">
        <v>3179</v>
      </c>
      <c r="E1211" s="10">
        <v>0.22499999999854481</v>
      </c>
      <c r="F1211" s="11">
        <v>5.3999999999650754</v>
      </c>
      <c r="G1211" s="5" t="s">
        <v>1047</v>
      </c>
      <c r="H1211" s="26" t="s">
        <v>2604</v>
      </c>
      <c r="I1211" s="4">
        <v>5</v>
      </c>
      <c r="J1211" s="4">
        <v>4</v>
      </c>
      <c r="K1211" s="4">
        <v>1</v>
      </c>
      <c r="L1211" s="4">
        <v>0</v>
      </c>
      <c r="M1211" s="4">
        <v>0</v>
      </c>
      <c r="N1211" s="18"/>
    </row>
    <row r="1212" spans="1:14" hidden="1" x14ac:dyDescent="0.35">
      <c r="A1212" s="4" t="s">
        <v>62</v>
      </c>
      <c r="B1212" s="27">
        <v>44167.768750000003</v>
      </c>
      <c r="C1212" s="9">
        <v>44168.850694444445</v>
      </c>
      <c r="D1212" s="11" t="s">
        <v>2714</v>
      </c>
      <c r="E1212" s="10">
        <v>1.0819444444423425</v>
      </c>
      <c r="F1212" s="11">
        <v>25.96666666661622</v>
      </c>
      <c r="G1212" s="5" t="s">
        <v>1047</v>
      </c>
      <c r="H1212" s="26" t="s">
        <v>2604</v>
      </c>
      <c r="I1212" s="4">
        <v>3</v>
      </c>
      <c r="J1212" s="4">
        <v>3</v>
      </c>
      <c r="K1212" s="4">
        <v>0</v>
      </c>
      <c r="L1212" s="4">
        <v>0</v>
      </c>
      <c r="M1212" s="4">
        <v>0</v>
      </c>
      <c r="N1212" s="18"/>
    </row>
    <row r="1213" spans="1:14" hidden="1" x14ac:dyDescent="0.35">
      <c r="A1213" s="4" t="s">
        <v>62</v>
      </c>
      <c r="B1213" s="27">
        <v>44167.768750000003</v>
      </c>
      <c r="C1213" s="9">
        <v>44168.850694444445</v>
      </c>
      <c r="D1213" s="11" t="s">
        <v>2714</v>
      </c>
      <c r="E1213" s="10">
        <v>1.0819444444423425</v>
      </c>
      <c r="F1213" s="11">
        <v>25.96666666661622</v>
      </c>
      <c r="G1213" s="5" t="s">
        <v>1047</v>
      </c>
      <c r="H1213" s="26" t="s">
        <v>2604</v>
      </c>
      <c r="I1213" s="4">
        <v>279</v>
      </c>
      <c r="J1213" s="4">
        <v>268</v>
      </c>
      <c r="K1213" s="4">
        <v>6</v>
      </c>
      <c r="L1213" s="4">
        <v>5</v>
      </c>
      <c r="M1213" s="4">
        <v>0</v>
      </c>
      <c r="N1213" s="18"/>
    </row>
    <row r="1214" spans="1:14" hidden="1" x14ac:dyDescent="0.35">
      <c r="A1214" s="4" t="s">
        <v>62</v>
      </c>
      <c r="B1214" s="27">
        <v>44167.768750000003</v>
      </c>
      <c r="C1214" s="9">
        <v>44168.853472222225</v>
      </c>
      <c r="D1214" s="11" t="s">
        <v>2715</v>
      </c>
      <c r="E1214" s="10">
        <v>1.0847222222218988</v>
      </c>
      <c r="F1214" s="11">
        <v>26.033333333325572</v>
      </c>
      <c r="G1214" s="5" t="s">
        <v>1047</v>
      </c>
      <c r="H1214" s="26" t="s">
        <v>2604</v>
      </c>
      <c r="I1214" s="4">
        <v>1</v>
      </c>
      <c r="J1214" s="4">
        <v>1</v>
      </c>
      <c r="K1214" s="4">
        <v>0</v>
      </c>
      <c r="L1214" s="4">
        <v>0</v>
      </c>
      <c r="M1214" s="4">
        <v>0</v>
      </c>
      <c r="N1214" s="18"/>
    </row>
    <row r="1215" spans="1:14" hidden="1" x14ac:dyDescent="0.35">
      <c r="A1215" s="4" t="s">
        <v>62</v>
      </c>
      <c r="B1215" s="27">
        <v>44167.768750000003</v>
      </c>
      <c r="C1215" s="9">
        <v>44168.853472222225</v>
      </c>
      <c r="D1215" s="11" t="s">
        <v>2715</v>
      </c>
      <c r="E1215" s="10">
        <v>1.0847222222218988</v>
      </c>
      <c r="F1215" s="11">
        <v>26.033333333325572</v>
      </c>
      <c r="G1215" s="5" t="s">
        <v>1047</v>
      </c>
      <c r="H1215" s="26" t="s">
        <v>2604</v>
      </c>
      <c r="I1215" s="4">
        <v>179</v>
      </c>
      <c r="J1215" s="4">
        <v>172</v>
      </c>
      <c r="K1215" s="4">
        <v>4</v>
      </c>
      <c r="L1215" s="4">
        <v>3</v>
      </c>
      <c r="M1215" s="4">
        <v>0</v>
      </c>
      <c r="N1215" s="18"/>
    </row>
    <row r="1216" spans="1:14" hidden="1" x14ac:dyDescent="0.35">
      <c r="A1216" s="4" t="s">
        <v>62</v>
      </c>
      <c r="B1216" s="27">
        <v>44167.768750000003</v>
      </c>
      <c r="C1216" s="9">
        <v>44168.85833333333</v>
      </c>
      <c r="D1216" s="11" t="s">
        <v>2716</v>
      </c>
      <c r="E1216" s="10">
        <v>1.0895833333270275</v>
      </c>
      <c r="F1216" s="11">
        <v>26.14999999984866</v>
      </c>
      <c r="G1216" s="5" t="s">
        <v>1047</v>
      </c>
      <c r="H1216" s="26" t="s">
        <v>2604</v>
      </c>
      <c r="I1216" s="4">
        <v>2146</v>
      </c>
      <c r="J1216" s="4">
        <v>2074</v>
      </c>
      <c r="K1216" s="4">
        <v>22</v>
      </c>
      <c r="L1216" s="4">
        <v>50</v>
      </c>
      <c r="M1216" s="4">
        <v>0</v>
      </c>
      <c r="N1216" s="18"/>
    </row>
    <row r="1217" spans="1:14" hidden="1" x14ac:dyDescent="0.35">
      <c r="A1217" s="4" t="s">
        <v>62</v>
      </c>
      <c r="B1217" s="27">
        <v>44167.768750000003</v>
      </c>
      <c r="C1217" s="9">
        <v>44168.861111111109</v>
      </c>
      <c r="D1217" s="11" t="s">
        <v>2717</v>
      </c>
      <c r="E1217" s="10">
        <v>1.0923611111065838</v>
      </c>
      <c r="F1217" s="11">
        <v>26.216666666558012</v>
      </c>
      <c r="G1217" s="5" t="s">
        <v>1047</v>
      </c>
      <c r="H1217" s="26" t="s">
        <v>2604</v>
      </c>
      <c r="I1217" s="4">
        <v>227</v>
      </c>
      <c r="J1217" s="4">
        <v>224</v>
      </c>
      <c r="K1217" s="4">
        <v>1</v>
      </c>
      <c r="L1217" s="4">
        <v>2</v>
      </c>
      <c r="M1217" s="4">
        <v>0</v>
      </c>
      <c r="N1217" s="18"/>
    </row>
    <row r="1218" spans="1:14" hidden="1" x14ac:dyDescent="0.35">
      <c r="A1218" s="4" t="s">
        <v>62</v>
      </c>
      <c r="B1218" s="27">
        <v>44168.103472222225</v>
      </c>
      <c r="C1218" s="9">
        <v>44168.763194444444</v>
      </c>
      <c r="D1218" s="11" t="s">
        <v>2718</v>
      </c>
      <c r="E1218" s="10">
        <v>0.65972222221898846</v>
      </c>
      <c r="F1218" s="11">
        <v>15.833333333255723</v>
      </c>
      <c r="G1218" s="5" t="s">
        <v>1047</v>
      </c>
      <c r="H1218" s="26" t="s">
        <v>2604</v>
      </c>
      <c r="I1218" s="4">
        <v>1</v>
      </c>
      <c r="J1218" s="4">
        <v>1</v>
      </c>
      <c r="K1218" s="4">
        <v>0</v>
      </c>
      <c r="L1218" s="4">
        <v>0</v>
      </c>
      <c r="M1218" s="4">
        <v>0</v>
      </c>
      <c r="N1218" s="18"/>
    </row>
    <row r="1219" spans="1:14" hidden="1" x14ac:dyDescent="0.35">
      <c r="A1219" s="4" t="s">
        <v>62</v>
      </c>
      <c r="B1219" s="27">
        <v>44168.103472222225</v>
      </c>
      <c r="C1219" s="9">
        <v>44168.763194444444</v>
      </c>
      <c r="D1219" s="11" t="s">
        <v>2718</v>
      </c>
      <c r="E1219" s="10">
        <v>0.65972222221898846</v>
      </c>
      <c r="F1219" s="11">
        <v>15.833333333255723</v>
      </c>
      <c r="G1219" s="5" t="s">
        <v>1047</v>
      </c>
      <c r="H1219" s="26" t="s">
        <v>2604</v>
      </c>
      <c r="I1219" s="4">
        <v>8</v>
      </c>
      <c r="J1219" s="4">
        <v>5</v>
      </c>
      <c r="K1219" s="4">
        <v>1</v>
      </c>
      <c r="L1219" s="4">
        <v>2</v>
      </c>
      <c r="M1219" s="4">
        <v>0</v>
      </c>
      <c r="N1219" s="18"/>
    </row>
    <row r="1220" spans="1:14" hidden="1" x14ac:dyDescent="0.35">
      <c r="A1220" s="4" t="s">
        <v>62</v>
      </c>
      <c r="B1220" s="27">
        <v>44168.103472222225</v>
      </c>
      <c r="C1220" s="9">
        <v>44168.763194444444</v>
      </c>
      <c r="D1220" s="11" t="s">
        <v>2718</v>
      </c>
      <c r="E1220" s="10">
        <v>0.65972222221898846</v>
      </c>
      <c r="F1220" s="11">
        <v>15.833333333255723</v>
      </c>
      <c r="G1220" s="5" t="s">
        <v>1047</v>
      </c>
      <c r="H1220" s="26" t="s">
        <v>2604</v>
      </c>
      <c r="I1220" s="4">
        <v>3</v>
      </c>
      <c r="J1220" s="4">
        <v>1</v>
      </c>
      <c r="K1220" s="4">
        <v>2</v>
      </c>
      <c r="L1220" s="4">
        <v>0</v>
      </c>
      <c r="M1220" s="4">
        <v>0</v>
      </c>
      <c r="N1220" s="18"/>
    </row>
    <row r="1221" spans="1:14" hidden="1" x14ac:dyDescent="0.35">
      <c r="A1221" s="4" t="s">
        <v>62</v>
      </c>
      <c r="B1221" s="27">
        <v>44168.103472222225</v>
      </c>
      <c r="C1221" s="9">
        <v>44168.763194444444</v>
      </c>
      <c r="D1221" s="11" t="s">
        <v>2718</v>
      </c>
      <c r="E1221" s="10">
        <v>0.65972222221898846</v>
      </c>
      <c r="F1221" s="11">
        <v>15.833333333255723</v>
      </c>
      <c r="G1221" s="5" t="s">
        <v>1047</v>
      </c>
      <c r="H1221" s="26" t="s">
        <v>2604</v>
      </c>
      <c r="I1221" s="4">
        <v>5</v>
      </c>
      <c r="J1221" s="4">
        <v>4</v>
      </c>
      <c r="K1221" s="4">
        <v>1</v>
      </c>
      <c r="L1221" s="4">
        <v>0</v>
      </c>
      <c r="M1221" s="4">
        <v>0</v>
      </c>
      <c r="N1221" s="18"/>
    </row>
    <row r="1222" spans="1:14" hidden="1" x14ac:dyDescent="0.35">
      <c r="A1222" s="4" t="s">
        <v>62</v>
      </c>
      <c r="B1222" s="27">
        <v>44168.103472222225</v>
      </c>
      <c r="C1222" s="9">
        <v>44168.791666666664</v>
      </c>
      <c r="D1222" s="11" t="s">
        <v>2719</v>
      </c>
      <c r="E1222" s="10">
        <v>0.68819444443943212</v>
      </c>
      <c r="F1222" s="11">
        <v>16.516666666546371</v>
      </c>
      <c r="G1222" s="5" t="s">
        <v>1047</v>
      </c>
      <c r="H1222" s="26" t="s">
        <v>2604</v>
      </c>
      <c r="I1222" s="4">
        <v>1</v>
      </c>
      <c r="J1222" s="4">
        <v>0</v>
      </c>
      <c r="K1222" s="4">
        <v>1</v>
      </c>
      <c r="L1222" s="4">
        <v>0</v>
      </c>
      <c r="M1222" s="4">
        <v>0</v>
      </c>
      <c r="N1222" s="18"/>
    </row>
    <row r="1223" spans="1:14" hidden="1" x14ac:dyDescent="0.35">
      <c r="A1223" s="4" t="s">
        <v>62</v>
      </c>
      <c r="B1223" s="27">
        <v>44168.103472222225</v>
      </c>
      <c r="C1223" s="9">
        <v>44168.791666666664</v>
      </c>
      <c r="D1223" s="11" t="s">
        <v>2719</v>
      </c>
      <c r="E1223" s="10">
        <v>0.68819444443943212</v>
      </c>
      <c r="F1223" s="11">
        <v>16.516666666546371</v>
      </c>
      <c r="G1223" s="5" t="s">
        <v>1047</v>
      </c>
      <c r="H1223" s="26" t="s">
        <v>2604</v>
      </c>
      <c r="I1223" s="4">
        <v>69</v>
      </c>
      <c r="J1223" s="4">
        <v>65</v>
      </c>
      <c r="K1223" s="4">
        <v>3</v>
      </c>
      <c r="L1223" s="4">
        <v>1</v>
      </c>
      <c r="M1223" s="4">
        <v>0</v>
      </c>
      <c r="N1223" s="18"/>
    </row>
    <row r="1224" spans="1:14" hidden="1" x14ac:dyDescent="0.35">
      <c r="A1224" s="4" t="s">
        <v>62</v>
      </c>
      <c r="B1224" s="27">
        <v>44172.29791666667</v>
      </c>
      <c r="C1224" s="9">
        <v>44173.911111111112</v>
      </c>
      <c r="D1224" s="11" t="s">
        <v>2954</v>
      </c>
      <c r="E1224" s="10">
        <v>1.6131944444423425</v>
      </c>
      <c r="F1224" s="11">
        <v>38.71666666661622</v>
      </c>
      <c r="G1224" s="5" t="s">
        <v>1047</v>
      </c>
      <c r="H1224" s="26" t="s">
        <v>2604</v>
      </c>
      <c r="I1224" s="4">
        <v>4</v>
      </c>
      <c r="J1224" s="4">
        <v>4</v>
      </c>
      <c r="K1224" s="4">
        <v>0</v>
      </c>
      <c r="L1224" s="4">
        <v>0</v>
      </c>
      <c r="M1224" s="4">
        <v>0</v>
      </c>
      <c r="N1224" s="18"/>
    </row>
    <row r="1225" spans="1:14" hidden="1" x14ac:dyDescent="0.35">
      <c r="A1225" s="4" t="s">
        <v>62</v>
      </c>
      <c r="B1225" s="27">
        <v>44172.29791666667</v>
      </c>
      <c r="C1225" s="9">
        <v>44173.911111111112</v>
      </c>
      <c r="D1225" s="11" t="s">
        <v>2954</v>
      </c>
      <c r="E1225" s="10">
        <v>1.6131944444423425</v>
      </c>
      <c r="F1225" s="11">
        <v>38.71666666661622</v>
      </c>
      <c r="G1225" s="5" t="s">
        <v>1047</v>
      </c>
      <c r="H1225" s="26" t="s">
        <v>2604</v>
      </c>
      <c r="I1225" s="4">
        <v>2831</v>
      </c>
      <c r="J1225" s="4">
        <v>2738</v>
      </c>
      <c r="K1225" s="4">
        <v>33</v>
      </c>
      <c r="L1225" s="4">
        <v>60</v>
      </c>
      <c r="M1225" s="4">
        <v>0</v>
      </c>
      <c r="N1225" s="18"/>
    </row>
    <row r="1226" spans="1:14" hidden="1" x14ac:dyDescent="0.35">
      <c r="A1226" s="4" t="s">
        <v>62</v>
      </c>
      <c r="B1226" s="27">
        <v>44172.594444444447</v>
      </c>
      <c r="C1226" s="9">
        <v>44173.683333333334</v>
      </c>
      <c r="D1226" s="11" t="s">
        <v>2840</v>
      </c>
      <c r="E1226" s="10">
        <v>1.0888888888875954</v>
      </c>
      <c r="F1226" s="11">
        <v>26.133333333302289</v>
      </c>
      <c r="G1226" s="5" t="s">
        <v>1047</v>
      </c>
      <c r="H1226" s="26" t="s">
        <v>2604</v>
      </c>
      <c r="I1226" s="4">
        <v>1</v>
      </c>
      <c r="J1226" s="4">
        <v>1</v>
      </c>
      <c r="K1226" s="4">
        <v>0</v>
      </c>
      <c r="L1226" s="4">
        <v>0</v>
      </c>
      <c r="M1226" s="4">
        <v>0</v>
      </c>
      <c r="N1226" s="18"/>
    </row>
    <row r="1227" spans="1:14" hidden="1" x14ac:dyDescent="0.35">
      <c r="A1227" s="4" t="s">
        <v>62</v>
      </c>
      <c r="B1227" s="27">
        <v>44172.594444444447</v>
      </c>
      <c r="C1227" s="9">
        <v>44173.683333333334</v>
      </c>
      <c r="D1227" s="11" t="s">
        <v>2840</v>
      </c>
      <c r="E1227" s="10">
        <v>1.0888888888875954</v>
      </c>
      <c r="F1227" s="11">
        <v>26.133333333302289</v>
      </c>
      <c r="G1227" s="5" t="s">
        <v>1047</v>
      </c>
      <c r="H1227" s="26" t="s">
        <v>2604</v>
      </c>
      <c r="I1227" s="4">
        <v>8</v>
      </c>
      <c r="J1227" s="4">
        <v>5</v>
      </c>
      <c r="K1227" s="4">
        <v>1</v>
      </c>
      <c r="L1227" s="4">
        <v>2</v>
      </c>
      <c r="M1227" s="4">
        <v>0</v>
      </c>
      <c r="N1227" s="18"/>
    </row>
    <row r="1228" spans="1:14" hidden="1" x14ac:dyDescent="0.35">
      <c r="A1228" s="4" t="s">
        <v>62</v>
      </c>
      <c r="B1228" s="27">
        <v>44172.594444444447</v>
      </c>
      <c r="C1228" s="9">
        <v>44173.683333333334</v>
      </c>
      <c r="D1228" s="11" t="s">
        <v>2840</v>
      </c>
      <c r="E1228" s="10">
        <v>1.0888888888875954</v>
      </c>
      <c r="F1228" s="11">
        <v>26.133333333302289</v>
      </c>
      <c r="G1228" s="5" t="s">
        <v>1047</v>
      </c>
      <c r="H1228" s="26" t="s">
        <v>2604</v>
      </c>
      <c r="I1228" s="4">
        <v>4</v>
      </c>
      <c r="J1228" s="4">
        <v>1</v>
      </c>
      <c r="K1228" s="4">
        <v>3</v>
      </c>
      <c r="L1228" s="4">
        <v>0</v>
      </c>
      <c r="M1228" s="4">
        <v>0</v>
      </c>
      <c r="N1228" s="18"/>
    </row>
    <row r="1229" spans="1:14" hidden="1" x14ac:dyDescent="0.35">
      <c r="A1229" s="4" t="s">
        <v>62</v>
      </c>
      <c r="B1229" s="27">
        <v>44172.594444444447</v>
      </c>
      <c r="C1229" s="9">
        <v>44173.683333333334</v>
      </c>
      <c r="D1229" s="11" t="s">
        <v>2840</v>
      </c>
      <c r="E1229" s="10">
        <v>1.0888888888875954</v>
      </c>
      <c r="F1229" s="11">
        <v>26.133333333302289</v>
      </c>
      <c r="G1229" s="5" t="s">
        <v>1047</v>
      </c>
      <c r="H1229" s="26" t="s">
        <v>2604</v>
      </c>
      <c r="I1229" s="4">
        <v>69</v>
      </c>
      <c r="J1229" s="4">
        <v>65</v>
      </c>
      <c r="K1229" s="4">
        <v>3</v>
      </c>
      <c r="L1229" s="4">
        <v>1</v>
      </c>
      <c r="M1229" s="4">
        <v>0</v>
      </c>
      <c r="N1229" s="18"/>
    </row>
    <row r="1230" spans="1:14" hidden="1" x14ac:dyDescent="0.35">
      <c r="A1230" s="4" t="s">
        <v>62</v>
      </c>
      <c r="B1230" s="34">
        <v>44172.594444444447</v>
      </c>
      <c r="C1230" s="21">
        <v>44173.683333333334</v>
      </c>
      <c r="D1230" s="22" t="s">
        <v>2840</v>
      </c>
      <c r="E1230" s="23">
        <v>1.0888888888875954</v>
      </c>
      <c r="F1230" s="22">
        <v>26.133333333302289</v>
      </c>
      <c r="G1230" s="24" t="s">
        <v>1047</v>
      </c>
      <c r="H1230" s="36" t="s">
        <v>2604</v>
      </c>
      <c r="I1230" s="20">
        <v>5</v>
      </c>
      <c r="J1230" s="20">
        <v>4</v>
      </c>
      <c r="K1230" s="20">
        <v>1</v>
      </c>
      <c r="L1230" s="20">
        <v>0</v>
      </c>
      <c r="M1230" s="20">
        <v>0</v>
      </c>
      <c r="N1230" s="25"/>
    </row>
    <row r="1231" spans="1:14" hidden="1" x14ac:dyDescent="0.35">
      <c r="A1231" s="4" t="s">
        <v>1</v>
      </c>
      <c r="B1231" s="13" t="s">
        <v>134</v>
      </c>
      <c r="C1231" s="13" t="s">
        <v>135</v>
      </c>
      <c r="D1231" s="11" t="str">
        <f>INT(Table1[[#This Row],[Full Restoration ]]-Table1[[#This Row],[Outage Start]])&amp;" days,"&amp;HOUR(Table1[[#This Row],[Full Restoration ]]-Table1[[#This Row],[Outage Start]])&amp;" hrs,"&amp;MINUTE(Table1[[#This Row],[Full Restoration ]]-Table1[[#This Row],[Outage Start]])&amp;" min"</f>
        <v>1 days,5 hrs,42 min</v>
      </c>
      <c r="E1231" s="10">
        <f>Table1[[#This Row],[Full Restoration ]]-Table1[[#This Row],[Outage Start]]</f>
        <v>1.2375000000029104</v>
      </c>
      <c r="F1231" s="11">
        <f>(Table1[[#This Row],[Full Restoration ]]-Table1[[#This Row],[Outage Start]])*24</f>
        <v>29.700000000069849</v>
      </c>
      <c r="G1231" s="15">
        <v>358</v>
      </c>
      <c r="H1231" s="26" t="s">
        <v>70</v>
      </c>
      <c r="I1231" s="15">
        <v>252</v>
      </c>
      <c r="J1231" s="15">
        <v>168</v>
      </c>
      <c r="K1231" s="15">
        <v>84</v>
      </c>
      <c r="L1231" s="15">
        <v>5</v>
      </c>
      <c r="M1231" s="4">
        <v>0</v>
      </c>
      <c r="N1231" s="18"/>
    </row>
    <row r="1232" spans="1:14" hidden="1" x14ac:dyDescent="0.35">
      <c r="A1232" s="4" t="s">
        <v>1</v>
      </c>
      <c r="B1232" s="13" t="s">
        <v>136</v>
      </c>
      <c r="C1232" s="13" t="s">
        <v>137</v>
      </c>
      <c r="D1232" s="11" t="str">
        <f>INT(Table1[[#This Row],[Full Restoration ]]-Table1[[#This Row],[Outage Start]])&amp;" days,"&amp;HOUR(Table1[[#This Row],[Full Restoration ]]-Table1[[#This Row],[Outage Start]])&amp;" hrs,"&amp;MINUTE(Table1[[#This Row],[Full Restoration ]]-Table1[[#This Row],[Outage Start]])&amp;" min"</f>
        <v>1 days,23 hrs,30 min</v>
      </c>
      <c r="E1232" s="10">
        <f>Table1[[#This Row],[Full Restoration ]]-Table1[[#This Row],[Outage Start]]</f>
        <v>1.9791666666642413</v>
      </c>
      <c r="F1232" s="11">
        <f>(Table1[[#This Row],[Full Restoration ]]-Table1[[#This Row],[Outage Start]])*24</f>
        <v>47.499999999941792</v>
      </c>
      <c r="G1232" s="15">
        <v>358</v>
      </c>
      <c r="H1232" s="26" t="s">
        <v>70</v>
      </c>
      <c r="I1232" s="15">
        <v>252</v>
      </c>
      <c r="J1232" s="15">
        <v>168</v>
      </c>
      <c r="K1232" s="15">
        <v>84</v>
      </c>
      <c r="L1232" s="15">
        <v>5</v>
      </c>
      <c r="M1232" s="4">
        <v>0</v>
      </c>
      <c r="N1232" s="18"/>
    </row>
    <row r="1233" spans="1:14" hidden="1" x14ac:dyDescent="0.35">
      <c r="A1233" s="4" t="s">
        <v>1</v>
      </c>
      <c r="B1233" s="27">
        <v>43415.993055555555</v>
      </c>
      <c r="C1233" s="9">
        <v>43416.700694444444</v>
      </c>
      <c r="D1233" s="11" t="str">
        <f>INT(Table1[[#This Row],[Full Restoration ]]-Table1[[#This Row],[Outage Start]])&amp;" days,"&amp;HOUR(Table1[[#This Row],[Full Restoration ]]-Table1[[#This Row],[Outage Start]])&amp;" hrs,"&amp;MINUTE(Table1[[#This Row],[Full Restoration ]]-Table1[[#This Row],[Outage Start]])&amp;" min"</f>
        <v>0 days,16 hrs,59 min</v>
      </c>
      <c r="E1233" s="11">
        <f>Table1[[#This Row],[Full Restoration ]]-Table1[[#This Row],[Outage Start]]</f>
        <v>0.70763888888905058</v>
      </c>
      <c r="F1233" s="11">
        <f>(Table1[[#This Row],[Full Restoration ]]-Table1[[#This Row],[Outage Start]])*24</f>
        <v>16.983333333337214</v>
      </c>
      <c r="G1233" s="5">
        <v>358</v>
      </c>
      <c r="H1233" s="26" t="s">
        <v>5</v>
      </c>
      <c r="I1233" s="4">
        <v>187</v>
      </c>
      <c r="J1233" s="4">
        <v>166</v>
      </c>
      <c r="K1233" s="4">
        <v>21</v>
      </c>
      <c r="L1233" s="4">
        <v>6</v>
      </c>
      <c r="M1233" s="4">
        <v>0</v>
      </c>
      <c r="N1233" s="18"/>
    </row>
    <row r="1234" spans="1:14" hidden="1" x14ac:dyDescent="0.35">
      <c r="A1234" s="4" t="s">
        <v>1</v>
      </c>
      <c r="B1234" s="27">
        <v>43416.830555555556</v>
      </c>
      <c r="C1234" s="9">
        <v>43418.634722222225</v>
      </c>
      <c r="D1234" s="11" t="str">
        <f>INT(Table1[[#This Row],[Full Restoration ]]-Table1[[#This Row],[Outage Start]])&amp;" days,"&amp;HOUR(Table1[[#This Row],[Full Restoration ]]-Table1[[#This Row],[Outage Start]])&amp;" hrs,"&amp;MINUTE(Table1[[#This Row],[Full Restoration ]]-Table1[[#This Row],[Outage Start]])&amp;" min"</f>
        <v>1 days,19 hrs,18 min</v>
      </c>
      <c r="E1234" s="11">
        <f>Table1[[#This Row],[Full Restoration ]]-Table1[[#This Row],[Outage Start]]</f>
        <v>1.8041666666686069</v>
      </c>
      <c r="F1234" s="11">
        <f>(Table1[[#This Row],[Full Restoration ]]-Table1[[#This Row],[Outage Start]])*24</f>
        <v>43.300000000046566</v>
      </c>
      <c r="G1234" s="5">
        <v>358</v>
      </c>
      <c r="H1234" s="26" t="s">
        <v>5</v>
      </c>
      <c r="I1234" s="4">
        <v>187</v>
      </c>
      <c r="J1234" s="4">
        <v>167</v>
      </c>
      <c r="K1234" s="4">
        <v>20</v>
      </c>
      <c r="L1234" s="4">
        <v>4</v>
      </c>
      <c r="M1234" s="4">
        <v>0</v>
      </c>
      <c r="N1234" s="18"/>
    </row>
    <row r="1235" spans="1:14" ht="29" hidden="1" x14ac:dyDescent="0.35">
      <c r="A1235" s="4" t="s">
        <v>1034</v>
      </c>
      <c r="B1235" s="27">
        <v>44167.76666666667</v>
      </c>
      <c r="C1235" s="9">
        <v>44169.572916666664</v>
      </c>
      <c r="D1235" s="11" t="s">
        <v>4010</v>
      </c>
      <c r="E1235" s="10">
        <v>1.8062499999941792</v>
      </c>
      <c r="F1235" s="11">
        <v>43.349999999860302</v>
      </c>
      <c r="G1235" s="5">
        <v>358</v>
      </c>
      <c r="H1235" s="26" t="s">
        <v>292</v>
      </c>
      <c r="I1235" s="4">
        <v>359</v>
      </c>
      <c r="J1235" s="4">
        <v>253</v>
      </c>
      <c r="K1235" s="4">
        <v>106</v>
      </c>
      <c r="L1235" s="4">
        <v>24</v>
      </c>
      <c r="M1235" s="4">
        <v>9</v>
      </c>
      <c r="N1235" s="18" t="s">
        <v>2691</v>
      </c>
    </row>
    <row r="1236" spans="1:14" ht="29" hidden="1" x14ac:dyDescent="0.35">
      <c r="A1236" s="4" t="s">
        <v>1034</v>
      </c>
      <c r="B1236" s="27">
        <v>44172.742361111108</v>
      </c>
      <c r="C1236" s="9">
        <v>44173.570833333331</v>
      </c>
      <c r="D1236" s="11" t="s">
        <v>3758</v>
      </c>
      <c r="E1236" s="10">
        <v>0.82847222222335404</v>
      </c>
      <c r="F1236" s="11">
        <v>19.883333333360497</v>
      </c>
      <c r="G1236" s="5">
        <v>358</v>
      </c>
      <c r="H1236" s="52" t="s">
        <v>3</v>
      </c>
      <c r="I1236" s="54">
        <v>247</v>
      </c>
      <c r="J1236" s="54">
        <v>253</v>
      </c>
      <c r="K1236" s="54">
        <v>78</v>
      </c>
      <c r="L1236" s="54">
        <v>11</v>
      </c>
      <c r="M1236" s="54">
        <v>5</v>
      </c>
      <c r="N1236" s="18" t="s">
        <v>2691</v>
      </c>
    </row>
    <row r="1237" spans="1:14" ht="29" hidden="1" x14ac:dyDescent="0.35">
      <c r="A1237" s="4" t="s">
        <v>1034</v>
      </c>
      <c r="B1237" s="27">
        <v>44188.992361111108</v>
      </c>
      <c r="C1237" s="9">
        <v>44189.402777777781</v>
      </c>
      <c r="D1237" s="11" t="s">
        <v>3272</v>
      </c>
      <c r="E1237" s="10">
        <v>0.4104166666729725</v>
      </c>
      <c r="F1237" s="11">
        <v>9.8500000001513399</v>
      </c>
      <c r="G1237" s="5">
        <v>358</v>
      </c>
      <c r="H1237" s="26" t="s">
        <v>292</v>
      </c>
      <c r="I1237" s="4">
        <v>359</v>
      </c>
      <c r="J1237" s="4">
        <v>253</v>
      </c>
      <c r="K1237" s="4">
        <v>26</v>
      </c>
      <c r="L1237" s="4">
        <v>106</v>
      </c>
      <c r="M1237" s="4">
        <v>9</v>
      </c>
      <c r="N1237" s="18" t="s">
        <v>2691</v>
      </c>
    </row>
    <row r="1238" spans="1:14" ht="29" hidden="1" x14ac:dyDescent="0.35">
      <c r="A1238" s="4" t="s">
        <v>1034</v>
      </c>
      <c r="B1238" s="27">
        <v>44167.93472222222</v>
      </c>
      <c r="C1238" s="9">
        <v>44168.772916666669</v>
      </c>
      <c r="D1238" s="11" t="s">
        <v>2887</v>
      </c>
      <c r="E1238" s="10">
        <v>0.83819444444816327</v>
      </c>
      <c r="F1238" s="11">
        <v>20.116666666755918</v>
      </c>
      <c r="G1238" s="5">
        <v>396</v>
      </c>
      <c r="H1238" s="26" t="s">
        <v>34</v>
      </c>
      <c r="I1238" s="4">
        <v>603</v>
      </c>
      <c r="J1238" s="4">
        <v>588</v>
      </c>
      <c r="K1238" s="4">
        <v>15</v>
      </c>
      <c r="L1238" s="4">
        <v>84</v>
      </c>
      <c r="M1238" s="4">
        <v>7</v>
      </c>
      <c r="N1238" s="18" t="s">
        <v>2691</v>
      </c>
    </row>
    <row r="1239" spans="1:14" hidden="1" x14ac:dyDescent="0.35">
      <c r="A1239" s="4" t="s">
        <v>1</v>
      </c>
      <c r="B1239" s="13" t="s">
        <v>138</v>
      </c>
      <c r="C1239" s="13" t="s">
        <v>139</v>
      </c>
      <c r="D1239" s="11" t="str">
        <f>INT(Table1[[#This Row],[Full Restoration ]]-Table1[[#This Row],[Outage Start]])&amp;" days,"&amp;HOUR(Table1[[#This Row],[Full Restoration ]]-Table1[[#This Row],[Outage Start]])&amp;" hrs,"&amp;MINUTE(Table1[[#This Row],[Full Restoration ]]-Table1[[#This Row],[Outage Start]])&amp;" min"</f>
        <v>1 days,9 hrs,54 min</v>
      </c>
      <c r="E1239" s="10">
        <f>Table1[[#This Row],[Full Restoration ]]-Table1[[#This Row],[Outage Start]]</f>
        <v>1.4124999999985448</v>
      </c>
      <c r="F1239" s="11">
        <f>(Table1[[#This Row],[Full Restoration ]]-Table1[[#This Row],[Outage Start]])*24</f>
        <v>33.899999999965075</v>
      </c>
      <c r="G1239" s="15">
        <v>440</v>
      </c>
      <c r="H1239" s="26" t="s">
        <v>70</v>
      </c>
      <c r="I1239" s="15">
        <v>262</v>
      </c>
      <c r="J1239" s="15">
        <v>208</v>
      </c>
      <c r="K1239" s="15">
        <v>54</v>
      </c>
      <c r="L1239" s="15">
        <v>2</v>
      </c>
      <c r="M1239" s="4">
        <v>0</v>
      </c>
      <c r="N1239" s="18"/>
    </row>
    <row r="1240" spans="1:14" hidden="1" x14ac:dyDescent="0.35">
      <c r="A1240" s="4" t="s">
        <v>1</v>
      </c>
      <c r="B1240" s="27">
        <v>43415.893750000003</v>
      </c>
      <c r="C1240" s="9">
        <v>43419.563194444447</v>
      </c>
      <c r="D1240" s="11" t="str">
        <f>INT(Table1[[#This Row],[Full Restoration ]]-Table1[[#This Row],[Outage Start]])&amp;" days,"&amp;HOUR(Table1[[#This Row],[Full Restoration ]]-Table1[[#This Row],[Outage Start]])&amp;" hrs,"&amp;MINUTE(Table1[[#This Row],[Full Restoration ]]-Table1[[#This Row],[Outage Start]])&amp;" min"</f>
        <v>3 days,16 hrs,4 min</v>
      </c>
      <c r="E1240" s="11">
        <f>Table1[[#This Row],[Full Restoration ]]-Table1[[#This Row],[Outage Start]]</f>
        <v>3.6694444444437977</v>
      </c>
      <c r="F1240" s="11">
        <f>(Table1[[#This Row],[Full Restoration ]]-Table1[[#This Row],[Outage Start]])*24</f>
        <v>88.066666666651145</v>
      </c>
      <c r="G1240" s="5">
        <v>440</v>
      </c>
      <c r="H1240" s="26" t="s">
        <v>3</v>
      </c>
      <c r="I1240" s="4">
        <v>262</v>
      </c>
      <c r="J1240" s="4">
        <v>207</v>
      </c>
      <c r="K1240" s="4">
        <v>55</v>
      </c>
      <c r="L1240" s="4">
        <v>3</v>
      </c>
      <c r="M1240" s="4">
        <v>0</v>
      </c>
      <c r="N1240" s="18"/>
    </row>
    <row r="1241" spans="1:14" ht="29" hidden="1" x14ac:dyDescent="0.35">
      <c r="A1241" s="4" t="s">
        <v>1034</v>
      </c>
      <c r="B1241" s="27">
        <v>44167.902083333334</v>
      </c>
      <c r="C1241" s="9">
        <v>44169.341666666667</v>
      </c>
      <c r="D1241" s="11" t="s">
        <v>4011</v>
      </c>
      <c r="E1241" s="10">
        <v>1.4395833333328483</v>
      </c>
      <c r="F1241" s="11">
        <v>34.549999999988358</v>
      </c>
      <c r="G1241" s="5">
        <v>440</v>
      </c>
      <c r="H1241" s="26" t="s">
        <v>2690</v>
      </c>
      <c r="I1241" s="4">
        <v>5</v>
      </c>
      <c r="J1241" s="4">
        <v>1</v>
      </c>
      <c r="K1241" s="4">
        <v>4</v>
      </c>
      <c r="L1241" s="4">
        <v>0</v>
      </c>
      <c r="M1241" s="4">
        <v>2</v>
      </c>
      <c r="N1241" s="18" t="s">
        <v>2691</v>
      </c>
    </row>
    <row r="1242" spans="1:14" hidden="1" x14ac:dyDescent="0.35">
      <c r="A1242" s="4" t="s">
        <v>1</v>
      </c>
      <c r="B1242" s="13" t="s">
        <v>140</v>
      </c>
      <c r="C1242" s="13" t="s">
        <v>141</v>
      </c>
      <c r="D1242" s="11" t="str">
        <f>INT(Table1[[#This Row],[Full Restoration ]]-Table1[[#This Row],[Outage Start]])&amp;" days,"&amp;HOUR(Table1[[#This Row],[Full Restoration ]]-Table1[[#This Row],[Outage Start]])&amp;" hrs,"&amp;MINUTE(Table1[[#This Row],[Full Restoration ]]-Table1[[#This Row],[Outage Start]])&amp;" min"</f>
        <v>1 days,22 hrs,58 min</v>
      </c>
      <c r="E1242" s="10">
        <f>Table1[[#This Row],[Full Restoration ]]-Table1[[#This Row],[Outage Start]]</f>
        <v>1.9569444444423425</v>
      </c>
      <c r="F1242" s="11">
        <f>(Table1[[#This Row],[Full Restoration ]]-Table1[[#This Row],[Outage Start]])*24</f>
        <v>46.96666666661622</v>
      </c>
      <c r="G1242" s="15">
        <v>441</v>
      </c>
      <c r="H1242" s="26" t="s">
        <v>70</v>
      </c>
      <c r="I1242" s="15">
        <v>75</v>
      </c>
      <c r="J1242" s="15">
        <v>48</v>
      </c>
      <c r="K1242" s="15">
        <v>27</v>
      </c>
      <c r="L1242" s="15">
        <v>3</v>
      </c>
      <c r="M1242" s="4">
        <v>0</v>
      </c>
      <c r="N1242" s="18"/>
    </row>
    <row r="1243" spans="1:14" hidden="1" x14ac:dyDescent="0.35">
      <c r="A1243" s="4" t="s">
        <v>1</v>
      </c>
      <c r="B1243" s="13" t="s">
        <v>142</v>
      </c>
      <c r="C1243" s="13" t="s">
        <v>143</v>
      </c>
      <c r="D1243" s="11" t="str">
        <f>INT(Table1[[#This Row],[Full Restoration ]]-Table1[[#This Row],[Outage Start]])&amp;" days,"&amp;HOUR(Table1[[#This Row],[Full Restoration ]]-Table1[[#This Row],[Outage Start]])&amp;" hrs,"&amp;MINUTE(Table1[[#This Row],[Full Restoration ]]-Table1[[#This Row],[Outage Start]])&amp;" min"</f>
        <v>1 days,11 hrs,34 min</v>
      </c>
      <c r="E1243" s="10">
        <f>Table1[[#This Row],[Full Restoration ]]-Table1[[#This Row],[Outage Start]]</f>
        <v>1.4819444444437977</v>
      </c>
      <c r="F1243" s="11">
        <f>(Table1[[#This Row],[Full Restoration ]]-Table1[[#This Row],[Outage Start]])*24</f>
        <v>35.566666666651145</v>
      </c>
      <c r="G1243" s="15">
        <v>441</v>
      </c>
      <c r="H1243" s="26" t="s">
        <v>70</v>
      </c>
      <c r="I1243" s="15">
        <v>17</v>
      </c>
      <c r="J1243" s="15">
        <v>3</v>
      </c>
      <c r="K1243" s="15">
        <v>14</v>
      </c>
      <c r="L1243" s="15">
        <v>0</v>
      </c>
      <c r="M1243" s="4">
        <v>0</v>
      </c>
      <c r="N1243" s="18"/>
    </row>
    <row r="1244" spans="1:14" hidden="1" x14ac:dyDescent="0.35">
      <c r="A1244" s="4" t="s">
        <v>1</v>
      </c>
      <c r="B1244" s="13" t="s">
        <v>144</v>
      </c>
      <c r="C1244" s="13" t="s">
        <v>145</v>
      </c>
      <c r="D1244" s="11" t="str">
        <f>INT(Table1[[#This Row],[Full Restoration ]]-Table1[[#This Row],[Outage Start]])&amp;" days,"&amp;HOUR(Table1[[#This Row],[Full Restoration ]]-Table1[[#This Row],[Outage Start]])&amp;" hrs,"&amp;MINUTE(Table1[[#This Row],[Full Restoration ]]-Table1[[#This Row],[Outage Start]])&amp;" min"</f>
        <v>0 days,23 hrs,38 min</v>
      </c>
      <c r="E1244" s="10">
        <f>Table1[[#This Row],[Full Restoration ]]-Table1[[#This Row],[Outage Start]]</f>
        <v>0.98472222221607808</v>
      </c>
      <c r="F1244" s="11">
        <f>(Table1[[#This Row],[Full Restoration ]]-Table1[[#This Row],[Outage Start]])*24</f>
        <v>23.633333333185874</v>
      </c>
      <c r="G1244" s="15">
        <v>441</v>
      </c>
      <c r="H1244" s="26" t="s">
        <v>70</v>
      </c>
      <c r="I1244" s="15">
        <v>92</v>
      </c>
      <c r="J1244" s="15">
        <v>51</v>
      </c>
      <c r="K1244" s="15">
        <v>41</v>
      </c>
      <c r="L1244" s="15">
        <v>3</v>
      </c>
      <c r="M1244" s="4">
        <v>0</v>
      </c>
      <c r="N1244" s="18"/>
    </row>
    <row r="1245" spans="1:14" hidden="1" x14ac:dyDescent="0.35">
      <c r="A1245" s="4" t="s">
        <v>1</v>
      </c>
      <c r="B1245" s="27">
        <v>43084.105555555558</v>
      </c>
      <c r="C1245" s="9">
        <v>43084.498611111114</v>
      </c>
      <c r="D1245" s="11" t="str">
        <f>INT(Table1[[#This Row],[Full Restoration ]]-Table1[[#This Row],[Outage Start]])&amp;" days,"&amp;HOUR(Table1[[#This Row],[Full Restoration ]]-Table1[[#This Row],[Outage Start]])&amp;" hrs,"&amp;MINUTE(Table1[[#This Row],[Full Restoration ]]-Table1[[#This Row],[Outage Start]])&amp;" min"</f>
        <v>0 days,9 hrs,26 min</v>
      </c>
      <c r="E1245" s="10">
        <f>Table1[[#This Row],[Full Restoration ]]-Table1[[#This Row],[Outage Start]]</f>
        <v>0.39305555555620231</v>
      </c>
      <c r="F1245" s="11">
        <f>(Table1[[#This Row],[Full Restoration ]]-Table1[[#This Row],[Outage Start]])*24</f>
        <v>9.4333333333488554</v>
      </c>
      <c r="G1245" s="5">
        <v>441</v>
      </c>
      <c r="H1245" s="26" t="s">
        <v>70</v>
      </c>
      <c r="I1245" s="4">
        <v>75</v>
      </c>
      <c r="J1245" s="4">
        <v>48</v>
      </c>
      <c r="K1245" s="4">
        <v>27</v>
      </c>
      <c r="L1245" s="4">
        <v>3</v>
      </c>
      <c r="M1245" s="4">
        <v>0</v>
      </c>
      <c r="N1245" s="18"/>
    </row>
    <row r="1246" spans="1:14" hidden="1" x14ac:dyDescent="0.35">
      <c r="A1246" s="4" t="s">
        <v>1</v>
      </c>
      <c r="B1246" s="27">
        <v>43416.324305555558</v>
      </c>
      <c r="C1246" s="9">
        <v>43418.703472222223</v>
      </c>
      <c r="D1246" s="11" t="str">
        <f>INT(Table1[[#This Row],[Full Restoration ]]-Table1[[#This Row],[Outage Start]])&amp;" days,"&amp;HOUR(Table1[[#This Row],[Full Restoration ]]-Table1[[#This Row],[Outage Start]])&amp;" hrs,"&amp;MINUTE(Table1[[#This Row],[Full Restoration ]]-Table1[[#This Row],[Outage Start]])&amp;" min"</f>
        <v>2 days,9 hrs,6 min</v>
      </c>
      <c r="E1246" s="11">
        <f>Table1[[#This Row],[Full Restoration ]]-Table1[[#This Row],[Outage Start]]</f>
        <v>2.3791666666656965</v>
      </c>
      <c r="F1246" s="11">
        <f>(Table1[[#This Row],[Full Restoration ]]-Table1[[#This Row],[Outage Start]])*24</f>
        <v>57.099999999976717</v>
      </c>
      <c r="G1246" s="5">
        <v>441</v>
      </c>
      <c r="H1246" s="26" t="s">
        <v>3</v>
      </c>
      <c r="I1246" s="4">
        <v>50</v>
      </c>
      <c r="J1246" s="4">
        <v>32</v>
      </c>
      <c r="K1246" s="4">
        <v>18</v>
      </c>
      <c r="L1246" s="4">
        <v>3</v>
      </c>
      <c r="M1246" s="4">
        <v>0</v>
      </c>
      <c r="N1246" s="18"/>
    </row>
    <row r="1247" spans="1:14" ht="29" hidden="1" x14ac:dyDescent="0.35">
      <c r="A1247" s="4" t="s">
        <v>1034</v>
      </c>
      <c r="B1247" s="27">
        <v>44167.780555555553</v>
      </c>
      <c r="C1247" s="9">
        <v>44168.840277777781</v>
      </c>
      <c r="D1247" s="11" t="s">
        <v>4012</v>
      </c>
      <c r="E1247" s="10">
        <v>1.0597222222277196</v>
      </c>
      <c r="F1247" s="11">
        <v>25.433333333465271</v>
      </c>
      <c r="G1247" s="5">
        <v>441</v>
      </c>
      <c r="H1247" s="26" t="s">
        <v>3</v>
      </c>
      <c r="I1247" s="4">
        <v>104</v>
      </c>
      <c r="J1247" s="4">
        <v>52</v>
      </c>
      <c r="K1247" s="4">
        <v>52</v>
      </c>
      <c r="L1247" s="4">
        <v>4</v>
      </c>
      <c r="M1247" s="4">
        <v>33</v>
      </c>
      <c r="N1247" s="18" t="s">
        <v>2691</v>
      </c>
    </row>
    <row r="1248" spans="1:14" ht="29" hidden="1" x14ac:dyDescent="0.35">
      <c r="A1248" s="4" t="s">
        <v>1034</v>
      </c>
      <c r="B1248" s="27">
        <v>44172.73333333333</v>
      </c>
      <c r="C1248" s="9">
        <v>44173.711805555555</v>
      </c>
      <c r="D1248" s="11" t="s">
        <v>2806</v>
      </c>
      <c r="E1248" s="10">
        <v>0.97847222222480923</v>
      </c>
      <c r="F1248" s="11">
        <v>23.483333333395422</v>
      </c>
      <c r="G1248" s="5">
        <v>441</v>
      </c>
      <c r="H1248" s="52" t="s">
        <v>3</v>
      </c>
      <c r="I1248" s="54">
        <v>104</v>
      </c>
      <c r="J1248" s="54">
        <v>52</v>
      </c>
      <c r="K1248" s="54">
        <v>52</v>
      </c>
      <c r="L1248" s="54">
        <v>4</v>
      </c>
      <c r="M1248" s="54">
        <v>33</v>
      </c>
      <c r="N1248" s="18" t="s">
        <v>2691</v>
      </c>
    </row>
    <row r="1249" spans="1:14" hidden="1" x14ac:dyDescent="0.35">
      <c r="A1249" s="4" t="s">
        <v>1</v>
      </c>
      <c r="B1249" s="13" t="s">
        <v>146</v>
      </c>
      <c r="C1249" s="13" t="s">
        <v>147</v>
      </c>
      <c r="D1249" s="11" t="str">
        <f>INT(Table1[[#This Row],[Full Restoration ]]-Table1[[#This Row],[Outage Start]])&amp;" days,"&amp;HOUR(Table1[[#This Row],[Full Restoration ]]-Table1[[#This Row],[Outage Start]])&amp;" hrs,"&amp;MINUTE(Table1[[#This Row],[Full Restoration ]]-Table1[[#This Row],[Outage Start]])&amp;" min"</f>
        <v>1 days,9 hrs,0 min</v>
      </c>
      <c r="E1249" s="10">
        <f>Table1[[#This Row],[Full Restoration ]]-Table1[[#This Row],[Outage Start]]</f>
        <v>1.375</v>
      </c>
      <c r="F1249" s="11">
        <f>(Table1[[#This Row],[Full Restoration ]]-Table1[[#This Row],[Outage Start]])*24</f>
        <v>33</v>
      </c>
      <c r="G1249" s="15">
        <v>442</v>
      </c>
      <c r="H1249" s="26" t="s">
        <v>70</v>
      </c>
      <c r="I1249" s="15">
        <v>849</v>
      </c>
      <c r="J1249" s="15">
        <v>742</v>
      </c>
      <c r="K1249" s="15">
        <v>107</v>
      </c>
      <c r="L1249" s="15">
        <v>36</v>
      </c>
      <c r="M1249" s="4">
        <v>0</v>
      </c>
      <c r="N1249" s="18"/>
    </row>
    <row r="1250" spans="1:14" hidden="1" x14ac:dyDescent="0.35">
      <c r="A1250" s="4" t="s">
        <v>1</v>
      </c>
      <c r="B1250" s="13" t="s">
        <v>148</v>
      </c>
      <c r="C1250" s="13" t="s">
        <v>149</v>
      </c>
      <c r="D1250" s="11" t="str">
        <f>INT(Table1[[#This Row],[Full Restoration ]]-Table1[[#This Row],[Outage Start]])&amp;" days,"&amp;HOUR(Table1[[#This Row],[Full Restoration ]]-Table1[[#This Row],[Outage Start]])&amp;" hrs,"&amp;MINUTE(Table1[[#This Row],[Full Restoration ]]-Table1[[#This Row],[Outage Start]])&amp;" min"</f>
        <v>1 days,2 hrs,58 min</v>
      </c>
      <c r="E1250" s="10">
        <f>Table1[[#This Row],[Full Restoration ]]-Table1[[#This Row],[Outage Start]]</f>
        <v>1.1236111111065838</v>
      </c>
      <c r="F1250" s="11">
        <f>(Table1[[#This Row],[Full Restoration ]]-Table1[[#This Row],[Outage Start]])*24</f>
        <v>26.966666666558012</v>
      </c>
      <c r="G1250" s="15">
        <v>442</v>
      </c>
      <c r="H1250" s="26" t="s">
        <v>70</v>
      </c>
      <c r="I1250" s="15">
        <v>1</v>
      </c>
      <c r="J1250" s="15">
        <v>0</v>
      </c>
      <c r="K1250" s="15">
        <v>1</v>
      </c>
      <c r="L1250" s="15">
        <v>0</v>
      </c>
      <c r="M1250" s="4">
        <v>0</v>
      </c>
      <c r="N1250" s="18"/>
    </row>
    <row r="1251" spans="1:14" hidden="1" x14ac:dyDescent="0.35">
      <c r="A1251" s="4" t="s">
        <v>1</v>
      </c>
      <c r="B1251" s="27">
        <v>43416.324305555558</v>
      </c>
      <c r="C1251" s="9">
        <v>43418.7</v>
      </c>
      <c r="D1251" s="11" t="str">
        <f>INT(Table1[[#This Row],[Full Restoration ]]-Table1[[#This Row],[Outage Start]])&amp;" days,"&amp;HOUR(Table1[[#This Row],[Full Restoration ]]-Table1[[#This Row],[Outage Start]])&amp;" hrs,"&amp;MINUTE(Table1[[#This Row],[Full Restoration ]]-Table1[[#This Row],[Outage Start]])&amp;" min"</f>
        <v>2 days,9 hrs,1 min</v>
      </c>
      <c r="E1251" s="11">
        <f>Table1[[#This Row],[Full Restoration ]]-Table1[[#This Row],[Outage Start]]</f>
        <v>2.3756944444394321</v>
      </c>
      <c r="F1251" s="11">
        <f>(Table1[[#This Row],[Full Restoration ]]-Table1[[#This Row],[Outage Start]])*24</f>
        <v>57.016666666546371</v>
      </c>
      <c r="G1251" s="5">
        <v>442</v>
      </c>
      <c r="H1251" s="26" t="s">
        <v>3</v>
      </c>
      <c r="I1251" s="12"/>
      <c r="J1251" s="12"/>
      <c r="K1251" s="12"/>
      <c r="L1251" s="12"/>
      <c r="M1251" s="12"/>
      <c r="N1251" s="18"/>
    </row>
    <row r="1252" spans="1:14" ht="29" hidden="1" x14ac:dyDescent="0.35">
      <c r="A1252" s="4" t="s">
        <v>1034</v>
      </c>
      <c r="B1252" s="27">
        <v>44167.902083333334</v>
      </c>
      <c r="C1252" s="9">
        <v>44169.618055555555</v>
      </c>
      <c r="D1252" s="11" t="s">
        <v>3979</v>
      </c>
      <c r="E1252" s="10">
        <v>1.7159722222204437</v>
      </c>
      <c r="F1252" s="11">
        <v>41.183333333290648</v>
      </c>
      <c r="G1252" s="5">
        <v>442</v>
      </c>
      <c r="H1252" s="26" t="s">
        <v>3</v>
      </c>
      <c r="I1252" s="33">
        <v>1105</v>
      </c>
      <c r="J1252" s="4">
        <v>943</v>
      </c>
      <c r="K1252" s="4">
        <v>162</v>
      </c>
      <c r="L1252" s="4">
        <v>66</v>
      </c>
      <c r="M1252" s="4">
        <v>43</v>
      </c>
      <c r="N1252" s="18" t="s">
        <v>2691</v>
      </c>
    </row>
    <row r="1253" spans="1:14" hidden="1" x14ac:dyDescent="0.35">
      <c r="A1253" s="4" t="s">
        <v>1</v>
      </c>
      <c r="B1253" s="13" t="s">
        <v>150</v>
      </c>
      <c r="C1253" s="13" t="s">
        <v>151</v>
      </c>
      <c r="D1253" s="11" t="str">
        <f>INT(Table1[[#This Row],[Full Restoration ]]-Table1[[#This Row],[Outage Start]])&amp;" days,"&amp;HOUR(Table1[[#This Row],[Full Restoration ]]-Table1[[#This Row],[Outage Start]])&amp;" hrs,"&amp;MINUTE(Table1[[#This Row],[Full Restoration ]]-Table1[[#This Row],[Outage Start]])&amp;" min"</f>
        <v>1 days,9 hrs,7 min</v>
      </c>
      <c r="E1253" s="10">
        <f>Table1[[#This Row],[Full Restoration ]]-Table1[[#This Row],[Outage Start]]</f>
        <v>1.3798611111051287</v>
      </c>
      <c r="F1253" s="11">
        <f>(Table1[[#This Row],[Full Restoration ]]-Table1[[#This Row],[Outage Start]])*24</f>
        <v>33.116666666523088</v>
      </c>
      <c r="G1253" s="15">
        <v>444</v>
      </c>
      <c r="H1253" s="26" t="s">
        <v>70</v>
      </c>
      <c r="I1253" s="15">
        <v>418</v>
      </c>
      <c r="J1253" s="15">
        <v>334</v>
      </c>
      <c r="K1253" s="15">
        <v>84</v>
      </c>
      <c r="L1253" s="15">
        <v>24</v>
      </c>
      <c r="M1253" s="4">
        <v>0</v>
      </c>
      <c r="N1253" s="18"/>
    </row>
    <row r="1254" spans="1:14" hidden="1" x14ac:dyDescent="0.35">
      <c r="A1254" s="4" t="s">
        <v>1</v>
      </c>
      <c r="B1254" s="13" t="s">
        <v>152</v>
      </c>
      <c r="C1254" s="13" t="s">
        <v>153</v>
      </c>
      <c r="D1254" s="11" t="str">
        <f>INT(Table1[[#This Row],[Full Restoration ]]-Table1[[#This Row],[Outage Start]])&amp;" days,"&amp;HOUR(Table1[[#This Row],[Full Restoration ]]-Table1[[#This Row],[Outage Start]])&amp;" hrs,"&amp;MINUTE(Table1[[#This Row],[Full Restoration ]]-Table1[[#This Row],[Outage Start]])&amp;" min"</f>
        <v>1 days,20 hrs,45 min</v>
      </c>
      <c r="E1254" s="10">
        <f>Table1[[#This Row],[Full Restoration ]]-Table1[[#This Row],[Outage Start]]</f>
        <v>1.8645833333357587</v>
      </c>
      <c r="F1254" s="11">
        <f>(Table1[[#This Row],[Full Restoration ]]-Table1[[#This Row],[Outage Start]])*24</f>
        <v>44.750000000058208</v>
      </c>
      <c r="G1254" s="15">
        <v>445</v>
      </c>
      <c r="H1254" s="26" t="s">
        <v>70</v>
      </c>
      <c r="I1254" s="15">
        <v>348</v>
      </c>
      <c r="J1254" s="15">
        <v>291</v>
      </c>
      <c r="K1254" s="15">
        <v>57</v>
      </c>
      <c r="L1254" s="15">
        <v>11</v>
      </c>
      <c r="M1254" s="4">
        <v>0</v>
      </c>
      <c r="N1254" s="18"/>
    </row>
    <row r="1255" spans="1:14" hidden="1" x14ac:dyDescent="0.35">
      <c r="A1255" s="4" t="s">
        <v>1</v>
      </c>
      <c r="B1255" s="13" t="s">
        <v>154</v>
      </c>
      <c r="C1255" s="13" t="s">
        <v>155</v>
      </c>
      <c r="D1255" s="11" t="str">
        <f>INT(Table1[[#This Row],[Full Restoration ]]-Table1[[#This Row],[Outage Start]])&amp;" days,"&amp;HOUR(Table1[[#This Row],[Full Restoration ]]-Table1[[#This Row],[Outage Start]])&amp;" hrs,"&amp;MINUTE(Table1[[#This Row],[Full Restoration ]]-Table1[[#This Row],[Outage Start]])&amp;" min"</f>
        <v>1 days,10 hrs,15 min</v>
      </c>
      <c r="E1255" s="10">
        <f>Table1[[#This Row],[Full Restoration ]]-Table1[[#This Row],[Outage Start]]</f>
        <v>1.4270833333357587</v>
      </c>
      <c r="F1255" s="11">
        <f>(Table1[[#This Row],[Full Restoration ]]-Table1[[#This Row],[Outage Start]])*24</f>
        <v>34.250000000058208</v>
      </c>
      <c r="G1255" s="15">
        <v>445</v>
      </c>
      <c r="H1255" s="26" t="s">
        <v>70</v>
      </c>
      <c r="I1255" s="15">
        <v>605</v>
      </c>
      <c r="J1255" s="15">
        <v>466</v>
      </c>
      <c r="K1255" s="15">
        <v>141</v>
      </c>
      <c r="L1255" s="15">
        <v>22</v>
      </c>
      <c r="M1255" s="4">
        <v>0</v>
      </c>
      <c r="N1255" s="18"/>
    </row>
    <row r="1256" spans="1:14" hidden="1" x14ac:dyDescent="0.35">
      <c r="A1256" s="4" t="s">
        <v>1</v>
      </c>
      <c r="B1256" s="13" t="s">
        <v>156</v>
      </c>
      <c r="C1256" s="13" t="s">
        <v>157</v>
      </c>
      <c r="D1256" s="11" t="str">
        <f>INT(Table1[[#This Row],[Full Restoration ]]-Table1[[#This Row],[Outage Start]])&amp;" days,"&amp;HOUR(Table1[[#This Row],[Full Restoration ]]-Table1[[#This Row],[Outage Start]])&amp;" hrs,"&amp;MINUTE(Table1[[#This Row],[Full Restoration ]]-Table1[[#This Row],[Outage Start]])&amp;" min"</f>
        <v>2 days,0 hrs,36 min</v>
      </c>
      <c r="E1256" s="10">
        <f>Table1[[#This Row],[Full Restoration ]]-Table1[[#This Row],[Outage Start]]</f>
        <v>2.0250000000014552</v>
      </c>
      <c r="F1256" s="11">
        <f>(Table1[[#This Row],[Full Restoration ]]-Table1[[#This Row],[Outage Start]])*24</f>
        <v>48.600000000034925</v>
      </c>
      <c r="G1256" s="15">
        <v>445</v>
      </c>
      <c r="H1256" s="26" t="s">
        <v>70</v>
      </c>
      <c r="I1256" s="15">
        <v>348</v>
      </c>
      <c r="J1256" s="15">
        <v>291</v>
      </c>
      <c r="K1256" s="15">
        <v>57</v>
      </c>
      <c r="L1256" s="15">
        <v>17</v>
      </c>
      <c r="M1256" s="4">
        <v>0</v>
      </c>
      <c r="N1256" s="18"/>
    </row>
    <row r="1257" spans="1:14" hidden="1" x14ac:dyDescent="0.35">
      <c r="A1257" s="4" t="s">
        <v>1</v>
      </c>
      <c r="B1257" s="27">
        <v>43084.102083333331</v>
      </c>
      <c r="C1257" s="9">
        <v>43084.541666666664</v>
      </c>
      <c r="D1257" s="11" t="str">
        <f>INT(Table1[[#This Row],[Full Restoration ]]-Table1[[#This Row],[Outage Start]])&amp;" days,"&amp;HOUR(Table1[[#This Row],[Full Restoration ]]-Table1[[#This Row],[Outage Start]])&amp;" hrs,"&amp;MINUTE(Table1[[#This Row],[Full Restoration ]]-Table1[[#This Row],[Outage Start]])&amp;" min"</f>
        <v>0 days,10 hrs,33 min</v>
      </c>
      <c r="E1257" s="10">
        <f>Table1[[#This Row],[Full Restoration ]]-Table1[[#This Row],[Outage Start]]</f>
        <v>0.43958333333284827</v>
      </c>
      <c r="F1257" s="11">
        <f>(Table1[[#This Row],[Full Restoration ]]-Table1[[#This Row],[Outage Start]])*24</f>
        <v>10.549999999988358</v>
      </c>
      <c r="G1257" s="5">
        <v>445</v>
      </c>
      <c r="H1257" s="26" t="s">
        <v>70</v>
      </c>
      <c r="I1257" s="4">
        <v>348</v>
      </c>
      <c r="J1257" s="4">
        <v>291</v>
      </c>
      <c r="K1257" s="4">
        <v>57</v>
      </c>
      <c r="L1257" s="4">
        <v>11</v>
      </c>
      <c r="M1257" s="4">
        <v>0</v>
      </c>
      <c r="N1257" s="18"/>
    </row>
    <row r="1258" spans="1:14" hidden="1" x14ac:dyDescent="0.35">
      <c r="A1258" s="4" t="s">
        <v>1</v>
      </c>
      <c r="B1258" s="27">
        <v>43415.888194444444</v>
      </c>
      <c r="C1258" s="9">
        <v>43418.541666666664</v>
      </c>
      <c r="D1258" s="11" t="str">
        <f>INT(Table1[[#This Row],[Full Restoration ]]-Table1[[#This Row],[Outage Start]])&amp;" days,"&amp;HOUR(Table1[[#This Row],[Full Restoration ]]-Table1[[#This Row],[Outage Start]])&amp;" hrs,"&amp;MINUTE(Table1[[#This Row],[Full Restoration ]]-Table1[[#This Row],[Outage Start]])&amp;" min"</f>
        <v>2 days,15 hrs,41 min</v>
      </c>
      <c r="E1258" s="11">
        <f>Table1[[#This Row],[Full Restoration ]]-Table1[[#This Row],[Outage Start]]</f>
        <v>2.6534722222204437</v>
      </c>
      <c r="F1258" s="11">
        <f>(Table1[[#This Row],[Full Restoration ]]-Table1[[#This Row],[Outage Start]])*24</f>
        <v>63.683333333290648</v>
      </c>
      <c r="G1258" s="5">
        <v>445</v>
      </c>
      <c r="H1258" s="26" t="s">
        <v>34</v>
      </c>
      <c r="I1258" s="4">
        <v>515</v>
      </c>
      <c r="J1258" s="4">
        <v>416</v>
      </c>
      <c r="K1258" s="4">
        <v>99</v>
      </c>
      <c r="L1258" s="4">
        <v>26</v>
      </c>
      <c r="M1258" s="4">
        <v>0</v>
      </c>
      <c r="N1258" s="18"/>
    </row>
    <row r="1259" spans="1:14" hidden="1" x14ac:dyDescent="0.35">
      <c r="A1259" s="4" t="s">
        <v>1</v>
      </c>
      <c r="B1259" s="27">
        <v>43416.388194444444</v>
      </c>
      <c r="C1259" s="9">
        <v>43418.53402777778</v>
      </c>
      <c r="D1259" s="11" t="str">
        <f>INT(Table1[[#This Row],[Full Restoration ]]-Table1[[#This Row],[Outage Start]])&amp;" days,"&amp;HOUR(Table1[[#This Row],[Full Restoration ]]-Table1[[#This Row],[Outage Start]])&amp;" hrs,"&amp;MINUTE(Table1[[#This Row],[Full Restoration ]]-Table1[[#This Row],[Outage Start]])&amp;" min"</f>
        <v>2 days,3 hrs,30 min</v>
      </c>
      <c r="E1259" s="11">
        <f>Table1[[#This Row],[Full Restoration ]]-Table1[[#This Row],[Outage Start]]</f>
        <v>2.1458333333357587</v>
      </c>
      <c r="F1259" s="11">
        <f>(Table1[[#This Row],[Full Restoration ]]-Table1[[#This Row],[Outage Start]])*24</f>
        <v>51.500000000058208</v>
      </c>
      <c r="G1259" s="5">
        <v>445</v>
      </c>
      <c r="H1259" s="26" t="s">
        <v>34</v>
      </c>
      <c r="I1259" s="4">
        <v>169</v>
      </c>
      <c r="J1259" s="4">
        <v>129</v>
      </c>
      <c r="K1259" s="4">
        <v>39</v>
      </c>
      <c r="L1259" s="4">
        <v>7</v>
      </c>
      <c r="M1259" s="4">
        <v>0</v>
      </c>
      <c r="N1259" s="18"/>
    </row>
    <row r="1260" spans="1:14" ht="29" hidden="1" x14ac:dyDescent="0.35">
      <c r="A1260" s="4" t="s">
        <v>1034</v>
      </c>
      <c r="B1260" s="27">
        <v>44167.8125</v>
      </c>
      <c r="C1260" s="9">
        <v>44169.585416666669</v>
      </c>
      <c r="D1260" s="11" t="s">
        <v>3830</v>
      </c>
      <c r="E1260" s="10">
        <v>1.7729166666686069</v>
      </c>
      <c r="F1260" s="11">
        <v>42.550000000046566</v>
      </c>
      <c r="G1260" s="5">
        <v>445</v>
      </c>
      <c r="H1260" s="26" t="s">
        <v>34</v>
      </c>
      <c r="I1260" s="4">
        <v>967</v>
      </c>
      <c r="J1260" s="4">
        <v>780</v>
      </c>
      <c r="K1260" s="4">
        <v>187</v>
      </c>
      <c r="L1260" s="4">
        <v>67</v>
      </c>
      <c r="M1260" s="4">
        <v>45</v>
      </c>
      <c r="N1260" s="18" t="s">
        <v>2691</v>
      </c>
    </row>
    <row r="1261" spans="1:14" ht="29" hidden="1" x14ac:dyDescent="0.35">
      <c r="A1261" s="4" t="s">
        <v>1034</v>
      </c>
      <c r="B1261" s="27">
        <v>44172.859722222223</v>
      </c>
      <c r="C1261" s="9">
        <v>44173.727777777778</v>
      </c>
      <c r="D1261" s="11" t="s">
        <v>4038</v>
      </c>
      <c r="E1261" s="10">
        <v>0.86805555555474712</v>
      </c>
      <c r="F1261" s="11">
        <v>20.833333333313931</v>
      </c>
      <c r="G1261" s="5">
        <v>445</v>
      </c>
      <c r="H1261" s="52" t="s">
        <v>34</v>
      </c>
      <c r="I1261" s="54">
        <v>967</v>
      </c>
      <c r="J1261" s="54">
        <v>780</v>
      </c>
      <c r="K1261" s="54">
        <v>187</v>
      </c>
      <c r="L1261" s="54">
        <v>68</v>
      </c>
      <c r="M1261" s="54">
        <v>45</v>
      </c>
      <c r="N1261" s="18" t="s">
        <v>2691</v>
      </c>
    </row>
    <row r="1262" spans="1:14" hidden="1" x14ac:dyDescent="0.35">
      <c r="A1262" s="4" t="s">
        <v>1</v>
      </c>
      <c r="B1262" s="27">
        <v>43416.296527777777</v>
      </c>
      <c r="C1262" s="9">
        <v>43418.718055555553</v>
      </c>
      <c r="D1262" s="11" t="str">
        <f>INT(Table1[[#This Row],[Full Restoration ]]-Table1[[#This Row],[Outage Start]])&amp;" days,"&amp;HOUR(Table1[[#This Row],[Full Restoration ]]-Table1[[#This Row],[Outage Start]])&amp;" hrs,"&amp;MINUTE(Table1[[#This Row],[Full Restoration ]]-Table1[[#This Row],[Outage Start]])&amp;" min"</f>
        <v>2 days,10 hrs,7 min</v>
      </c>
      <c r="E1262" s="11">
        <f>Table1[[#This Row],[Full Restoration ]]-Table1[[#This Row],[Outage Start]]</f>
        <v>2.421527777776646</v>
      </c>
      <c r="F1262" s="11">
        <f>(Table1[[#This Row],[Full Restoration ]]-Table1[[#This Row],[Outage Start]])*24</f>
        <v>58.116666666639503</v>
      </c>
      <c r="G1262" s="5">
        <v>448</v>
      </c>
      <c r="H1262" s="26" t="s">
        <v>3</v>
      </c>
      <c r="I1262" s="4">
        <v>149</v>
      </c>
      <c r="J1262" s="4">
        <v>102</v>
      </c>
      <c r="K1262" s="4">
        <v>47</v>
      </c>
      <c r="L1262" s="4">
        <v>5</v>
      </c>
      <c r="M1262" s="4">
        <v>0</v>
      </c>
      <c r="N1262" s="18"/>
    </row>
    <row r="1263" spans="1:14" ht="29" hidden="1" x14ac:dyDescent="0.35">
      <c r="A1263" s="4" t="s">
        <v>1034</v>
      </c>
      <c r="B1263" s="27">
        <v>44167.807638888888</v>
      </c>
      <c r="C1263" s="9">
        <v>44169.620833333334</v>
      </c>
      <c r="D1263" s="11" t="s">
        <v>4013</v>
      </c>
      <c r="E1263" s="10">
        <v>1.8131944444467081</v>
      </c>
      <c r="F1263" s="11">
        <v>43.516666666720994</v>
      </c>
      <c r="G1263" s="5">
        <v>448</v>
      </c>
      <c r="H1263" s="26" t="s">
        <v>3</v>
      </c>
      <c r="I1263" s="33">
        <v>1019</v>
      </c>
      <c r="J1263" s="4">
        <v>813</v>
      </c>
      <c r="K1263" s="4">
        <v>206</v>
      </c>
      <c r="L1263" s="4">
        <v>86</v>
      </c>
      <c r="M1263" s="4">
        <v>26</v>
      </c>
      <c r="N1263" s="18" t="s">
        <v>2691</v>
      </c>
    </row>
    <row r="1264" spans="1:14" hidden="1" x14ac:dyDescent="0.35">
      <c r="A1264" s="4" t="s">
        <v>1</v>
      </c>
      <c r="B1264" s="27">
        <v>43416.407638888886</v>
      </c>
      <c r="C1264" s="9">
        <v>43418.603472222225</v>
      </c>
      <c r="D1264" s="11" t="str">
        <f>INT(Table1[[#This Row],[Full Restoration ]]-Table1[[#This Row],[Outage Start]])&amp;" days,"&amp;HOUR(Table1[[#This Row],[Full Restoration ]]-Table1[[#This Row],[Outage Start]])&amp;" hrs,"&amp;MINUTE(Table1[[#This Row],[Full Restoration ]]-Table1[[#This Row],[Outage Start]])&amp;" min"</f>
        <v>2 days,4 hrs,42 min</v>
      </c>
      <c r="E1264" s="11">
        <f>Table1[[#This Row],[Full Restoration ]]-Table1[[#This Row],[Outage Start]]</f>
        <v>2.195833333338669</v>
      </c>
      <c r="F1264" s="11">
        <f>(Table1[[#This Row],[Full Restoration ]]-Table1[[#This Row],[Outage Start]])*24</f>
        <v>52.700000000128057</v>
      </c>
      <c r="G1264" s="5">
        <v>449</v>
      </c>
      <c r="H1264" s="26" t="s">
        <v>3</v>
      </c>
      <c r="I1264" s="4">
        <v>46</v>
      </c>
      <c r="J1264" s="4">
        <v>31</v>
      </c>
      <c r="K1264" s="4">
        <v>15</v>
      </c>
      <c r="L1264" s="4">
        <v>0</v>
      </c>
      <c r="M1264" s="4">
        <v>0</v>
      </c>
      <c r="N1264" s="18"/>
    </row>
    <row r="1265" spans="1:14" ht="29" hidden="1" x14ac:dyDescent="0.35">
      <c r="A1265" s="4" t="s">
        <v>1034</v>
      </c>
      <c r="B1265" s="27">
        <v>44167.900694444441</v>
      </c>
      <c r="C1265" s="9">
        <v>44169.652083333334</v>
      </c>
      <c r="D1265" s="11" t="s">
        <v>4014</v>
      </c>
      <c r="E1265" s="10">
        <v>1.7513888888934162</v>
      </c>
      <c r="F1265" s="11">
        <v>42.033333333441988</v>
      </c>
      <c r="G1265" s="5">
        <v>449</v>
      </c>
      <c r="H1265" s="26" t="s">
        <v>3</v>
      </c>
      <c r="I1265" s="4">
        <v>627</v>
      </c>
      <c r="J1265" s="4">
        <v>551</v>
      </c>
      <c r="K1265" s="4">
        <v>76</v>
      </c>
      <c r="L1265" s="4">
        <v>49</v>
      </c>
      <c r="M1265" s="4">
        <v>5</v>
      </c>
      <c r="N1265" s="18" t="s">
        <v>2691</v>
      </c>
    </row>
    <row r="1266" spans="1:14" ht="29" hidden="1" x14ac:dyDescent="0.35">
      <c r="A1266" s="4" t="s">
        <v>1034</v>
      </c>
      <c r="B1266" s="27">
        <v>44167.849305555559</v>
      </c>
      <c r="C1266" s="9">
        <v>44168.801388888889</v>
      </c>
      <c r="D1266" s="11" t="s">
        <v>3828</v>
      </c>
      <c r="E1266" s="10">
        <v>0.95208333332993789</v>
      </c>
      <c r="F1266" s="11">
        <v>22.849999999918509</v>
      </c>
      <c r="G1266" s="5">
        <v>450</v>
      </c>
      <c r="H1266" s="26" t="s">
        <v>34</v>
      </c>
      <c r="I1266" s="33">
        <v>2206</v>
      </c>
      <c r="J1266" s="33">
        <v>2085</v>
      </c>
      <c r="K1266" s="4">
        <v>121</v>
      </c>
      <c r="L1266" s="4">
        <v>174</v>
      </c>
      <c r="M1266" s="4">
        <v>24</v>
      </c>
      <c r="N1266" s="18" t="s">
        <v>2691</v>
      </c>
    </row>
    <row r="1267" spans="1:14" ht="29" hidden="1" x14ac:dyDescent="0.35">
      <c r="A1267" s="4" t="s">
        <v>1034</v>
      </c>
      <c r="B1267" s="27">
        <v>44172.730555555558</v>
      </c>
      <c r="C1267" s="9">
        <v>44173.428472222222</v>
      </c>
      <c r="D1267" s="11" t="s">
        <v>4039</v>
      </c>
      <c r="E1267" s="10">
        <v>0.69791666666424135</v>
      </c>
      <c r="F1267" s="11">
        <v>16.749999999941792</v>
      </c>
      <c r="G1267" s="5">
        <v>450</v>
      </c>
      <c r="H1267" s="52" t="s">
        <v>2689</v>
      </c>
      <c r="I1267" s="54">
        <v>2155</v>
      </c>
      <c r="J1267" s="54">
        <v>2085</v>
      </c>
      <c r="K1267" s="54">
        <v>107</v>
      </c>
      <c r="L1267" s="54">
        <v>171</v>
      </c>
      <c r="M1267" s="54">
        <v>40</v>
      </c>
      <c r="N1267" s="18" t="s">
        <v>2691</v>
      </c>
    </row>
    <row r="1268" spans="1:14" ht="29" hidden="1" x14ac:dyDescent="0.35">
      <c r="A1268" s="4" t="s">
        <v>1034</v>
      </c>
      <c r="B1268" s="27">
        <v>44167.844444444447</v>
      </c>
      <c r="C1268" s="9">
        <v>44169.405555555553</v>
      </c>
      <c r="D1268" s="11" t="s">
        <v>4015</v>
      </c>
      <c r="E1268" s="10">
        <v>1.5611111111065838</v>
      </c>
      <c r="F1268" s="11">
        <v>37.466666666558012</v>
      </c>
      <c r="G1268" s="5">
        <v>452</v>
      </c>
      <c r="H1268" s="26" t="s">
        <v>34</v>
      </c>
      <c r="I1268" s="4">
        <v>313</v>
      </c>
      <c r="J1268" s="4">
        <v>270</v>
      </c>
      <c r="K1268" s="4">
        <v>43</v>
      </c>
      <c r="L1268" s="4">
        <v>34</v>
      </c>
      <c r="M1268" s="4">
        <v>8</v>
      </c>
      <c r="N1268" s="18" t="s">
        <v>2691</v>
      </c>
    </row>
    <row r="1269" spans="1:14" ht="29" hidden="1" x14ac:dyDescent="0.35">
      <c r="A1269" s="4" t="s">
        <v>1034</v>
      </c>
      <c r="B1269" s="27">
        <v>44172.722222222219</v>
      </c>
      <c r="C1269" s="9">
        <v>44173.386111111111</v>
      </c>
      <c r="D1269" s="11" t="s">
        <v>2892</v>
      </c>
      <c r="E1269" s="10">
        <v>0.66388888889196096</v>
      </c>
      <c r="F1269" s="11">
        <v>15.933333333407063</v>
      </c>
      <c r="G1269" s="5">
        <v>452</v>
      </c>
      <c r="H1269" s="52" t="s">
        <v>34</v>
      </c>
      <c r="I1269" s="54">
        <v>313</v>
      </c>
      <c r="J1269" s="54">
        <v>270</v>
      </c>
      <c r="K1269" s="54">
        <v>43</v>
      </c>
      <c r="L1269" s="54">
        <v>36</v>
      </c>
      <c r="M1269" s="54">
        <v>8</v>
      </c>
      <c r="N1269" s="18" t="s">
        <v>2691</v>
      </c>
    </row>
    <row r="1270" spans="1:14" ht="29" hidden="1" x14ac:dyDescent="0.35">
      <c r="A1270" s="4" t="s">
        <v>1034</v>
      </c>
      <c r="B1270" s="27">
        <v>44167.84652777778</v>
      </c>
      <c r="C1270" s="9">
        <v>44169.404166666667</v>
      </c>
      <c r="D1270" s="11" t="s">
        <v>3845</v>
      </c>
      <c r="E1270" s="10">
        <v>1.5576388888875954</v>
      </c>
      <c r="F1270" s="11">
        <v>37.383333333302289</v>
      </c>
      <c r="G1270" s="5">
        <v>454</v>
      </c>
      <c r="H1270" s="26" t="s">
        <v>34</v>
      </c>
      <c r="I1270" s="33">
        <v>1517</v>
      </c>
      <c r="J1270" s="33">
        <v>1437</v>
      </c>
      <c r="K1270" s="4">
        <v>80</v>
      </c>
      <c r="L1270" s="4">
        <v>121</v>
      </c>
      <c r="M1270" s="4">
        <v>25</v>
      </c>
      <c r="N1270" s="18" t="s">
        <v>2691</v>
      </c>
    </row>
    <row r="1271" spans="1:14" ht="29" hidden="1" x14ac:dyDescent="0.35">
      <c r="A1271" s="4" t="s">
        <v>1034</v>
      </c>
      <c r="B1271" s="27">
        <v>44172.720138888886</v>
      </c>
      <c r="C1271" s="9">
        <v>44173.395138888889</v>
      </c>
      <c r="D1271" s="11" t="s">
        <v>4040</v>
      </c>
      <c r="E1271" s="10">
        <v>0.67500000000291038</v>
      </c>
      <c r="F1271" s="11">
        <v>16.200000000069849</v>
      </c>
      <c r="G1271" s="5">
        <v>454</v>
      </c>
      <c r="H1271" s="52" t="s">
        <v>34</v>
      </c>
      <c r="I1271" s="54">
        <v>1518</v>
      </c>
      <c r="J1271" s="54">
        <v>1437</v>
      </c>
      <c r="K1271" s="54">
        <v>81</v>
      </c>
      <c r="L1271" s="54">
        <v>121</v>
      </c>
      <c r="M1271" s="54">
        <v>25</v>
      </c>
      <c r="N1271" s="18" t="s">
        <v>2691</v>
      </c>
    </row>
    <row r="1272" spans="1:14" ht="29" hidden="1" x14ac:dyDescent="0.35">
      <c r="A1272" s="4" t="s">
        <v>1034</v>
      </c>
      <c r="B1272" s="27">
        <v>44167.938194444447</v>
      </c>
      <c r="C1272" s="9">
        <v>44168.927777777775</v>
      </c>
      <c r="D1272" s="11" t="s">
        <v>4016</v>
      </c>
      <c r="E1272" s="10">
        <v>0.98958333332848269</v>
      </c>
      <c r="F1272" s="11">
        <v>23.749999999883585</v>
      </c>
      <c r="G1272" s="5">
        <v>476</v>
      </c>
      <c r="H1272" s="26" t="s">
        <v>292</v>
      </c>
      <c r="I1272" s="33">
        <v>2626</v>
      </c>
      <c r="J1272" s="33">
        <v>2478</v>
      </c>
      <c r="K1272" s="4">
        <v>148</v>
      </c>
      <c r="L1272" s="4">
        <v>179</v>
      </c>
      <c r="M1272" s="4">
        <v>39</v>
      </c>
      <c r="N1272" s="18" t="s">
        <v>2691</v>
      </c>
    </row>
    <row r="1273" spans="1:14" ht="29" hidden="1" x14ac:dyDescent="0.35">
      <c r="A1273" s="4" t="s">
        <v>1034</v>
      </c>
      <c r="B1273" s="27">
        <v>44167.970833333333</v>
      </c>
      <c r="C1273" s="9">
        <v>44170.408333333333</v>
      </c>
      <c r="D1273" s="11" t="s">
        <v>4017</v>
      </c>
      <c r="E1273" s="10">
        <v>2.4375</v>
      </c>
      <c r="F1273" s="11">
        <v>58.5</v>
      </c>
      <c r="G1273" s="5">
        <v>520</v>
      </c>
      <c r="H1273" s="26" t="s">
        <v>292</v>
      </c>
      <c r="I1273" s="33">
        <v>2457</v>
      </c>
      <c r="J1273" s="33">
        <v>1839</v>
      </c>
      <c r="K1273" s="4">
        <v>618</v>
      </c>
      <c r="L1273" s="4">
        <v>112</v>
      </c>
      <c r="M1273" s="4">
        <v>34</v>
      </c>
      <c r="N1273" s="18" t="s">
        <v>2691</v>
      </c>
    </row>
    <row r="1274" spans="1:14" ht="29" hidden="1" x14ac:dyDescent="0.35">
      <c r="A1274" s="4" t="s">
        <v>1034</v>
      </c>
      <c r="B1274" s="27">
        <v>44168.088888888888</v>
      </c>
      <c r="C1274" s="9">
        <v>44169.696527777778</v>
      </c>
      <c r="D1274" s="11" t="s">
        <v>3732</v>
      </c>
      <c r="E1274" s="10">
        <v>1.6076388888905058</v>
      </c>
      <c r="F1274" s="11">
        <v>38.583333333372138</v>
      </c>
      <c r="G1274" s="5">
        <v>521</v>
      </c>
      <c r="H1274" s="26" t="s">
        <v>292</v>
      </c>
      <c r="I1274" s="4">
        <v>741</v>
      </c>
      <c r="J1274" s="4">
        <v>591</v>
      </c>
      <c r="K1274" s="4">
        <v>150</v>
      </c>
      <c r="L1274" s="4">
        <v>48</v>
      </c>
      <c r="M1274" s="4">
        <v>25</v>
      </c>
      <c r="N1274" s="18" t="s">
        <v>2691</v>
      </c>
    </row>
    <row r="1275" spans="1:14" ht="29" hidden="1" x14ac:dyDescent="0.35">
      <c r="A1275" s="4" t="s">
        <v>1034</v>
      </c>
      <c r="B1275" s="27">
        <v>44167.911805555559</v>
      </c>
      <c r="C1275" s="9">
        <v>44168.824999999997</v>
      </c>
      <c r="D1275" s="11" t="s">
        <v>2738</v>
      </c>
      <c r="E1275" s="10">
        <v>0.91319444443797693</v>
      </c>
      <c r="F1275" s="11">
        <v>21.916666666511446</v>
      </c>
      <c r="G1275" s="5">
        <v>524</v>
      </c>
      <c r="H1275" s="26" t="s">
        <v>292</v>
      </c>
      <c r="I1275" s="33">
        <v>1959</v>
      </c>
      <c r="J1275" s="33">
        <v>1730</v>
      </c>
      <c r="K1275" s="4">
        <v>229</v>
      </c>
      <c r="L1275" s="4">
        <v>174</v>
      </c>
      <c r="M1275" s="4">
        <v>27</v>
      </c>
      <c r="N1275" s="18" t="s">
        <v>2691</v>
      </c>
    </row>
    <row r="1276" spans="1:14" ht="29" hidden="1" x14ac:dyDescent="0.35">
      <c r="A1276" s="4" t="s">
        <v>1034</v>
      </c>
      <c r="B1276" s="27">
        <v>44167.976388888892</v>
      </c>
      <c r="C1276" s="9">
        <v>44169.51458333333</v>
      </c>
      <c r="D1276" s="11" t="s">
        <v>4018</v>
      </c>
      <c r="E1276" s="10">
        <v>1.5381944444379769</v>
      </c>
      <c r="F1276" s="11">
        <v>36.916666666511446</v>
      </c>
      <c r="G1276" s="5">
        <v>536</v>
      </c>
      <c r="H1276" s="26" t="s">
        <v>34</v>
      </c>
      <c r="I1276" s="4">
        <v>68</v>
      </c>
      <c r="J1276" s="4">
        <v>1</v>
      </c>
      <c r="K1276" s="4">
        <v>67</v>
      </c>
      <c r="L1276" s="4">
        <v>0</v>
      </c>
      <c r="M1276" s="4">
        <v>14</v>
      </c>
      <c r="N1276" s="18" t="s">
        <v>2691</v>
      </c>
    </row>
    <row r="1277" spans="1:14" ht="29" hidden="1" x14ac:dyDescent="0.35">
      <c r="A1277" s="4" t="s">
        <v>1034</v>
      </c>
      <c r="B1277" s="27">
        <v>44167.898611111108</v>
      </c>
      <c r="C1277" s="9">
        <v>44169.398611111108</v>
      </c>
      <c r="D1277" s="11" t="s">
        <v>4019</v>
      </c>
      <c r="E1277" s="10">
        <v>1.5</v>
      </c>
      <c r="F1277" s="11">
        <v>36</v>
      </c>
      <c r="G1277" s="5">
        <v>597</v>
      </c>
      <c r="H1277" s="26" t="s">
        <v>3</v>
      </c>
      <c r="I1277" s="33">
        <v>1414</v>
      </c>
      <c r="J1277" s="33">
        <v>1283</v>
      </c>
      <c r="K1277" s="4">
        <v>131</v>
      </c>
      <c r="L1277" s="4">
        <v>46</v>
      </c>
      <c r="M1277" s="4">
        <v>26</v>
      </c>
      <c r="N1277" s="18" t="s">
        <v>2691</v>
      </c>
    </row>
    <row r="1278" spans="1:14" ht="29" hidden="1" x14ac:dyDescent="0.35">
      <c r="A1278" s="4" t="s">
        <v>1034</v>
      </c>
      <c r="B1278" s="27">
        <v>44168.024305555555</v>
      </c>
      <c r="C1278" s="9">
        <v>44168.65902777778</v>
      </c>
      <c r="D1278" s="11" t="s">
        <v>4021</v>
      </c>
      <c r="E1278" s="10">
        <v>0.63472222222480923</v>
      </c>
      <c r="F1278" s="11">
        <v>15.233333333395422</v>
      </c>
      <c r="G1278" s="5">
        <v>728</v>
      </c>
      <c r="H1278" s="26" t="s">
        <v>34</v>
      </c>
      <c r="I1278" s="33">
        <v>1003</v>
      </c>
      <c r="J1278" s="4">
        <v>934</v>
      </c>
      <c r="K1278" s="4">
        <v>69</v>
      </c>
      <c r="L1278" s="4">
        <v>60</v>
      </c>
      <c r="M1278" s="4">
        <v>13</v>
      </c>
      <c r="N1278" s="18" t="s">
        <v>2691</v>
      </c>
    </row>
    <row r="1279" spans="1:14" ht="29" hidden="1" x14ac:dyDescent="0.35">
      <c r="A1279" s="4" t="s">
        <v>1034</v>
      </c>
      <c r="B1279" s="27">
        <v>44167.980555555558</v>
      </c>
      <c r="C1279" s="9">
        <v>44168.783333333333</v>
      </c>
      <c r="D1279" s="11" t="s">
        <v>4022</v>
      </c>
      <c r="E1279" s="10">
        <v>0.80277777777519077</v>
      </c>
      <c r="F1279" s="11">
        <v>19.266666666604578</v>
      </c>
      <c r="G1279" s="5">
        <v>840</v>
      </c>
      <c r="H1279" s="26" t="s">
        <v>34</v>
      </c>
      <c r="I1279" s="4">
        <v>3</v>
      </c>
      <c r="J1279" s="4">
        <v>0</v>
      </c>
      <c r="K1279" s="4">
        <v>3</v>
      </c>
      <c r="L1279" s="4">
        <v>0</v>
      </c>
      <c r="M1279" s="4">
        <v>0</v>
      </c>
      <c r="N1279" s="18" t="s">
        <v>2691</v>
      </c>
    </row>
    <row r="1280" spans="1:14" ht="29" hidden="1" x14ac:dyDescent="0.35">
      <c r="A1280" s="4" t="s">
        <v>1034</v>
      </c>
      <c r="B1280" s="27">
        <v>44168.134722222225</v>
      </c>
      <c r="C1280" s="9">
        <v>44169.719444444447</v>
      </c>
      <c r="D1280" s="11" t="s">
        <v>3322</v>
      </c>
      <c r="E1280" s="10">
        <v>1.5847222222218988</v>
      </c>
      <c r="F1280" s="11">
        <v>38.033333333325572</v>
      </c>
      <c r="G1280" s="5">
        <v>907</v>
      </c>
      <c r="H1280" s="26" t="s">
        <v>34</v>
      </c>
      <c r="I1280" s="4">
        <v>984</v>
      </c>
      <c r="J1280" s="4">
        <v>822</v>
      </c>
      <c r="K1280" s="4">
        <v>162</v>
      </c>
      <c r="L1280" s="4">
        <v>72</v>
      </c>
      <c r="M1280" s="4">
        <v>7</v>
      </c>
      <c r="N1280" s="18" t="s">
        <v>2691</v>
      </c>
    </row>
    <row r="1281" spans="1:14" hidden="1" x14ac:dyDescent="0.35">
      <c r="A1281" s="4" t="s">
        <v>1</v>
      </c>
      <c r="B1281" s="27">
        <v>43417.29583333333</v>
      </c>
      <c r="C1281" s="9">
        <v>43418.701388888891</v>
      </c>
      <c r="D1281" s="11" t="str">
        <f>INT(Table1[[#This Row],[Full Restoration ]]-Table1[[#This Row],[Outage Start]])&amp;" days,"&amp;HOUR(Table1[[#This Row],[Full Restoration ]]-Table1[[#This Row],[Outage Start]])&amp;" hrs,"&amp;MINUTE(Table1[[#This Row],[Full Restoration ]]-Table1[[#This Row],[Outage Start]])&amp;" min"</f>
        <v>1 days,9 hrs,44 min</v>
      </c>
      <c r="E1281" s="11">
        <f>Table1[[#This Row],[Full Restoration ]]-Table1[[#This Row],[Outage Start]]</f>
        <v>1.4055555555605679</v>
      </c>
      <c r="F1281" s="11">
        <f>(Table1[[#This Row],[Full Restoration ]]-Table1[[#This Row],[Outage Start]])*24</f>
        <v>33.733333333453629</v>
      </c>
      <c r="G1281" s="5">
        <v>908</v>
      </c>
      <c r="H1281" s="26" t="s">
        <v>5</v>
      </c>
      <c r="I1281" s="4">
        <v>1743</v>
      </c>
      <c r="J1281" s="4">
        <v>1447</v>
      </c>
      <c r="K1281" s="4">
        <v>296</v>
      </c>
      <c r="L1281" s="4">
        <v>100</v>
      </c>
      <c r="M1281" s="4">
        <v>0</v>
      </c>
      <c r="N1281" s="18"/>
    </row>
    <row r="1282" spans="1:14" ht="29" hidden="1" x14ac:dyDescent="0.35">
      <c r="A1282" s="4" t="s">
        <v>1034</v>
      </c>
      <c r="B1282" s="27">
        <v>44168.14166666667</v>
      </c>
      <c r="C1282" s="9">
        <v>44169.833333333336</v>
      </c>
      <c r="D1282" s="11" t="s">
        <v>4023</v>
      </c>
      <c r="E1282" s="10">
        <v>1.6916666666656965</v>
      </c>
      <c r="F1282" s="11">
        <v>40.599999999976717</v>
      </c>
      <c r="G1282" s="5">
        <v>908</v>
      </c>
      <c r="H1282" s="26" t="s">
        <v>34</v>
      </c>
      <c r="I1282" s="33">
        <v>1767</v>
      </c>
      <c r="J1282" s="33">
        <v>1487</v>
      </c>
      <c r="K1282" s="4">
        <v>280</v>
      </c>
      <c r="L1282" s="4">
        <v>132</v>
      </c>
      <c r="M1282" s="4">
        <v>32</v>
      </c>
      <c r="N1282" s="18" t="s">
        <v>2691</v>
      </c>
    </row>
    <row r="1283" spans="1:14" ht="29" hidden="1" x14ac:dyDescent="0.35">
      <c r="A1283" s="4" t="s">
        <v>1034</v>
      </c>
      <c r="B1283" s="27">
        <v>44189.055555555555</v>
      </c>
      <c r="C1283" s="9">
        <v>44189.520138888889</v>
      </c>
      <c r="D1283" s="11" t="s">
        <v>3275</v>
      </c>
      <c r="E1283" s="10">
        <v>0.46458333333430346</v>
      </c>
      <c r="F1283" s="11">
        <v>11.150000000023283</v>
      </c>
      <c r="G1283" s="5">
        <v>908</v>
      </c>
      <c r="H1283" s="26" t="s">
        <v>292</v>
      </c>
      <c r="I1283" s="4">
        <v>1765</v>
      </c>
      <c r="J1283" s="4">
        <v>1486</v>
      </c>
      <c r="K1283" s="4">
        <v>134</v>
      </c>
      <c r="L1283" s="4">
        <v>279</v>
      </c>
      <c r="M1283" s="4">
        <v>32</v>
      </c>
      <c r="N1283" s="18" t="s">
        <v>2691</v>
      </c>
    </row>
    <row r="1284" spans="1:14" hidden="1" x14ac:dyDescent="0.35">
      <c r="A1284" s="4" t="s">
        <v>1</v>
      </c>
      <c r="B1284" s="27">
        <v>43416.34375</v>
      </c>
      <c r="C1284" s="9">
        <v>43417.720833333333</v>
      </c>
      <c r="D1284" s="11" t="str">
        <f>INT(Table1[[#This Row],[Full Restoration ]]-Table1[[#This Row],[Outage Start]])&amp;" days,"&amp;HOUR(Table1[[#This Row],[Full Restoration ]]-Table1[[#This Row],[Outage Start]])&amp;" hrs,"&amp;MINUTE(Table1[[#This Row],[Full Restoration ]]-Table1[[#This Row],[Outage Start]])&amp;" min"</f>
        <v>1 days,9 hrs,3 min</v>
      </c>
      <c r="E1284" s="11">
        <f>Table1[[#This Row],[Full Restoration ]]-Table1[[#This Row],[Outage Start]]</f>
        <v>1.3770833333328483</v>
      </c>
      <c r="F1284" s="11">
        <f>(Table1[[#This Row],[Full Restoration ]]-Table1[[#This Row],[Outage Start]])*24</f>
        <v>33.049999999988358</v>
      </c>
      <c r="G1284" s="5">
        <v>909</v>
      </c>
      <c r="H1284" s="26" t="s">
        <v>5</v>
      </c>
      <c r="I1284" s="4">
        <v>495</v>
      </c>
      <c r="J1284" s="4">
        <v>369</v>
      </c>
      <c r="K1284" s="4">
        <v>126</v>
      </c>
      <c r="L1284" s="4">
        <v>23</v>
      </c>
      <c r="M1284" s="4">
        <v>0</v>
      </c>
      <c r="N1284" s="18"/>
    </row>
    <row r="1285" spans="1:14" ht="29" hidden="1" x14ac:dyDescent="0.35">
      <c r="A1285" s="4" t="s">
        <v>1034</v>
      </c>
      <c r="B1285" s="27">
        <v>44167.977083333331</v>
      </c>
      <c r="C1285" s="9">
        <v>44169.663194444445</v>
      </c>
      <c r="D1285" s="11" t="s">
        <v>4024</v>
      </c>
      <c r="E1285" s="10">
        <v>1.6861111111138598</v>
      </c>
      <c r="F1285" s="11">
        <v>40.466666666732635</v>
      </c>
      <c r="G1285" s="5">
        <v>909</v>
      </c>
      <c r="H1285" s="26" t="s">
        <v>34</v>
      </c>
      <c r="I1285" s="4">
        <v>362</v>
      </c>
      <c r="J1285" s="4">
        <v>268</v>
      </c>
      <c r="K1285" s="4">
        <v>94</v>
      </c>
      <c r="L1285" s="4">
        <v>20</v>
      </c>
      <c r="M1285" s="4">
        <v>3</v>
      </c>
      <c r="N1285" s="18" t="s">
        <v>2691</v>
      </c>
    </row>
    <row r="1286" spans="1:14" ht="29" hidden="1" x14ac:dyDescent="0.35">
      <c r="A1286" s="4" t="s">
        <v>1034</v>
      </c>
      <c r="B1286" s="27">
        <v>44172.657638888886</v>
      </c>
      <c r="C1286" s="9">
        <v>44173.550694444442</v>
      </c>
      <c r="D1286" s="11" t="s">
        <v>4043</v>
      </c>
      <c r="E1286" s="10">
        <v>0.89305555555620231</v>
      </c>
      <c r="F1286" s="11">
        <v>21.433333333348855</v>
      </c>
      <c r="G1286" s="5">
        <v>909</v>
      </c>
      <c r="H1286" s="52" t="s">
        <v>34</v>
      </c>
      <c r="I1286" s="54">
        <v>442</v>
      </c>
      <c r="J1286" s="54">
        <v>268</v>
      </c>
      <c r="K1286" s="54">
        <v>109</v>
      </c>
      <c r="L1286" s="54">
        <v>26</v>
      </c>
      <c r="M1286" s="54">
        <v>3</v>
      </c>
      <c r="N1286" s="18" t="s">
        <v>2691</v>
      </c>
    </row>
    <row r="1287" spans="1:14" ht="29" hidden="1" x14ac:dyDescent="0.35">
      <c r="A1287" s="4" t="s">
        <v>1034</v>
      </c>
      <c r="B1287" s="27">
        <v>44188.963194444441</v>
      </c>
      <c r="C1287" s="9">
        <v>44189.431944444441</v>
      </c>
      <c r="D1287" s="11" t="s">
        <v>3276</v>
      </c>
      <c r="E1287" s="10">
        <v>0.46875</v>
      </c>
      <c r="F1287" s="11">
        <v>11.25</v>
      </c>
      <c r="G1287" s="5">
        <v>909</v>
      </c>
      <c r="H1287" s="26" t="s">
        <v>292</v>
      </c>
      <c r="I1287" s="4">
        <v>362</v>
      </c>
      <c r="J1287" s="4">
        <v>268</v>
      </c>
      <c r="K1287" s="4">
        <v>20</v>
      </c>
      <c r="L1287" s="4">
        <v>94</v>
      </c>
      <c r="M1287" s="4">
        <v>3</v>
      </c>
      <c r="N1287" s="18" t="s">
        <v>2691</v>
      </c>
    </row>
    <row r="1288" spans="1:14" ht="29" hidden="1" x14ac:dyDescent="0.35">
      <c r="A1288" s="4" t="s">
        <v>1034</v>
      </c>
      <c r="B1288" s="27">
        <v>44168.059027777781</v>
      </c>
      <c r="C1288" s="9">
        <v>44168.646527777775</v>
      </c>
      <c r="D1288" s="11" t="s">
        <v>2982</v>
      </c>
      <c r="E1288" s="10">
        <v>0.58749999999417923</v>
      </c>
      <c r="F1288" s="11">
        <v>14.099999999860302</v>
      </c>
      <c r="G1288" s="5">
        <v>920</v>
      </c>
      <c r="H1288" s="26" t="s">
        <v>34</v>
      </c>
      <c r="I1288" s="33">
        <v>1557</v>
      </c>
      <c r="J1288" s="33">
        <v>1490</v>
      </c>
      <c r="K1288" s="4">
        <v>67</v>
      </c>
      <c r="L1288" s="4">
        <v>127</v>
      </c>
      <c r="M1288" s="4">
        <v>13</v>
      </c>
      <c r="N1288" s="18" t="s">
        <v>2691</v>
      </c>
    </row>
    <row r="1289" spans="1:14" ht="29" hidden="1" x14ac:dyDescent="0.35">
      <c r="A1289" s="4" t="s">
        <v>1034</v>
      </c>
      <c r="B1289" s="27">
        <v>44167.978472222225</v>
      </c>
      <c r="C1289" s="9">
        <v>44169.623611111114</v>
      </c>
      <c r="D1289" s="11" t="s">
        <v>3554</v>
      </c>
      <c r="E1289" s="10">
        <v>1.6451388888890506</v>
      </c>
      <c r="F1289" s="11">
        <v>39.483333333337214</v>
      </c>
      <c r="G1289" s="5">
        <v>971</v>
      </c>
      <c r="H1289" s="26" t="s">
        <v>34</v>
      </c>
      <c r="I1289" s="4">
        <v>304</v>
      </c>
      <c r="J1289" s="4">
        <v>268</v>
      </c>
      <c r="K1289" s="4">
        <v>36</v>
      </c>
      <c r="L1289" s="4">
        <v>29</v>
      </c>
      <c r="M1289" s="4">
        <v>6</v>
      </c>
      <c r="N1289" s="18" t="s">
        <v>2691</v>
      </c>
    </row>
    <row r="1290" spans="1:14" hidden="1" x14ac:dyDescent="0.35">
      <c r="A1290" s="4" t="s">
        <v>1</v>
      </c>
      <c r="B1290" s="27">
        <v>43762.493055555555</v>
      </c>
      <c r="C1290" s="9">
        <v>43763.726388888892</v>
      </c>
      <c r="D1290" s="11" t="str">
        <f>INT(Table1[[#This Row],[Full Restoration ]]-Table1[[#This Row],[Outage Start]])&amp;" days,"&amp;HOUR(Table1[[#This Row],[Full Restoration ]]-Table1[[#This Row],[Outage Start]])&amp;" hrs,"&amp;MINUTE(Table1[[#This Row],[Full Restoration ]]-Table1[[#This Row],[Outage Start]])&amp;" min"</f>
        <v>1 days,5 hrs,36 min</v>
      </c>
      <c r="E1290" s="10">
        <f>Table1[[#This Row],[Full Restoration ]]-Table1[[#This Row],[Outage Start]]</f>
        <v>1.2333333333372138</v>
      </c>
      <c r="F1290" s="11">
        <f>(Table1[[#This Row],[Full Restoration ]]-Table1[[#This Row],[Outage Start]])*24</f>
        <v>29.600000000093132</v>
      </c>
      <c r="G1290" s="5">
        <v>972</v>
      </c>
      <c r="H1290" s="26" t="s">
        <v>34</v>
      </c>
      <c r="I1290" s="4"/>
      <c r="J1290" s="4"/>
      <c r="K1290" s="4"/>
      <c r="L1290" s="4"/>
      <c r="M1290" s="4"/>
      <c r="N1290" s="18"/>
    </row>
    <row r="1291" spans="1:14" ht="29" hidden="1" x14ac:dyDescent="0.35">
      <c r="A1291" s="4" t="s">
        <v>1034</v>
      </c>
      <c r="B1291" s="27">
        <v>44168.004166666666</v>
      </c>
      <c r="C1291" s="9">
        <v>44169.534722222219</v>
      </c>
      <c r="D1291" s="11" t="s">
        <v>3513</v>
      </c>
      <c r="E1291" s="10">
        <v>1.5305555555532919</v>
      </c>
      <c r="F1291" s="11">
        <v>36.733333333279006</v>
      </c>
      <c r="G1291" s="5">
        <v>972</v>
      </c>
      <c r="H1291" s="26" t="s">
        <v>34</v>
      </c>
      <c r="I1291" s="33">
        <v>2937</v>
      </c>
      <c r="J1291" s="33">
        <v>2389</v>
      </c>
      <c r="K1291" s="4">
        <v>548</v>
      </c>
      <c r="L1291" s="4">
        <v>164</v>
      </c>
      <c r="M1291" s="4">
        <v>50</v>
      </c>
      <c r="N1291" s="18" t="s">
        <v>2691</v>
      </c>
    </row>
    <row r="1292" spans="1:14" ht="29" hidden="1" x14ac:dyDescent="0.35">
      <c r="A1292" s="4" t="s">
        <v>1034</v>
      </c>
      <c r="B1292" s="27">
        <v>44167.945138888892</v>
      </c>
      <c r="C1292" s="9">
        <v>44169.477777777778</v>
      </c>
      <c r="D1292" s="11" t="s">
        <v>4025</v>
      </c>
      <c r="E1292" s="10">
        <v>1.5326388888861402</v>
      </c>
      <c r="F1292" s="11">
        <v>36.783333333267365</v>
      </c>
      <c r="G1292" s="5">
        <v>973</v>
      </c>
      <c r="H1292" s="26" t="s">
        <v>292</v>
      </c>
      <c r="I1292" s="33">
        <v>1365</v>
      </c>
      <c r="J1292" s="33">
        <v>1242</v>
      </c>
      <c r="K1292" s="4">
        <v>123</v>
      </c>
      <c r="L1292" s="4">
        <v>137</v>
      </c>
      <c r="M1292" s="4">
        <v>25</v>
      </c>
      <c r="N1292" s="18" t="s">
        <v>2691</v>
      </c>
    </row>
    <row r="1293" spans="1:14" ht="29" hidden="1" x14ac:dyDescent="0.35">
      <c r="A1293" s="4" t="s">
        <v>1034</v>
      </c>
      <c r="B1293" s="27">
        <v>44167.947916666664</v>
      </c>
      <c r="C1293" s="9">
        <v>44169.428472222222</v>
      </c>
      <c r="D1293" s="11" t="s">
        <v>3599</v>
      </c>
      <c r="E1293" s="10">
        <v>1.4805555555576575</v>
      </c>
      <c r="F1293" s="11">
        <v>35.53333333338378</v>
      </c>
      <c r="G1293" s="5">
        <v>974</v>
      </c>
      <c r="H1293" s="26" t="s">
        <v>292</v>
      </c>
      <c r="I1293" s="4">
        <v>347</v>
      </c>
      <c r="J1293" s="4">
        <v>263</v>
      </c>
      <c r="K1293" s="4">
        <v>84</v>
      </c>
      <c r="L1293" s="4">
        <v>12</v>
      </c>
      <c r="M1293" s="4">
        <v>51</v>
      </c>
      <c r="N1293" s="18" t="s">
        <v>2691</v>
      </c>
    </row>
    <row r="1294" spans="1:14" ht="29" hidden="1" x14ac:dyDescent="0.35">
      <c r="A1294" s="4" t="s">
        <v>1034</v>
      </c>
      <c r="B1294" s="27">
        <v>44167.863194444442</v>
      </c>
      <c r="C1294" s="9">
        <v>44168.757638888892</v>
      </c>
      <c r="D1294" s="11" t="s">
        <v>3986</v>
      </c>
      <c r="E1294" s="10">
        <v>0.89444444444961846</v>
      </c>
      <c r="F1294" s="11">
        <v>21.466666666790843</v>
      </c>
      <c r="G1294" s="5">
        <v>1001</v>
      </c>
      <c r="H1294" s="26" t="s">
        <v>34</v>
      </c>
      <c r="I1294" s="33">
        <v>1224</v>
      </c>
      <c r="J1294" s="33">
        <v>1110</v>
      </c>
      <c r="K1294" s="4">
        <v>114</v>
      </c>
      <c r="L1294" s="4">
        <v>47</v>
      </c>
      <c r="M1294" s="4">
        <v>16</v>
      </c>
      <c r="N1294" s="18" t="s">
        <v>2691</v>
      </c>
    </row>
    <row r="1295" spans="1:14" ht="29" hidden="1" x14ac:dyDescent="0.35">
      <c r="A1295" s="4" t="s">
        <v>1034</v>
      </c>
      <c r="B1295" s="27">
        <v>44167.933333333334</v>
      </c>
      <c r="C1295" s="9">
        <v>44169.565972222219</v>
      </c>
      <c r="D1295" s="11" t="s">
        <v>3987</v>
      </c>
      <c r="E1295" s="10">
        <v>1.632638888884685</v>
      </c>
      <c r="F1295" s="11">
        <v>39.18333333323244</v>
      </c>
      <c r="G1295" s="5">
        <v>1021</v>
      </c>
      <c r="H1295" s="26" t="s">
        <v>2688</v>
      </c>
      <c r="I1295" s="4">
        <v>712</v>
      </c>
      <c r="J1295" s="4">
        <v>609</v>
      </c>
      <c r="K1295" s="4">
        <v>103</v>
      </c>
      <c r="L1295" s="4">
        <v>44</v>
      </c>
      <c r="M1295" s="4">
        <v>7</v>
      </c>
      <c r="N1295" s="18" t="s">
        <v>2691</v>
      </c>
    </row>
    <row r="1296" spans="1:14" ht="29" hidden="1" x14ac:dyDescent="0.35">
      <c r="A1296" s="4" t="s">
        <v>1034</v>
      </c>
      <c r="B1296" s="27">
        <v>44167.933333333334</v>
      </c>
      <c r="C1296" s="9">
        <v>44169.479166666664</v>
      </c>
      <c r="D1296" s="11" t="s">
        <v>3988</v>
      </c>
      <c r="E1296" s="10">
        <v>1.5458333333299379</v>
      </c>
      <c r="F1296" s="11">
        <v>37.099999999918509</v>
      </c>
      <c r="G1296" s="5">
        <v>1022</v>
      </c>
      <c r="H1296" s="26" t="s">
        <v>2688</v>
      </c>
      <c r="I1296" s="4">
        <v>135</v>
      </c>
      <c r="J1296" s="4">
        <v>105</v>
      </c>
      <c r="K1296" s="4">
        <v>30</v>
      </c>
      <c r="L1296" s="4">
        <v>10</v>
      </c>
      <c r="M1296" s="4">
        <v>2</v>
      </c>
      <c r="N1296" s="18" t="s">
        <v>2691</v>
      </c>
    </row>
    <row r="1297" spans="1:14" hidden="1" x14ac:dyDescent="0.35">
      <c r="A1297" s="4" t="s">
        <v>1</v>
      </c>
      <c r="B1297" s="27">
        <v>41773.366666666669</v>
      </c>
      <c r="C1297" s="9">
        <v>41773.800694444442</v>
      </c>
      <c r="D1297" s="11" t="str">
        <f>INT(Table1[[#This Row],[Full Restoration ]]-Table1[[#This Row],[Outage Start]])&amp;" days,"&amp;HOUR(Table1[[#This Row],[Full Restoration ]]-Table1[[#This Row],[Outage Start]])&amp;" hrs,"&amp;MINUTE(Table1[[#This Row],[Full Restoration ]]-Table1[[#This Row],[Outage Start]])&amp;" min"</f>
        <v>0 days,10 hrs,25 min</v>
      </c>
      <c r="E1297" s="10">
        <f>Table1[[#This Row],[Full Restoration ]]-Table1[[#This Row],[Outage Start]]</f>
        <v>0.43402777777373558</v>
      </c>
      <c r="F1297" s="11">
        <f>(Table1[[#This Row],[Full Restoration ]]-Table1[[#This Row],[Outage Start]])*24</f>
        <v>10.416666666569654</v>
      </c>
      <c r="G1297" s="5">
        <v>1030</v>
      </c>
      <c r="H1297" s="26" t="s">
        <v>70</v>
      </c>
      <c r="I1297" s="4">
        <v>479</v>
      </c>
      <c r="J1297" s="4" t="s">
        <v>70</v>
      </c>
      <c r="K1297" s="4" t="s">
        <v>70</v>
      </c>
      <c r="L1297" s="4" t="s">
        <v>70</v>
      </c>
      <c r="M1297" s="4" t="s">
        <v>70</v>
      </c>
      <c r="N1297" s="18"/>
    </row>
    <row r="1298" spans="1:14" hidden="1" x14ac:dyDescent="0.35">
      <c r="A1298" s="4" t="s">
        <v>1</v>
      </c>
      <c r="B1298" s="13" t="s">
        <v>158</v>
      </c>
      <c r="C1298" s="13" t="s">
        <v>159</v>
      </c>
      <c r="D1298" s="11" t="str">
        <f>INT(Table1[[#This Row],[Full Restoration ]]-Table1[[#This Row],[Outage Start]])&amp;" days,"&amp;HOUR(Table1[[#This Row],[Full Restoration ]]-Table1[[#This Row],[Outage Start]])&amp;" hrs,"&amp;MINUTE(Table1[[#This Row],[Full Restoration ]]-Table1[[#This Row],[Outage Start]])&amp;" min"</f>
        <v>1 days,20 hrs,19 min</v>
      </c>
      <c r="E1298" s="10">
        <f>Table1[[#This Row],[Full Restoration ]]-Table1[[#This Row],[Outage Start]]</f>
        <v>1.8465277777795563</v>
      </c>
      <c r="F1298" s="11">
        <f>(Table1[[#This Row],[Full Restoration ]]-Table1[[#This Row],[Outage Start]])*24</f>
        <v>44.316666666709352</v>
      </c>
      <c r="G1298" s="15">
        <v>1030</v>
      </c>
      <c r="H1298" s="26" t="s">
        <v>70</v>
      </c>
      <c r="I1298" s="15">
        <v>493</v>
      </c>
      <c r="J1298" s="15">
        <v>418</v>
      </c>
      <c r="K1298" s="15">
        <v>74</v>
      </c>
      <c r="L1298" s="15">
        <v>17</v>
      </c>
      <c r="M1298" s="4">
        <v>0</v>
      </c>
      <c r="N1298" s="18"/>
    </row>
    <row r="1299" spans="1:14" hidden="1" x14ac:dyDescent="0.35">
      <c r="A1299" s="4" t="s">
        <v>1</v>
      </c>
      <c r="B1299" s="13" t="s">
        <v>160</v>
      </c>
      <c r="C1299" s="13" t="s">
        <v>161</v>
      </c>
      <c r="D1299" s="11" t="str">
        <f>INT(Table1[[#This Row],[Full Restoration ]]-Table1[[#This Row],[Outage Start]])&amp;" days,"&amp;HOUR(Table1[[#This Row],[Full Restoration ]]-Table1[[#This Row],[Outage Start]])&amp;" hrs,"&amp;MINUTE(Table1[[#This Row],[Full Restoration ]]-Table1[[#This Row],[Outage Start]])&amp;" min"</f>
        <v>1 days,13 hrs,30 min</v>
      </c>
      <c r="E1299" s="10">
        <f>Table1[[#This Row],[Full Restoration ]]-Table1[[#This Row],[Outage Start]]</f>
        <v>1.5625</v>
      </c>
      <c r="F1299" s="11">
        <f>(Table1[[#This Row],[Full Restoration ]]-Table1[[#This Row],[Outage Start]])*24</f>
        <v>37.5</v>
      </c>
      <c r="G1299" s="15">
        <v>1030</v>
      </c>
      <c r="H1299" s="26" t="s">
        <v>70</v>
      </c>
      <c r="I1299" s="15">
        <v>820</v>
      </c>
      <c r="J1299" s="15">
        <v>610</v>
      </c>
      <c r="K1299" s="15">
        <v>211</v>
      </c>
      <c r="L1299" s="15">
        <v>29</v>
      </c>
      <c r="M1299" s="4">
        <v>0</v>
      </c>
      <c r="N1299" s="18"/>
    </row>
    <row r="1300" spans="1:14" hidden="1" x14ac:dyDescent="0.35">
      <c r="A1300" s="4" t="s">
        <v>1</v>
      </c>
      <c r="B1300" s="27">
        <v>43415.168055555558</v>
      </c>
      <c r="C1300" s="9">
        <v>43416.620138888888</v>
      </c>
      <c r="D1300" s="11" t="str">
        <f>INT(Table1[[#This Row],[Full Restoration ]]-Table1[[#This Row],[Outage Start]])&amp;" days,"&amp;HOUR(Table1[[#This Row],[Full Restoration ]]-Table1[[#This Row],[Outage Start]])&amp;" hrs,"&amp;MINUTE(Table1[[#This Row],[Full Restoration ]]-Table1[[#This Row],[Outage Start]])&amp;" min"</f>
        <v>1 days,10 hrs,51 min</v>
      </c>
      <c r="E1300" s="11">
        <f>Table1[[#This Row],[Full Restoration ]]-Table1[[#This Row],[Outage Start]]</f>
        <v>1.4520833333299379</v>
      </c>
      <c r="F1300" s="11">
        <f>(Table1[[#This Row],[Full Restoration ]]-Table1[[#This Row],[Outage Start]])*24</f>
        <v>34.849999999918509</v>
      </c>
      <c r="G1300" s="5">
        <v>1030</v>
      </c>
      <c r="H1300" s="26" t="s">
        <v>5</v>
      </c>
      <c r="I1300" s="4">
        <v>30</v>
      </c>
      <c r="J1300" s="4">
        <v>28</v>
      </c>
      <c r="K1300" s="4">
        <v>2</v>
      </c>
      <c r="L1300" s="4">
        <v>1</v>
      </c>
      <c r="M1300" s="4">
        <v>0</v>
      </c>
      <c r="N1300" s="18"/>
    </row>
    <row r="1301" spans="1:14" hidden="1" x14ac:dyDescent="0.35">
      <c r="A1301" s="4" t="s">
        <v>1</v>
      </c>
      <c r="B1301" s="27">
        <v>43416.168055555558</v>
      </c>
      <c r="C1301" s="9">
        <v>43416.620138888888</v>
      </c>
      <c r="D1301" s="11" t="str">
        <f>INT(Table1[[#This Row],[Full Restoration ]]-Table1[[#This Row],[Outage Start]])&amp;" days,"&amp;HOUR(Table1[[#This Row],[Full Restoration ]]-Table1[[#This Row],[Outage Start]])&amp;" hrs,"&amp;MINUTE(Table1[[#This Row],[Full Restoration ]]-Table1[[#This Row],[Outage Start]])&amp;" min"</f>
        <v>0 days,10 hrs,51 min</v>
      </c>
      <c r="E1301" s="11">
        <f>Table1[[#This Row],[Full Restoration ]]-Table1[[#This Row],[Outage Start]]</f>
        <v>0.45208333332993789</v>
      </c>
      <c r="F1301" s="11">
        <f>(Table1[[#This Row],[Full Restoration ]]-Table1[[#This Row],[Outage Start]])*24</f>
        <v>10.849999999918509</v>
      </c>
      <c r="G1301" s="5">
        <v>1030</v>
      </c>
      <c r="H1301" s="26" t="s">
        <v>5</v>
      </c>
      <c r="I1301" s="4">
        <v>650</v>
      </c>
      <c r="J1301" s="4">
        <v>510</v>
      </c>
      <c r="K1301" s="4">
        <v>140</v>
      </c>
      <c r="L1301" s="4">
        <v>34</v>
      </c>
      <c r="M1301" s="4">
        <v>0</v>
      </c>
      <c r="N1301" s="18"/>
    </row>
    <row r="1302" spans="1:14" hidden="1" x14ac:dyDescent="0.35">
      <c r="A1302" s="4" t="s">
        <v>1</v>
      </c>
      <c r="B1302" s="27">
        <v>43417.154166666667</v>
      </c>
      <c r="C1302" s="9">
        <v>43418.73541666667</v>
      </c>
      <c r="D1302" s="11" t="str">
        <f>INT(Table1[[#This Row],[Full Restoration ]]-Table1[[#This Row],[Outage Start]])&amp;" days,"&amp;HOUR(Table1[[#This Row],[Full Restoration ]]-Table1[[#This Row],[Outage Start]])&amp;" hrs,"&amp;MINUTE(Table1[[#This Row],[Full Restoration ]]-Table1[[#This Row],[Outage Start]])&amp;" min"</f>
        <v>1 days,13 hrs,57 min</v>
      </c>
      <c r="E1302" s="11">
        <f>Table1[[#This Row],[Full Restoration ]]-Table1[[#This Row],[Outage Start]]</f>
        <v>1.5812500000029104</v>
      </c>
      <c r="F1302" s="11">
        <f>(Table1[[#This Row],[Full Restoration ]]-Table1[[#This Row],[Outage Start]])*24</f>
        <v>37.950000000069849</v>
      </c>
      <c r="G1302" s="5">
        <v>1030</v>
      </c>
      <c r="H1302" s="26" t="s">
        <v>5</v>
      </c>
      <c r="I1302" s="4">
        <v>30</v>
      </c>
      <c r="J1302" s="4">
        <v>28</v>
      </c>
      <c r="K1302" s="4">
        <v>2</v>
      </c>
      <c r="L1302" s="4">
        <v>1</v>
      </c>
      <c r="M1302" s="4">
        <v>0</v>
      </c>
      <c r="N1302" s="18"/>
    </row>
    <row r="1303" spans="1:14" hidden="1" x14ac:dyDescent="0.35">
      <c r="A1303" s="4" t="s">
        <v>1</v>
      </c>
      <c r="B1303" s="27">
        <v>43417.306250000001</v>
      </c>
      <c r="C1303" s="9">
        <v>43419.382638888892</v>
      </c>
      <c r="D1303" s="11" t="str">
        <f>INT(Table1[[#This Row],[Full Restoration ]]-Table1[[#This Row],[Outage Start]])&amp;" days,"&amp;HOUR(Table1[[#This Row],[Full Restoration ]]-Table1[[#This Row],[Outage Start]])&amp;" hrs,"&amp;MINUTE(Table1[[#This Row],[Full Restoration ]]-Table1[[#This Row],[Outage Start]])&amp;" min"</f>
        <v>2 days,1 hrs,50 min</v>
      </c>
      <c r="E1303" s="11">
        <f>Table1[[#This Row],[Full Restoration ]]-Table1[[#This Row],[Outage Start]]</f>
        <v>2.0763888888905058</v>
      </c>
      <c r="F1303" s="11">
        <f>(Table1[[#This Row],[Full Restoration ]]-Table1[[#This Row],[Outage Start]])*24</f>
        <v>49.833333333372138</v>
      </c>
      <c r="G1303" s="5">
        <v>1030</v>
      </c>
      <c r="H1303" s="26" t="s">
        <v>5</v>
      </c>
      <c r="I1303" s="4">
        <v>156</v>
      </c>
      <c r="J1303" s="4">
        <v>87</v>
      </c>
      <c r="K1303" s="4">
        <v>69</v>
      </c>
      <c r="L1303" s="4">
        <v>4</v>
      </c>
      <c r="M1303" s="4">
        <v>0</v>
      </c>
      <c r="N1303" s="18"/>
    </row>
    <row r="1304" spans="1:14" hidden="1" x14ac:dyDescent="0.35">
      <c r="A1304" s="4" t="s">
        <v>1</v>
      </c>
      <c r="B1304" s="27">
        <v>43417.40902777778</v>
      </c>
      <c r="C1304" s="9">
        <v>43418.634722222225</v>
      </c>
      <c r="D1304" s="11" t="str">
        <f>INT(Table1[[#This Row],[Full Restoration ]]-Table1[[#This Row],[Outage Start]])&amp;" days,"&amp;HOUR(Table1[[#This Row],[Full Restoration ]]-Table1[[#This Row],[Outage Start]])&amp;" hrs,"&amp;MINUTE(Table1[[#This Row],[Full Restoration ]]-Table1[[#This Row],[Outage Start]])&amp;" min"</f>
        <v>1 days,5 hrs,25 min</v>
      </c>
      <c r="E1304" s="11">
        <f>Table1[[#This Row],[Full Restoration ]]-Table1[[#This Row],[Outage Start]]</f>
        <v>1.2256944444452529</v>
      </c>
      <c r="F1304" s="11">
        <f>(Table1[[#This Row],[Full Restoration ]]-Table1[[#This Row],[Outage Start]])*24</f>
        <v>29.416666666686069</v>
      </c>
      <c r="G1304" s="5">
        <v>1030</v>
      </c>
      <c r="H1304" s="26" t="s">
        <v>5</v>
      </c>
      <c r="I1304" s="4">
        <v>466</v>
      </c>
      <c r="J1304" s="4">
        <v>399</v>
      </c>
      <c r="K1304" s="4">
        <v>67</v>
      </c>
      <c r="L1304" s="4">
        <v>16</v>
      </c>
      <c r="M1304" s="4">
        <v>0</v>
      </c>
      <c r="N1304" s="18"/>
    </row>
    <row r="1305" spans="1:14" ht="29" hidden="1" x14ac:dyDescent="0.35">
      <c r="A1305" s="4" t="s">
        <v>1034</v>
      </c>
      <c r="B1305" s="27">
        <v>44167.767361111109</v>
      </c>
      <c r="C1305" s="9">
        <v>44169.771527777775</v>
      </c>
      <c r="D1305" s="11" t="s">
        <v>3861</v>
      </c>
      <c r="E1305" s="10">
        <v>2.0041666666656965</v>
      </c>
      <c r="F1305" s="11">
        <v>48.099999999976717</v>
      </c>
      <c r="G1305" s="5">
        <v>1030</v>
      </c>
      <c r="H1305" s="26" t="s">
        <v>2688</v>
      </c>
      <c r="I1305" s="33">
        <v>1182</v>
      </c>
      <c r="J1305" s="4">
        <v>932</v>
      </c>
      <c r="K1305" s="4">
        <v>250</v>
      </c>
      <c r="L1305" s="4">
        <v>75</v>
      </c>
      <c r="M1305" s="4">
        <v>40</v>
      </c>
      <c r="N1305" s="18" t="s">
        <v>2691</v>
      </c>
    </row>
    <row r="1306" spans="1:14" ht="29" hidden="1" x14ac:dyDescent="0.35">
      <c r="A1306" s="4" t="s">
        <v>1034</v>
      </c>
      <c r="B1306" s="27">
        <v>44172.458333333336</v>
      </c>
      <c r="C1306" s="9">
        <v>44174.381249999999</v>
      </c>
      <c r="D1306" s="11" t="s">
        <v>4029</v>
      </c>
      <c r="E1306" s="10">
        <v>1.9229166666627862</v>
      </c>
      <c r="F1306" s="11">
        <v>46.149999999906868</v>
      </c>
      <c r="G1306" s="5">
        <v>1030</v>
      </c>
      <c r="H1306" s="52" t="s">
        <v>292</v>
      </c>
      <c r="I1306" s="54">
        <v>1363</v>
      </c>
      <c r="J1306" s="54">
        <v>932</v>
      </c>
      <c r="K1306" s="54">
        <v>278</v>
      </c>
      <c r="L1306" s="54">
        <v>88</v>
      </c>
      <c r="M1306" s="54">
        <v>47</v>
      </c>
      <c r="N1306" s="18" t="s">
        <v>2691</v>
      </c>
    </row>
    <row r="1307" spans="1:14" ht="29" hidden="1" x14ac:dyDescent="0.35">
      <c r="A1307" s="4" t="s">
        <v>1034</v>
      </c>
      <c r="B1307" s="27">
        <v>44188.638888888891</v>
      </c>
      <c r="C1307" s="9">
        <v>44189.417361111111</v>
      </c>
      <c r="D1307" s="11" t="s">
        <v>2861</v>
      </c>
      <c r="E1307" s="10">
        <v>0.77847222222044365</v>
      </c>
      <c r="F1307" s="11">
        <v>18.683333333290648</v>
      </c>
      <c r="G1307" s="5">
        <v>1030</v>
      </c>
      <c r="H1307" s="26" t="s">
        <v>3</v>
      </c>
      <c r="I1307" s="4">
        <v>30</v>
      </c>
      <c r="J1307" s="4">
        <v>28</v>
      </c>
      <c r="K1307" s="4">
        <v>4</v>
      </c>
      <c r="L1307" s="4">
        <v>2</v>
      </c>
      <c r="M1307" s="4">
        <v>0</v>
      </c>
      <c r="N1307" s="18" t="s">
        <v>2691</v>
      </c>
    </row>
    <row r="1308" spans="1:14" ht="29" hidden="1" x14ac:dyDescent="0.35">
      <c r="A1308" s="4" t="s">
        <v>1034</v>
      </c>
      <c r="B1308" s="27">
        <v>44167.98541666667</v>
      </c>
      <c r="C1308" s="9">
        <v>44169.413888888892</v>
      </c>
      <c r="D1308" s="11" t="s">
        <v>3989</v>
      </c>
      <c r="E1308" s="10">
        <v>1.4284722222218988</v>
      </c>
      <c r="F1308" s="11">
        <v>34.283333333325572</v>
      </c>
      <c r="G1308" s="5">
        <v>1100</v>
      </c>
      <c r="H1308" s="26" t="s">
        <v>34</v>
      </c>
      <c r="I1308" s="4">
        <v>9</v>
      </c>
      <c r="J1308" s="4">
        <v>0</v>
      </c>
      <c r="K1308" s="4">
        <v>9</v>
      </c>
      <c r="L1308" s="4">
        <v>0</v>
      </c>
      <c r="M1308" s="4">
        <v>4</v>
      </c>
      <c r="N1308" s="18" t="s">
        <v>2691</v>
      </c>
    </row>
    <row r="1309" spans="1:14" ht="29" hidden="1" x14ac:dyDescent="0.35">
      <c r="A1309" s="4" t="s">
        <v>1034</v>
      </c>
      <c r="B1309" s="27">
        <v>44167.930555555555</v>
      </c>
      <c r="C1309" s="9">
        <v>44169.335416666669</v>
      </c>
      <c r="D1309" s="11" t="s">
        <v>3990</v>
      </c>
      <c r="E1309" s="10">
        <v>1.4048611111138598</v>
      </c>
      <c r="F1309" s="11">
        <v>33.716666666732635</v>
      </c>
      <c r="G1309" s="5">
        <v>1101</v>
      </c>
      <c r="H1309" s="26" t="s">
        <v>34</v>
      </c>
      <c r="I1309" s="4">
        <v>614</v>
      </c>
      <c r="J1309" s="4">
        <v>575</v>
      </c>
      <c r="K1309" s="4">
        <v>39</v>
      </c>
      <c r="L1309" s="4">
        <v>29</v>
      </c>
      <c r="M1309" s="4">
        <v>4</v>
      </c>
      <c r="N1309" s="18" t="s">
        <v>2691</v>
      </c>
    </row>
    <row r="1310" spans="1:14" ht="29" hidden="1" x14ac:dyDescent="0.35">
      <c r="A1310" s="4" t="s">
        <v>1034</v>
      </c>
      <c r="B1310" s="27">
        <v>44168.199305555558</v>
      </c>
      <c r="C1310" s="9">
        <v>44169.393750000003</v>
      </c>
      <c r="D1310" s="11" t="s">
        <v>2873</v>
      </c>
      <c r="E1310" s="10">
        <v>1.1944444444452529</v>
      </c>
      <c r="F1310" s="11">
        <v>28.666666666686069</v>
      </c>
      <c r="G1310" s="5">
        <v>1105</v>
      </c>
      <c r="H1310" s="26" t="s">
        <v>34</v>
      </c>
      <c r="I1310" s="4">
        <v>4</v>
      </c>
      <c r="J1310" s="4">
        <v>1</v>
      </c>
      <c r="K1310" s="4">
        <v>3</v>
      </c>
      <c r="L1310" s="4">
        <v>0</v>
      </c>
      <c r="M1310" s="4">
        <v>1</v>
      </c>
      <c r="N1310" s="18" t="s">
        <v>2691</v>
      </c>
    </row>
    <row r="1311" spans="1:14" hidden="1" x14ac:dyDescent="0.35">
      <c r="A1311" s="4" t="s">
        <v>1</v>
      </c>
      <c r="B1311" s="27">
        <v>43417.410416666666</v>
      </c>
      <c r="C1311" s="9">
        <v>43417.638888888891</v>
      </c>
      <c r="D1311" s="11" t="str">
        <f>INT(Table1[[#This Row],[Full Restoration ]]-Table1[[#This Row],[Outage Start]])&amp;" days,"&amp;HOUR(Table1[[#This Row],[Full Restoration ]]-Table1[[#This Row],[Outage Start]])&amp;" hrs,"&amp;MINUTE(Table1[[#This Row],[Full Restoration ]]-Table1[[#This Row],[Outage Start]])&amp;" min"</f>
        <v>0 days,5 hrs,29 min</v>
      </c>
      <c r="E1311" s="11">
        <f>Table1[[#This Row],[Full Restoration ]]-Table1[[#This Row],[Outage Start]]</f>
        <v>0.22847222222480923</v>
      </c>
      <c r="F1311" s="11">
        <f>(Table1[[#This Row],[Full Restoration ]]-Table1[[#This Row],[Outage Start]])*24</f>
        <v>5.4833333333954215</v>
      </c>
      <c r="G1311" s="5">
        <v>1118</v>
      </c>
      <c r="H1311" s="26" t="s">
        <v>34</v>
      </c>
      <c r="I1311" s="4">
        <v>6</v>
      </c>
      <c r="J1311" s="4">
        <v>0</v>
      </c>
      <c r="K1311" s="4">
        <v>6</v>
      </c>
      <c r="L1311" s="4">
        <v>0</v>
      </c>
      <c r="M1311" s="4">
        <v>0</v>
      </c>
      <c r="N1311" s="18"/>
    </row>
    <row r="1312" spans="1:14" ht="29" hidden="1" x14ac:dyDescent="0.35">
      <c r="A1312" s="4" t="s">
        <v>1034</v>
      </c>
      <c r="B1312" s="27">
        <v>44167.947222222225</v>
      </c>
      <c r="C1312" s="9">
        <v>44168.643750000003</v>
      </c>
      <c r="D1312" s="11" t="s">
        <v>3991</v>
      </c>
      <c r="E1312" s="10">
        <v>0.69652777777810115</v>
      </c>
      <c r="F1312" s="11">
        <v>16.716666666674428</v>
      </c>
      <c r="G1312" s="5">
        <v>1118</v>
      </c>
      <c r="H1312" s="26" t="s">
        <v>34</v>
      </c>
      <c r="I1312" s="33">
        <v>2741</v>
      </c>
      <c r="J1312" s="33">
        <v>2595</v>
      </c>
      <c r="K1312" s="4">
        <v>146</v>
      </c>
      <c r="L1312" s="4">
        <v>85</v>
      </c>
      <c r="M1312" s="4">
        <v>22</v>
      </c>
      <c r="N1312" s="18" t="s">
        <v>2691</v>
      </c>
    </row>
    <row r="1313" spans="1:14" ht="29" hidden="1" x14ac:dyDescent="0.35">
      <c r="A1313" s="4" t="s">
        <v>1034</v>
      </c>
      <c r="B1313" s="27">
        <v>44167.928472222222</v>
      </c>
      <c r="C1313" s="9">
        <v>44168.786111111112</v>
      </c>
      <c r="D1313" s="11" t="s">
        <v>3992</v>
      </c>
      <c r="E1313" s="10">
        <v>0.85763888889050577</v>
      </c>
      <c r="F1313" s="11">
        <v>20.583333333372138</v>
      </c>
      <c r="G1313" s="5">
        <v>1138</v>
      </c>
      <c r="H1313" s="26" t="s">
        <v>2689</v>
      </c>
      <c r="I1313" s="4">
        <v>898</v>
      </c>
      <c r="J1313" s="4">
        <v>852</v>
      </c>
      <c r="K1313" s="4">
        <v>46</v>
      </c>
      <c r="L1313" s="4">
        <v>103</v>
      </c>
      <c r="M1313" s="4">
        <v>14</v>
      </c>
      <c r="N1313" s="18" t="s">
        <v>2691</v>
      </c>
    </row>
    <row r="1314" spans="1:14" hidden="1" x14ac:dyDescent="0.35">
      <c r="A1314" s="4" t="s">
        <v>1</v>
      </c>
      <c r="B1314" s="27">
        <v>43416.258333333331</v>
      </c>
      <c r="C1314" s="9">
        <v>43417.656944444447</v>
      </c>
      <c r="D1314" s="11" t="str">
        <f>INT(Table1[[#This Row],[Full Restoration ]]-Table1[[#This Row],[Outage Start]])&amp;" days,"&amp;HOUR(Table1[[#This Row],[Full Restoration ]]-Table1[[#This Row],[Outage Start]])&amp;" hrs,"&amp;MINUTE(Table1[[#This Row],[Full Restoration ]]-Table1[[#This Row],[Outage Start]])&amp;" min"</f>
        <v>1 days,9 hrs,34 min</v>
      </c>
      <c r="E1314" s="11">
        <f>Table1[[#This Row],[Full Restoration ]]-Table1[[#This Row],[Outage Start]]</f>
        <v>1.398611111115315</v>
      </c>
      <c r="F1314" s="11">
        <f>(Table1[[#This Row],[Full Restoration ]]-Table1[[#This Row],[Outage Start]])*24</f>
        <v>33.56666666676756</v>
      </c>
      <c r="G1314" s="5">
        <v>1166</v>
      </c>
      <c r="H1314" s="26" t="s">
        <v>5</v>
      </c>
      <c r="I1314" s="4">
        <v>269</v>
      </c>
      <c r="J1314" s="4">
        <v>240</v>
      </c>
      <c r="K1314" s="4">
        <v>29</v>
      </c>
      <c r="L1314" s="4">
        <v>20</v>
      </c>
      <c r="M1314" s="4">
        <v>0</v>
      </c>
      <c r="N1314" s="18"/>
    </row>
    <row r="1315" spans="1:14" hidden="1" x14ac:dyDescent="0.35">
      <c r="A1315" s="4" t="s">
        <v>1</v>
      </c>
      <c r="B1315" s="27">
        <v>43762.406944444447</v>
      </c>
      <c r="C1315" s="9">
        <v>43763.719444444447</v>
      </c>
      <c r="D1315" s="11" t="str">
        <f>INT(Table1[[#This Row],[Full Restoration ]]-Table1[[#This Row],[Outage Start]])&amp;" days,"&amp;HOUR(Table1[[#This Row],[Full Restoration ]]-Table1[[#This Row],[Outage Start]])&amp;" hrs,"&amp;MINUTE(Table1[[#This Row],[Full Restoration ]]-Table1[[#This Row],[Outage Start]])&amp;" min"</f>
        <v>1 days,7 hrs,30 min</v>
      </c>
      <c r="E1315" s="10">
        <f>Table1[[#This Row],[Full Restoration ]]-Table1[[#This Row],[Outage Start]]</f>
        <v>1.3125</v>
      </c>
      <c r="F1315" s="11">
        <f>(Table1[[#This Row],[Full Restoration ]]-Table1[[#This Row],[Outage Start]])*24</f>
        <v>31.5</v>
      </c>
      <c r="G1315" s="5">
        <v>1166</v>
      </c>
      <c r="H1315" s="26" t="s">
        <v>3</v>
      </c>
      <c r="I1315" s="4">
        <v>267</v>
      </c>
      <c r="J1315" s="4">
        <v>243</v>
      </c>
      <c r="K1315" s="4">
        <v>28</v>
      </c>
      <c r="L1315" s="4">
        <v>28</v>
      </c>
      <c r="M1315" s="4">
        <v>1</v>
      </c>
      <c r="N1315" s="18"/>
    </row>
    <row r="1316" spans="1:14" ht="29" hidden="1" x14ac:dyDescent="0.35">
      <c r="A1316" s="4" t="s">
        <v>1034</v>
      </c>
      <c r="B1316" s="27">
        <v>44167.84375</v>
      </c>
      <c r="C1316" s="9">
        <v>44169.614583333336</v>
      </c>
      <c r="D1316" s="11" t="s">
        <v>3281</v>
      </c>
      <c r="E1316" s="10">
        <v>1.7708333333357587</v>
      </c>
      <c r="F1316" s="11">
        <v>42.500000000058208</v>
      </c>
      <c r="G1316" s="5">
        <v>1166</v>
      </c>
      <c r="H1316" s="26" t="s">
        <v>3</v>
      </c>
      <c r="I1316" s="4">
        <v>60</v>
      </c>
      <c r="J1316" s="4">
        <v>55</v>
      </c>
      <c r="K1316" s="4">
        <v>5</v>
      </c>
      <c r="L1316" s="4">
        <v>5</v>
      </c>
      <c r="M1316" s="4">
        <v>0</v>
      </c>
      <c r="N1316" s="18" t="s">
        <v>2691</v>
      </c>
    </row>
    <row r="1317" spans="1:14" ht="29" hidden="1" x14ac:dyDescent="0.35">
      <c r="A1317" s="4" t="s">
        <v>1034</v>
      </c>
      <c r="B1317" s="27">
        <v>44172.783333333333</v>
      </c>
      <c r="C1317" s="9">
        <v>44173.38958333333</v>
      </c>
      <c r="D1317" s="11" t="s">
        <v>4030</v>
      </c>
      <c r="E1317" s="10">
        <v>0.60624999999708962</v>
      </c>
      <c r="F1317" s="11">
        <v>14.549999999930151</v>
      </c>
      <c r="G1317" s="5">
        <v>1166</v>
      </c>
      <c r="H1317" s="52" t="s">
        <v>3</v>
      </c>
      <c r="I1317" s="54">
        <v>60</v>
      </c>
      <c r="J1317" s="54">
        <v>55</v>
      </c>
      <c r="K1317" s="54">
        <v>5</v>
      </c>
      <c r="L1317" s="54">
        <v>5</v>
      </c>
      <c r="M1317" s="54">
        <v>0</v>
      </c>
      <c r="N1317" s="18" t="s">
        <v>2691</v>
      </c>
    </row>
    <row r="1318" spans="1:14" ht="29" hidden="1" x14ac:dyDescent="0.35">
      <c r="A1318" s="4" t="s">
        <v>1034</v>
      </c>
      <c r="B1318" s="27">
        <v>44188.910416666666</v>
      </c>
      <c r="C1318" s="9">
        <v>44189.503472222219</v>
      </c>
      <c r="D1318" s="11" t="s">
        <v>3267</v>
      </c>
      <c r="E1318" s="10">
        <v>0.59305555555329192</v>
      </c>
      <c r="F1318" s="11">
        <v>14.233333333279006</v>
      </c>
      <c r="G1318" s="5">
        <v>1166</v>
      </c>
      <c r="H1318" s="26" t="s">
        <v>292</v>
      </c>
      <c r="I1318" s="4">
        <v>322</v>
      </c>
      <c r="J1318" s="4">
        <v>291</v>
      </c>
      <c r="K1318" s="4">
        <v>45</v>
      </c>
      <c r="L1318" s="4">
        <v>31</v>
      </c>
      <c r="M1318" s="4">
        <v>1</v>
      </c>
      <c r="N1318" s="18" t="s">
        <v>2691</v>
      </c>
    </row>
    <row r="1319" spans="1:14" hidden="1" x14ac:dyDescent="0.35">
      <c r="A1319" s="4" t="s">
        <v>1</v>
      </c>
      <c r="B1319" s="13" t="s">
        <v>162</v>
      </c>
      <c r="C1319" s="13" t="s">
        <v>163</v>
      </c>
      <c r="D1319" s="11" t="str">
        <f>INT(Table1[[#This Row],[Full Restoration ]]-Table1[[#This Row],[Outage Start]])&amp;" days,"&amp;HOUR(Table1[[#This Row],[Full Restoration ]]-Table1[[#This Row],[Outage Start]])&amp;" hrs,"&amp;MINUTE(Table1[[#This Row],[Full Restoration ]]-Table1[[#This Row],[Outage Start]])&amp;" min"</f>
        <v>1 days,19 hrs,40 min</v>
      </c>
      <c r="E1319" s="10">
        <f>Table1[[#This Row],[Full Restoration ]]-Table1[[#This Row],[Outage Start]]</f>
        <v>1.8194444444379769</v>
      </c>
      <c r="F1319" s="11">
        <f>(Table1[[#This Row],[Full Restoration ]]-Table1[[#This Row],[Outage Start]])*24</f>
        <v>43.666666666511446</v>
      </c>
      <c r="G1319" s="15">
        <v>1215</v>
      </c>
      <c r="H1319" s="26" t="s">
        <v>70</v>
      </c>
      <c r="I1319" s="15">
        <v>132</v>
      </c>
      <c r="J1319" s="15">
        <v>102</v>
      </c>
      <c r="K1319" s="15">
        <v>30</v>
      </c>
      <c r="L1319" s="15">
        <v>5</v>
      </c>
      <c r="M1319" s="4">
        <v>0</v>
      </c>
      <c r="N1319" s="18"/>
    </row>
    <row r="1320" spans="1:14" hidden="1" x14ac:dyDescent="0.35">
      <c r="A1320" s="4" t="s">
        <v>1</v>
      </c>
      <c r="B1320" s="13" t="s">
        <v>164</v>
      </c>
      <c r="C1320" s="13" t="s">
        <v>165</v>
      </c>
      <c r="D1320" s="11" t="str">
        <f>INT(Table1[[#This Row],[Full Restoration ]]-Table1[[#This Row],[Outage Start]])&amp;" days,"&amp;HOUR(Table1[[#This Row],[Full Restoration ]]-Table1[[#This Row],[Outage Start]])&amp;" hrs,"&amp;MINUTE(Table1[[#This Row],[Full Restoration ]]-Table1[[#This Row],[Outage Start]])&amp;" min"</f>
        <v>1 days,18 hrs,56 min</v>
      </c>
      <c r="E1320" s="10">
        <f>Table1[[#This Row],[Full Restoration ]]-Table1[[#This Row],[Outage Start]]</f>
        <v>1.788888888891961</v>
      </c>
      <c r="F1320" s="11">
        <f>(Table1[[#This Row],[Full Restoration ]]-Table1[[#This Row],[Outage Start]])*24</f>
        <v>42.933333333407063</v>
      </c>
      <c r="G1320" s="15">
        <v>1215</v>
      </c>
      <c r="H1320" s="26" t="s">
        <v>70</v>
      </c>
      <c r="I1320" s="15">
        <v>11</v>
      </c>
      <c r="J1320" s="15">
        <v>0</v>
      </c>
      <c r="K1320" s="15">
        <v>11</v>
      </c>
      <c r="L1320" s="15">
        <v>0</v>
      </c>
      <c r="M1320" s="4">
        <v>0</v>
      </c>
      <c r="N1320" s="18"/>
    </row>
    <row r="1321" spans="1:14" hidden="1" x14ac:dyDescent="0.35">
      <c r="A1321" s="4" t="s">
        <v>1</v>
      </c>
      <c r="B1321" s="13" t="s">
        <v>166</v>
      </c>
      <c r="C1321" s="13" t="s">
        <v>167</v>
      </c>
      <c r="D1321" s="11" t="str">
        <f>INT(Table1[[#This Row],[Full Restoration ]]-Table1[[#This Row],[Outage Start]])&amp;" days,"&amp;HOUR(Table1[[#This Row],[Full Restoration ]]-Table1[[#This Row],[Outage Start]])&amp;" hrs,"&amp;MINUTE(Table1[[#This Row],[Full Restoration ]]-Table1[[#This Row],[Outage Start]])&amp;" min"</f>
        <v>1 days,23 hrs,27 min</v>
      </c>
      <c r="E1321" s="10">
        <f>Table1[[#This Row],[Full Restoration ]]-Table1[[#This Row],[Outage Start]]</f>
        <v>1.977083333338669</v>
      </c>
      <c r="F1321" s="11">
        <f>(Table1[[#This Row],[Full Restoration ]]-Table1[[#This Row],[Outage Start]])*24</f>
        <v>47.450000000128057</v>
      </c>
      <c r="G1321" s="15">
        <v>1215</v>
      </c>
      <c r="H1321" s="26" t="s">
        <v>70</v>
      </c>
      <c r="I1321" s="15">
        <v>11</v>
      </c>
      <c r="J1321" s="15">
        <v>0</v>
      </c>
      <c r="K1321" s="15">
        <v>11</v>
      </c>
      <c r="L1321" s="15">
        <v>0</v>
      </c>
      <c r="M1321" s="4">
        <v>0</v>
      </c>
      <c r="N1321" s="18"/>
    </row>
    <row r="1322" spans="1:14" hidden="1" x14ac:dyDescent="0.35">
      <c r="A1322" s="4" t="s">
        <v>1</v>
      </c>
      <c r="B1322" s="13" t="s">
        <v>168</v>
      </c>
      <c r="C1322" s="13" t="s">
        <v>169</v>
      </c>
      <c r="D1322" s="11" t="str">
        <f>INT(Table1[[#This Row],[Full Restoration ]]-Table1[[#This Row],[Outage Start]])&amp;" days,"&amp;HOUR(Table1[[#This Row],[Full Restoration ]]-Table1[[#This Row],[Outage Start]])&amp;" hrs,"&amp;MINUTE(Table1[[#This Row],[Full Restoration ]]-Table1[[#This Row],[Outage Start]])&amp;" min"</f>
        <v>1 days,23 hrs,39 min</v>
      </c>
      <c r="E1322" s="10">
        <f>Table1[[#This Row],[Full Restoration ]]-Table1[[#This Row],[Outage Start]]</f>
        <v>1.9854166666700621</v>
      </c>
      <c r="F1322" s="11">
        <f>(Table1[[#This Row],[Full Restoration ]]-Table1[[#This Row],[Outage Start]])*24</f>
        <v>47.650000000081491</v>
      </c>
      <c r="G1322" s="15">
        <v>1215</v>
      </c>
      <c r="H1322" s="26" t="s">
        <v>70</v>
      </c>
      <c r="I1322" s="15">
        <v>132</v>
      </c>
      <c r="J1322" s="15">
        <v>102</v>
      </c>
      <c r="K1322" s="15">
        <v>30</v>
      </c>
      <c r="L1322" s="15">
        <v>5</v>
      </c>
      <c r="M1322" s="4">
        <v>0</v>
      </c>
      <c r="N1322" s="18"/>
    </row>
    <row r="1323" spans="1:14" hidden="1" x14ac:dyDescent="0.35">
      <c r="A1323" s="4" t="s">
        <v>1</v>
      </c>
      <c r="B1323" s="27">
        <v>43084.103472222225</v>
      </c>
      <c r="C1323" s="9">
        <v>43084.48333333333</v>
      </c>
      <c r="D1323" s="11" t="str">
        <f>INT(Table1[[#This Row],[Full Restoration ]]-Table1[[#This Row],[Outage Start]])&amp;" days,"&amp;HOUR(Table1[[#This Row],[Full Restoration ]]-Table1[[#This Row],[Outage Start]])&amp;" hrs,"&amp;MINUTE(Table1[[#This Row],[Full Restoration ]]-Table1[[#This Row],[Outage Start]])&amp;" min"</f>
        <v>0 days,9 hrs,7 min</v>
      </c>
      <c r="E1323" s="10">
        <f>Table1[[#This Row],[Full Restoration ]]-Table1[[#This Row],[Outage Start]]</f>
        <v>0.37986111110512866</v>
      </c>
      <c r="F1323" s="11">
        <f>(Table1[[#This Row],[Full Restoration ]]-Table1[[#This Row],[Outage Start]])*24</f>
        <v>9.1166666665230878</v>
      </c>
      <c r="G1323" s="5">
        <v>1215</v>
      </c>
      <c r="H1323" s="26" t="s">
        <v>70</v>
      </c>
      <c r="I1323" s="4">
        <v>11</v>
      </c>
      <c r="J1323" s="4">
        <v>0</v>
      </c>
      <c r="K1323" s="4">
        <v>11</v>
      </c>
      <c r="L1323" s="4">
        <v>0</v>
      </c>
      <c r="M1323" s="4">
        <v>0</v>
      </c>
      <c r="N1323" s="18"/>
    </row>
    <row r="1324" spans="1:14" hidden="1" x14ac:dyDescent="0.35">
      <c r="A1324" s="4" t="s">
        <v>1</v>
      </c>
      <c r="B1324" s="27">
        <v>43084.105555555558</v>
      </c>
      <c r="C1324" s="9">
        <v>43084.504861111112</v>
      </c>
      <c r="D1324" s="11" t="str">
        <f>INT(Table1[[#This Row],[Full Restoration ]]-Table1[[#This Row],[Outage Start]])&amp;" days,"&amp;HOUR(Table1[[#This Row],[Full Restoration ]]-Table1[[#This Row],[Outage Start]])&amp;" hrs,"&amp;MINUTE(Table1[[#This Row],[Full Restoration ]]-Table1[[#This Row],[Outage Start]])&amp;" min"</f>
        <v>0 days,9 hrs,35 min</v>
      </c>
      <c r="E1324" s="10">
        <f>Table1[[#This Row],[Full Restoration ]]-Table1[[#This Row],[Outage Start]]</f>
        <v>0.39930555555474712</v>
      </c>
      <c r="F1324" s="11">
        <f>(Table1[[#This Row],[Full Restoration ]]-Table1[[#This Row],[Outage Start]])*24</f>
        <v>9.5833333333139308</v>
      </c>
      <c r="G1324" s="5">
        <v>1215</v>
      </c>
      <c r="H1324" s="26" t="s">
        <v>70</v>
      </c>
      <c r="I1324" s="4">
        <v>132</v>
      </c>
      <c r="J1324" s="4">
        <v>102</v>
      </c>
      <c r="K1324" s="4">
        <v>30</v>
      </c>
      <c r="L1324" s="4">
        <v>5</v>
      </c>
      <c r="M1324" s="4">
        <v>0</v>
      </c>
      <c r="N1324" s="18"/>
    </row>
    <row r="1325" spans="1:14" hidden="1" x14ac:dyDescent="0.35">
      <c r="A1325" s="4" t="s">
        <v>1</v>
      </c>
      <c r="B1325" s="27">
        <v>43415.887499999997</v>
      </c>
      <c r="C1325" s="9">
        <v>43418.589583333334</v>
      </c>
      <c r="D1325" s="11" t="str">
        <f>INT(Table1[[#This Row],[Full Restoration ]]-Table1[[#This Row],[Outage Start]])&amp;" days,"&amp;HOUR(Table1[[#This Row],[Full Restoration ]]-Table1[[#This Row],[Outage Start]])&amp;" hrs,"&amp;MINUTE(Table1[[#This Row],[Full Restoration ]]-Table1[[#This Row],[Outage Start]])&amp;" min"</f>
        <v>2 days,16 hrs,51 min</v>
      </c>
      <c r="E1325" s="11">
        <f>Table1[[#This Row],[Full Restoration ]]-Table1[[#This Row],[Outage Start]]</f>
        <v>2.7020833333372138</v>
      </c>
      <c r="F1325" s="11">
        <f>(Table1[[#This Row],[Full Restoration ]]-Table1[[#This Row],[Outage Start]])*24</f>
        <v>64.850000000093132</v>
      </c>
      <c r="G1325" s="5">
        <v>1215</v>
      </c>
      <c r="H1325" s="26" t="s">
        <v>3</v>
      </c>
      <c r="I1325" s="4">
        <v>160</v>
      </c>
      <c r="J1325" s="4">
        <v>115</v>
      </c>
      <c r="K1325" s="4">
        <v>45</v>
      </c>
      <c r="L1325" s="4">
        <v>5</v>
      </c>
      <c r="M1325" s="4">
        <v>0</v>
      </c>
      <c r="N1325" s="18"/>
    </row>
    <row r="1326" spans="1:14" ht="29" hidden="1" x14ac:dyDescent="0.35">
      <c r="A1326" s="4" t="s">
        <v>1034</v>
      </c>
      <c r="B1326" s="27">
        <v>44167.867361111108</v>
      </c>
      <c r="C1326" s="9">
        <v>44169.579861111109</v>
      </c>
      <c r="D1326" s="11" t="s">
        <v>2923</v>
      </c>
      <c r="E1326" s="10">
        <v>1.7125000000014552</v>
      </c>
      <c r="F1326" s="11">
        <v>41.100000000034925</v>
      </c>
      <c r="G1326" s="5">
        <v>1215</v>
      </c>
      <c r="H1326" s="26" t="s">
        <v>292</v>
      </c>
      <c r="I1326" s="4">
        <v>144</v>
      </c>
      <c r="J1326" s="4">
        <v>99</v>
      </c>
      <c r="K1326" s="4">
        <v>45</v>
      </c>
      <c r="L1326" s="4">
        <v>9</v>
      </c>
      <c r="M1326" s="4">
        <v>26</v>
      </c>
      <c r="N1326" s="18" t="s">
        <v>2691</v>
      </c>
    </row>
    <row r="1327" spans="1:14" ht="29" hidden="1" x14ac:dyDescent="0.35">
      <c r="A1327" s="4" t="s">
        <v>1034</v>
      </c>
      <c r="B1327" s="27">
        <v>44172.856249999997</v>
      </c>
      <c r="C1327" s="9">
        <v>44173.674305555556</v>
      </c>
      <c r="D1327" s="11" t="s">
        <v>4031</v>
      </c>
      <c r="E1327" s="10">
        <v>0.81805555555911269</v>
      </c>
      <c r="F1327" s="11">
        <v>19.633333333418705</v>
      </c>
      <c r="G1327" s="5">
        <v>1215</v>
      </c>
      <c r="H1327" s="52" t="s">
        <v>292</v>
      </c>
      <c r="I1327" s="54">
        <v>133</v>
      </c>
      <c r="J1327" s="54">
        <v>99</v>
      </c>
      <c r="K1327" s="54">
        <v>34</v>
      </c>
      <c r="L1327" s="54">
        <v>9</v>
      </c>
      <c r="M1327" s="54">
        <v>16</v>
      </c>
      <c r="N1327" s="18" t="s">
        <v>2691</v>
      </c>
    </row>
    <row r="1328" spans="1:14" ht="29" hidden="1" x14ac:dyDescent="0.35">
      <c r="A1328" s="4" t="s">
        <v>1034</v>
      </c>
      <c r="B1328" s="27">
        <v>44167.907638888886</v>
      </c>
      <c r="C1328" s="9">
        <v>44169.488888888889</v>
      </c>
      <c r="D1328" s="11" t="s">
        <v>3993</v>
      </c>
      <c r="E1328" s="10">
        <v>1.5812500000029104</v>
      </c>
      <c r="F1328" s="11">
        <v>37.950000000069849</v>
      </c>
      <c r="G1328" s="5">
        <v>1233</v>
      </c>
      <c r="H1328" s="26" t="s">
        <v>3</v>
      </c>
      <c r="I1328" s="4">
        <v>293</v>
      </c>
      <c r="J1328" s="4">
        <v>220</v>
      </c>
      <c r="K1328" s="4">
        <v>73</v>
      </c>
      <c r="L1328" s="4">
        <v>12</v>
      </c>
      <c r="M1328" s="4">
        <v>12</v>
      </c>
      <c r="N1328" s="18" t="s">
        <v>2691</v>
      </c>
    </row>
    <row r="1329" spans="1:14" hidden="1" x14ac:dyDescent="0.35">
      <c r="A1329" s="4" t="s">
        <v>1</v>
      </c>
      <c r="B1329" s="27">
        <v>44130.368750000001</v>
      </c>
      <c r="C1329" s="9">
        <v>44130.694444444445</v>
      </c>
      <c r="D1329" s="11" t="s">
        <v>3090</v>
      </c>
      <c r="E1329" s="10">
        <v>0.32569444444379769</v>
      </c>
      <c r="F1329" s="11">
        <v>7.8166666666511446</v>
      </c>
      <c r="G1329" s="5">
        <v>1234</v>
      </c>
      <c r="H1329" s="40" t="s">
        <v>2569</v>
      </c>
      <c r="I1329" s="4">
        <v>1553</v>
      </c>
      <c r="J1329" s="4">
        <v>1415</v>
      </c>
      <c r="K1329" s="4">
        <v>138</v>
      </c>
      <c r="L1329" s="4">
        <v>65</v>
      </c>
      <c r="M1329" s="4"/>
      <c r="N1329" s="18"/>
    </row>
    <row r="1330" spans="1:14" hidden="1" x14ac:dyDescent="0.35">
      <c r="A1330" s="4" t="s">
        <v>1</v>
      </c>
      <c r="B1330" s="27">
        <v>43417.231249999997</v>
      </c>
      <c r="C1330" s="9">
        <v>43418.586805555555</v>
      </c>
      <c r="D1330" s="11" t="str">
        <f>INT(Table1[[#This Row],[Full Restoration ]]-Table1[[#This Row],[Outage Start]])&amp;" days,"&amp;HOUR(Table1[[#This Row],[Full Restoration ]]-Table1[[#This Row],[Outage Start]])&amp;" hrs,"&amp;MINUTE(Table1[[#This Row],[Full Restoration ]]-Table1[[#This Row],[Outage Start]])&amp;" min"</f>
        <v>1 days,8 hrs,32 min</v>
      </c>
      <c r="E1330" s="11">
        <f>Table1[[#This Row],[Full Restoration ]]-Table1[[#This Row],[Outage Start]]</f>
        <v>1.3555555555576575</v>
      </c>
      <c r="F1330" s="11">
        <f>(Table1[[#This Row],[Full Restoration ]]-Table1[[#This Row],[Outage Start]])*24</f>
        <v>32.53333333338378</v>
      </c>
      <c r="G1330" s="5">
        <v>1250</v>
      </c>
      <c r="H1330" s="26" t="s">
        <v>34</v>
      </c>
      <c r="I1330" s="4">
        <v>993</v>
      </c>
      <c r="J1330" s="4">
        <v>918</v>
      </c>
      <c r="K1330" s="4">
        <v>75</v>
      </c>
      <c r="L1330" s="4">
        <v>41</v>
      </c>
      <c r="M1330" s="4">
        <v>0</v>
      </c>
      <c r="N1330" s="18" t="s">
        <v>54</v>
      </c>
    </row>
    <row r="1331" spans="1:14" ht="29" hidden="1" x14ac:dyDescent="0.35">
      <c r="A1331" s="4" t="s">
        <v>1034</v>
      </c>
      <c r="B1331" s="27">
        <v>44167.918055555558</v>
      </c>
      <c r="C1331" s="9">
        <v>44168.737500000003</v>
      </c>
      <c r="D1331" s="11" t="s">
        <v>3454</v>
      </c>
      <c r="E1331" s="10">
        <v>0.81944444444525288</v>
      </c>
      <c r="F1331" s="11">
        <v>19.666666666686069</v>
      </c>
      <c r="G1331" s="5">
        <v>1250</v>
      </c>
      <c r="H1331" s="26" t="s">
        <v>34</v>
      </c>
      <c r="I1331" s="33">
        <v>1000</v>
      </c>
      <c r="J1331" s="4">
        <v>942</v>
      </c>
      <c r="K1331" s="4">
        <v>58</v>
      </c>
      <c r="L1331" s="4">
        <v>62</v>
      </c>
      <c r="M1331" s="4">
        <v>14</v>
      </c>
      <c r="N1331" s="18" t="s">
        <v>2691</v>
      </c>
    </row>
    <row r="1332" spans="1:14" hidden="1" x14ac:dyDescent="0.35">
      <c r="A1332" s="4" t="s">
        <v>1</v>
      </c>
      <c r="B1332" s="13" t="s">
        <v>170</v>
      </c>
      <c r="C1332" s="13" t="s">
        <v>171</v>
      </c>
      <c r="D1332" s="11" t="str">
        <f>INT(Table1[[#This Row],[Full Restoration ]]-Table1[[#This Row],[Outage Start]])&amp;" days,"&amp;HOUR(Table1[[#This Row],[Full Restoration ]]-Table1[[#This Row],[Outage Start]])&amp;" hrs,"&amp;MINUTE(Table1[[#This Row],[Full Restoration ]]-Table1[[#This Row],[Outage Start]])&amp;" min"</f>
        <v>1 days,3 hrs,8 min</v>
      </c>
      <c r="E1332" s="10">
        <f>Table1[[#This Row],[Full Restoration ]]-Table1[[#This Row],[Outage Start]]</f>
        <v>1.1305555555591127</v>
      </c>
      <c r="F1332" s="11">
        <f>(Table1[[#This Row],[Full Restoration ]]-Table1[[#This Row],[Outage Start]])*24</f>
        <v>27.133333333418705</v>
      </c>
      <c r="G1332" s="15">
        <v>1458</v>
      </c>
      <c r="H1332" s="26" t="s">
        <v>70</v>
      </c>
      <c r="I1332" s="15">
        <v>924</v>
      </c>
      <c r="J1332" s="15">
        <v>858</v>
      </c>
      <c r="K1332" s="15">
        <v>66</v>
      </c>
      <c r="L1332" s="15">
        <v>48</v>
      </c>
      <c r="M1332" s="4">
        <v>0</v>
      </c>
      <c r="N1332" s="18"/>
    </row>
    <row r="1333" spans="1:14" ht="29" hidden="1" x14ac:dyDescent="0.35">
      <c r="A1333" s="4" t="s">
        <v>1034</v>
      </c>
      <c r="B1333" s="27">
        <v>44167.881249999999</v>
      </c>
      <c r="C1333" s="9">
        <v>44169.650694444441</v>
      </c>
      <c r="D1333" s="11" t="s">
        <v>3994</v>
      </c>
      <c r="E1333" s="10">
        <v>1.7694444444423425</v>
      </c>
      <c r="F1333" s="11">
        <v>42.46666666661622</v>
      </c>
      <c r="G1333" s="5">
        <v>1458</v>
      </c>
      <c r="H1333" s="26" t="s">
        <v>292</v>
      </c>
      <c r="I1333" s="33">
        <v>1264</v>
      </c>
      <c r="J1333" s="33">
        <v>1133</v>
      </c>
      <c r="K1333" s="4">
        <v>131</v>
      </c>
      <c r="L1333" s="4">
        <v>112</v>
      </c>
      <c r="M1333" s="4">
        <v>23</v>
      </c>
      <c r="N1333" s="18" t="s">
        <v>2691</v>
      </c>
    </row>
    <row r="1334" spans="1:14" ht="29" hidden="1" x14ac:dyDescent="0.35">
      <c r="A1334" s="4" t="s">
        <v>1034</v>
      </c>
      <c r="B1334" s="27">
        <v>44189.041666666664</v>
      </c>
      <c r="C1334" s="9">
        <v>44189.357638888891</v>
      </c>
      <c r="D1334" s="11" t="s">
        <v>3266</v>
      </c>
      <c r="E1334" s="10">
        <v>0.31597222222626442</v>
      </c>
      <c r="F1334" s="11">
        <v>7.5833333334303461</v>
      </c>
      <c r="G1334" s="5">
        <v>1458</v>
      </c>
      <c r="H1334" s="26" t="s">
        <v>292</v>
      </c>
      <c r="I1334" s="4">
        <v>342</v>
      </c>
      <c r="J1334" s="4">
        <v>277</v>
      </c>
      <c r="K1334" s="4">
        <v>26</v>
      </c>
      <c r="L1334" s="4">
        <v>65</v>
      </c>
      <c r="M1334" s="4">
        <v>3</v>
      </c>
      <c r="N1334" s="18" t="s">
        <v>2691</v>
      </c>
    </row>
    <row r="1335" spans="1:14" hidden="1" x14ac:dyDescent="0.35">
      <c r="A1335" s="4" t="s">
        <v>1</v>
      </c>
      <c r="B1335" s="27">
        <v>43768.302083333336</v>
      </c>
      <c r="C1335" s="9">
        <v>43769.422222222223</v>
      </c>
      <c r="D1335" s="11" t="str">
        <f>INT(Table1[[#This Row],[Full Restoration ]]-Table1[[#This Row],[Outage Start]])&amp;" days,"&amp;HOUR(Table1[[#This Row],[Full Restoration ]]-Table1[[#This Row],[Outage Start]])&amp;" hrs,"&amp;MINUTE(Table1[[#This Row],[Full Restoration ]]-Table1[[#This Row],[Outage Start]])&amp;" min"</f>
        <v>1 days,2 hrs,53 min</v>
      </c>
      <c r="E1335" s="10">
        <f>Table1[[#This Row],[Full Restoration ]]-Table1[[#This Row],[Outage Start]]</f>
        <v>1.1201388888875954</v>
      </c>
      <c r="F1335" s="11">
        <f>(Table1[[#This Row],[Full Restoration ]]-Table1[[#This Row],[Outage Start]])*24</f>
        <v>26.883333333302289</v>
      </c>
      <c r="G1335" s="5" t="s">
        <v>1949</v>
      </c>
      <c r="H1335" s="26" t="s">
        <v>1212</v>
      </c>
      <c r="I1335" s="4">
        <v>1206</v>
      </c>
      <c r="J1335" s="4">
        <v>1094</v>
      </c>
      <c r="K1335" s="4">
        <v>117</v>
      </c>
      <c r="L1335" s="4">
        <v>36</v>
      </c>
      <c r="M1335" s="4">
        <v>16</v>
      </c>
      <c r="N1335" s="18"/>
    </row>
    <row r="1336" spans="1:14" hidden="1" x14ac:dyDescent="0.35">
      <c r="A1336" s="4" t="s">
        <v>1</v>
      </c>
      <c r="B1336" s="27">
        <v>43768.302083333336</v>
      </c>
      <c r="C1336" s="9">
        <v>43769.425694444442</v>
      </c>
      <c r="D1336" s="11" t="str">
        <f>INT(Table1[[#This Row],[Full Restoration ]]-Table1[[#This Row],[Outage Start]])&amp;" days,"&amp;HOUR(Table1[[#This Row],[Full Restoration ]]-Table1[[#This Row],[Outage Start]])&amp;" hrs,"&amp;MINUTE(Table1[[#This Row],[Full Restoration ]]-Table1[[#This Row],[Outage Start]])&amp;" min"</f>
        <v>1 days,2 hrs,58 min</v>
      </c>
      <c r="E1336" s="10">
        <f>Table1[[#This Row],[Full Restoration ]]-Table1[[#This Row],[Outage Start]]</f>
        <v>1.1236111111065838</v>
      </c>
      <c r="F1336" s="11">
        <f>(Table1[[#This Row],[Full Restoration ]]-Table1[[#This Row],[Outage Start]])*24</f>
        <v>26.966666666558012</v>
      </c>
      <c r="G1336" s="5" t="s">
        <v>1950</v>
      </c>
      <c r="H1336" s="26" t="s">
        <v>1212</v>
      </c>
      <c r="I1336" s="4"/>
      <c r="J1336" s="4"/>
      <c r="K1336" s="4"/>
      <c r="L1336" s="4"/>
      <c r="M1336" s="4"/>
      <c r="N1336" s="18"/>
    </row>
    <row r="1337" spans="1:14" hidden="1" x14ac:dyDescent="0.35">
      <c r="A1337" s="4" t="s">
        <v>1</v>
      </c>
      <c r="B1337" s="27">
        <v>43768.298611111109</v>
      </c>
      <c r="C1337" s="9">
        <v>43768.729166666664</v>
      </c>
      <c r="D1337" s="11" t="str">
        <f>INT(Table1[[#This Row],[Full Restoration ]]-Table1[[#This Row],[Outage Start]])&amp;" days,"&amp;HOUR(Table1[[#This Row],[Full Restoration ]]-Table1[[#This Row],[Outage Start]])&amp;" hrs,"&amp;MINUTE(Table1[[#This Row],[Full Restoration ]]-Table1[[#This Row],[Outage Start]])&amp;" min"</f>
        <v>0 days,10 hrs,20 min</v>
      </c>
      <c r="E1337" s="10">
        <f>Table1[[#This Row],[Full Restoration ]]-Table1[[#This Row],[Outage Start]]</f>
        <v>0.43055555555474712</v>
      </c>
      <c r="F1337" s="11">
        <f>(Table1[[#This Row],[Full Restoration ]]-Table1[[#This Row],[Outage Start]])*24</f>
        <v>10.333333333313931</v>
      </c>
      <c r="G1337" s="5" t="s">
        <v>1945</v>
      </c>
      <c r="H1337" s="26" t="s">
        <v>1978</v>
      </c>
      <c r="I1337" s="4"/>
      <c r="J1337" s="4"/>
      <c r="K1337" s="4"/>
      <c r="L1337" s="4"/>
      <c r="M1337" s="4"/>
      <c r="N1337" s="18"/>
    </row>
    <row r="1338" spans="1:14" hidden="1" x14ac:dyDescent="0.35">
      <c r="A1338" s="4" t="s">
        <v>1</v>
      </c>
      <c r="B1338" s="27">
        <v>43768.298611111109</v>
      </c>
      <c r="C1338" s="9">
        <v>43768.727777777778</v>
      </c>
      <c r="D1338" s="11" t="str">
        <f>INT(Table1[[#This Row],[Full Restoration ]]-Table1[[#This Row],[Outage Start]])&amp;" days,"&amp;HOUR(Table1[[#This Row],[Full Restoration ]]-Table1[[#This Row],[Outage Start]])&amp;" hrs,"&amp;MINUTE(Table1[[#This Row],[Full Restoration ]]-Table1[[#This Row],[Outage Start]])&amp;" min"</f>
        <v>0 days,10 hrs,18 min</v>
      </c>
      <c r="E1338" s="10">
        <f>Table1[[#This Row],[Full Restoration ]]-Table1[[#This Row],[Outage Start]]</f>
        <v>0.42916666666860692</v>
      </c>
      <c r="F1338" s="11">
        <f>(Table1[[#This Row],[Full Restoration ]]-Table1[[#This Row],[Outage Start]])*24</f>
        <v>10.300000000046566</v>
      </c>
      <c r="G1338" s="5" t="s">
        <v>1946</v>
      </c>
      <c r="H1338" s="26" t="s">
        <v>1978</v>
      </c>
      <c r="I1338" s="4"/>
      <c r="J1338" s="4"/>
      <c r="K1338" s="4"/>
      <c r="L1338" s="4"/>
      <c r="M1338" s="4"/>
      <c r="N1338" s="18"/>
    </row>
    <row r="1339" spans="1:14" hidden="1" x14ac:dyDescent="0.35">
      <c r="A1339" s="4" t="s">
        <v>1</v>
      </c>
      <c r="B1339" s="27">
        <v>43768.298611111109</v>
      </c>
      <c r="C1339" s="9">
        <v>43768.726388888892</v>
      </c>
      <c r="D1339" s="11" t="str">
        <f>INT(Table1[[#This Row],[Full Restoration ]]-Table1[[#This Row],[Outage Start]])&amp;" days,"&amp;HOUR(Table1[[#This Row],[Full Restoration ]]-Table1[[#This Row],[Outage Start]])&amp;" hrs,"&amp;MINUTE(Table1[[#This Row],[Full Restoration ]]-Table1[[#This Row],[Outage Start]])&amp;" min"</f>
        <v>0 days,10 hrs,16 min</v>
      </c>
      <c r="E1339" s="10">
        <f>Table1[[#This Row],[Full Restoration ]]-Table1[[#This Row],[Outage Start]]</f>
        <v>0.42777777778246673</v>
      </c>
      <c r="F1339" s="11">
        <f>(Table1[[#This Row],[Full Restoration ]]-Table1[[#This Row],[Outage Start]])*24</f>
        <v>10.266666666779201</v>
      </c>
      <c r="G1339" s="5" t="s">
        <v>1947</v>
      </c>
      <c r="H1339" s="26" t="s">
        <v>1978</v>
      </c>
      <c r="I1339" s="4"/>
      <c r="J1339" s="4"/>
      <c r="K1339" s="4"/>
      <c r="L1339" s="4"/>
      <c r="M1339" s="4"/>
      <c r="N1339" s="18"/>
    </row>
    <row r="1340" spans="1:14" hidden="1" x14ac:dyDescent="0.35">
      <c r="A1340" s="4" t="s">
        <v>1</v>
      </c>
      <c r="B1340" s="27">
        <v>43768.296527777777</v>
      </c>
      <c r="C1340" s="9">
        <v>43768.716666666667</v>
      </c>
      <c r="D1340" s="11" t="str">
        <f>INT(Table1[[#This Row],[Full Restoration ]]-Table1[[#This Row],[Outage Start]])&amp;" days,"&amp;HOUR(Table1[[#This Row],[Full Restoration ]]-Table1[[#This Row],[Outage Start]])&amp;" hrs,"&amp;MINUTE(Table1[[#This Row],[Full Restoration ]]-Table1[[#This Row],[Outage Start]])&amp;" min"</f>
        <v>0 days,10 hrs,5 min</v>
      </c>
      <c r="E1340" s="10">
        <f>Table1[[#This Row],[Full Restoration ]]-Table1[[#This Row],[Outage Start]]</f>
        <v>0.42013888889050577</v>
      </c>
      <c r="F1340" s="11">
        <f>(Table1[[#This Row],[Full Restoration ]]-Table1[[#This Row],[Outage Start]])*24</f>
        <v>10.083333333372138</v>
      </c>
      <c r="G1340" s="5" t="s">
        <v>1940</v>
      </c>
      <c r="H1340" s="26" t="s">
        <v>1978</v>
      </c>
      <c r="I1340" s="4">
        <v>130</v>
      </c>
      <c r="J1340" s="4">
        <v>106</v>
      </c>
      <c r="K1340" s="4">
        <v>29</v>
      </c>
      <c r="L1340" s="4">
        <v>3</v>
      </c>
      <c r="M1340" s="4">
        <v>2</v>
      </c>
      <c r="N1340" s="18"/>
    </row>
    <row r="1341" spans="1:14" hidden="1" x14ac:dyDescent="0.35">
      <c r="A1341" s="4" t="s">
        <v>1</v>
      </c>
      <c r="B1341" s="27">
        <v>43768.296527777777</v>
      </c>
      <c r="C1341" s="9">
        <v>43768.72152777778</v>
      </c>
      <c r="D1341" s="11" t="str">
        <f>INT(Table1[[#This Row],[Full Restoration ]]-Table1[[#This Row],[Outage Start]])&amp;" days,"&amp;HOUR(Table1[[#This Row],[Full Restoration ]]-Table1[[#This Row],[Outage Start]])&amp;" hrs,"&amp;MINUTE(Table1[[#This Row],[Full Restoration ]]-Table1[[#This Row],[Outage Start]])&amp;" min"</f>
        <v>0 days,10 hrs,12 min</v>
      </c>
      <c r="E1341" s="10">
        <f>Table1[[#This Row],[Full Restoration ]]-Table1[[#This Row],[Outage Start]]</f>
        <v>0.42500000000291038</v>
      </c>
      <c r="F1341" s="11">
        <f>(Table1[[#This Row],[Full Restoration ]]-Table1[[#This Row],[Outage Start]])*24</f>
        <v>10.200000000069849</v>
      </c>
      <c r="G1341" s="5" t="s">
        <v>1941</v>
      </c>
      <c r="H1341" s="26" t="s">
        <v>1978</v>
      </c>
      <c r="I1341" s="4"/>
      <c r="J1341" s="4"/>
      <c r="K1341" s="4"/>
      <c r="L1341" s="4"/>
      <c r="M1341" s="4"/>
      <c r="N1341" s="18"/>
    </row>
    <row r="1342" spans="1:14" hidden="1" x14ac:dyDescent="0.35">
      <c r="A1342" s="4" t="s">
        <v>1</v>
      </c>
      <c r="B1342" s="27">
        <v>43768.296527777777</v>
      </c>
      <c r="C1342" s="9">
        <v>43768.724305555559</v>
      </c>
      <c r="D1342" s="11" t="str">
        <f>INT(Table1[[#This Row],[Full Restoration ]]-Table1[[#This Row],[Outage Start]])&amp;" days,"&amp;HOUR(Table1[[#This Row],[Full Restoration ]]-Table1[[#This Row],[Outage Start]])&amp;" hrs,"&amp;MINUTE(Table1[[#This Row],[Full Restoration ]]-Table1[[#This Row],[Outage Start]])&amp;" min"</f>
        <v>0 days,10 hrs,16 min</v>
      </c>
      <c r="E1342" s="10">
        <f>Table1[[#This Row],[Full Restoration ]]-Table1[[#This Row],[Outage Start]]</f>
        <v>0.42777777778246673</v>
      </c>
      <c r="F1342" s="11">
        <f>(Table1[[#This Row],[Full Restoration ]]-Table1[[#This Row],[Outage Start]])*24</f>
        <v>10.266666666779201</v>
      </c>
      <c r="G1342" s="5" t="s">
        <v>1942</v>
      </c>
      <c r="H1342" s="26" t="s">
        <v>1978</v>
      </c>
      <c r="I1342" s="4"/>
      <c r="J1342" s="4"/>
      <c r="K1342" s="4"/>
      <c r="L1342" s="4"/>
      <c r="M1342" s="4"/>
      <c r="N1342" s="18"/>
    </row>
    <row r="1343" spans="1:14" hidden="1" x14ac:dyDescent="0.35">
      <c r="A1343" s="4" t="s">
        <v>1</v>
      </c>
      <c r="B1343" s="27">
        <v>43768.348611111112</v>
      </c>
      <c r="C1343" s="9">
        <v>43769.55</v>
      </c>
      <c r="D1343" s="11" t="str">
        <f>INT(Table1[[#This Row],[Full Restoration ]]-Table1[[#This Row],[Outage Start]])&amp;" days,"&amp;HOUR(Table1[[#This Row],[Full Restoration ]]-Table1[[#This Row],[Outage Start]])&amp;" hrs,"&amp;MINUTE(Table1[[#This Row],[Full Restoration ]]-Table1[[#This Row],[Outage Start]])&amp;" min"</f>
        <v>1 days,4 hrs,50 min</v>
      </c>
      <c r="E1343" s="10">
        <f>Table1[[#This Row],[Full Restoration ]]-Table1[[#This Row],[Outage Start]]</f>
        <v>1.2013888888905058</v>
      </c>
      <c r="F1343" s="11">
        <f>(Table1[[#This Row],[Full Restoration ]]-Table1[[#This Row],[Outage Start]])*24</f>
        <v>28.833333333372138</v>
      </c>
      <c r="G1343" s="5" t="s">
        <v>1960</v>
      </c>
      <c r="H1343" s="26" t="s">
        <v>1978</v>
      </c>
      <c r="I1343" s="4"/>
      <c r="J1343" s="4"/>
      <c r="K1343" s="4"/>
      <c r="L1343" s="4"/>
      <c r="M1343" s="4"/>
      <c r="N1343" s="18"/>
    </row>
    <row r="1344" spans="1:14" hidden="1" x14ac:dyDescent="0.35">
      <c r="A1344" s="4" t="s">
        <v>1</v>
      </c>
      <c r="B1344" s="27">
        <v>43768.348611111112</v>
      </c>
      <c r="C1344" s="9">
        <v>43769.54791666667</v>
      </c>
      <c r="D1344" s="11" t="str">
        <f>INT(Table1[[#This Row],[Full Restoration ]]-Table1[[#This Row],[Outage Start]])&amp;" days,"&amp;HOUR(Table1[[#This Row],[Full Restoration ]]-Table1[[#This Row],[Outage Start]])&amp;" hrs,"&amp;MINUTE(Table1[[#This Row],[Full Restoration ]]-Table1[[#This Row],[Outage Start]])&amp;" min"</f>
        <v>1 days,4 hrs,47 min</v>
      </c>
      <c r="E1344" s="10">
        <f>Table1[[#This Row],[Full Restoration ]]-Table1[[#This Row],[Outage Start]]</f>
        <v>1.1993055555576575</v>
      </c>
      <c r="F1344" s="11">
        <f>(Table1[[#This Row],[Full Restoration ]]-Table1[[#This Row],[Outage Start]])*24</f>
        <v>28.78333333338378</v>
      </c>
      <c r="G1344" s="5" t="s">
        <v>1961</v>
      </c>
      <c r="H1344" s="26" t="s">
        <v>1978</v>
      </c>
      <c r="I1344" s="4"/>
      <c r="J1344" s="4"/>
      <c r="K1344" s="4"/>
      <c r="L1344" s="4"/>
      <c r="M1344" s="4"/>
      <c r="N1344" s="18"/>
    </row>
    <row r="1345" spans="1:14" hidden="1" x14ac:dyDescent="0.35">
      <c r="A1345" s="4" t="s">
        <v>1</v>
      </c>
      <c r="B1345" s="27">
        <v>43768.348611111112</v>
      </c>
      <c r="C1345" s="9">
        <v>43768.684027777781</v>
      </c>
      <c r="D1345" s="11" t="str">
        <f>INT(Table1[[#This Row],[Full Restoration ]]-Table1[[#This Row],[Outage Start]])&amp;" days,"&amp;HOUR(Table1[[#This Row],[Full Restoration ]]-Table1[[#This Row],[Outage Start]])&amp;" hrs,"&amp;MINUTE(Table1[[#This Row],[Full Restoration ]]-Table1[[#This Row],[Outage Start]])&amp;" min"</f>
        <v>0 days,8 hrs,3 min</v>
      </c>
      <c r="E1345" s="10">
        <f>Table1[[#This Row],[Full Restoration ]]-Table1[[#This Row],[Outage Start]]</f>
        <v>0.33541666666860692</v>
      </c>
      <c r="F1345" s="11">
        <f>(Table1[[#This Row],[Full Restoration ]]-Table1[[#This Row],[Outage Start]])*24</f>
        <v>8.0500000000465661</v>
      </c>
      <c r="G1345" s="5" t="s">
        <v>1962</v>
      </c>
      <c r="H1345" s="26" t="s">
        <v>1978</v>
      </c>
      <c r="I1345" s="4">
        <v>1322</v>
      </c>
      <c r="J1345" s="4">
        <v>1065</v>
      </c>
      <c r="K1345" s="4">
        <v>292</v>
      </c>
      <c r="L1345" s="4">
        <v>77</v>
      </c>
      <c r="M1345" s="4">
        <v>25</v>
      </c>
      <c r="N1345" s="18"/>
    </row>
    <row r="1346" spans="1:14" hidden="1" x14ac:dyDescent="0.35">
      <c r="A1346" s="4" t="s">
        <v>1</v>
      </c>
      <c r="B1346" s="27">
        <v>43768.348611111112</v>
      </c>
      <c r="C1346" s="9">
        <v>43769.53402777778</v>
      </c>
      <c r="D1346" s="11" t="str">
        <f>INT(Table1[[#This Row],[Full Restoration ]]-Table1[[#This Row],[Outage Start]])&amp;" days,"&amp;HOUR(Table1[[#This Row],[Full Restoration ]]-Table1[[#This Row],[Outage Start]])&amp;" hrs,"&amp;MINUTE(Table1[[#This Row],[Full Restoration ]]-Table1[[#This Row],[Outage Start]])&amp;" min"</f>
        <v>1 days,4 hrs,27 min</v>
      </c>
      <c r="E1346" s="10">
        <f>Table1[[#This Row],[Full Restoration ]]-Table1[[#This Row],[Outage Start]]</f>
        <v>1.1854166666671517</v>
      </c>
      <c r="F1346" s="11">
        <f>(Table1[[#This Row],[Full Restoration ]]-Table1[[#This Row],[Outage Start]])*24</f>
        <v>28.450000000011642</v>
      </c>
      <c r="G1346" s="5" t="s">
        <v>1963</v>
      </c>
      <c r="H1346" s="26" t="s">
        <v>1978</v>
      </c>
      <c r="I1346" s="4"/>
      <c r="J1346" s="4"/>
      <c r="K1346" s="4"/>
      <c r="L1346" s="4"/>
      <c r="M1346" s="4"/>
      <c r="N1346" s="18"/>
    </row>
    <row r="1347" spans="1:14" hidden="1" x14ac:dyDescent="0.35">
      <c r="A1347" s="4" t="s">
        <v>1</v>
      </c>
      <c r="B1347" s="34">
        <v>43748.851388888892</v>
      </c>
      <c r="C1347" s="34">
        <v>43749.623611111114</v>
      </c>
      <c r="D1347" s="22" t="str">
        <f>INT(Table1[[#This Row],[Full Restoration ]]-Table1[[#This Row],[Outage Start]])&amp;" days,"&amp;HOUR(Table1[[#This Row],[Full Restoration ]]-Table1[[#This Row],[Outage Start]])&amp;" hrs,"&amp;MINUTE(Table1[[#This Row],[Full Restoration ]]-Table1[[#This Row],[Outage Start]])&amp;" min"</f>
        <v>0 days,18 hrs,32 min</v>
      </c>
      <c r="E1347" s="23">
        <f>Table1[[#This Row],[Full Restoration ]]-Table1[[#This Row],[Outage Start]]</f>
        <v>0.77222222222189885</v>
      </c>
      <c r="F1347" s="22">
        <f>(Table1[[#This Row],[Full Restoration ]]-Table1[[#This Row],[Outage Start]])*24</f>
        <v>18.533333333325572</v>
      </c>
      <c r="G1347" s="24" t="s">
        <v>1036</v>
      </c>
      <c r="H1347" s="36" t="s">
        <v>3</v>
      </c>
      <c r="I1347" s="20">
        <v>30</v>
      </c>
      <c r="J1347" s="20">
        <v>28</v>
      </c>
      <c r="K1347" s="20">
        <v>2</v>
      </c>
      <c r="L1347" s="20">
        <v>3</v>
      </c>
      <c r="M1347" s="20">
        <v>0</v>
      </c>
      <c r="N1347" s="25"/>
    </row>
    <row r="1348" spans="1:14" ht="29.25" hidden="1" customHeight="1" x14ac:dyDescent="0.35">
      <c r="A1348" s="4" t="s">
        <v>9</v>
      </c>
      <c r="B1348" s="27">
        <v>44101.770138888889</v>
      </c>
      <c r="C1348" s="9">
        <v>44102.668749999997</v>
      </c>
      <c r="D1348" s="11" t="s">
        <v>3467</v>
      </c>
      <c r="E1348" s="10">
        <v>0.89861111110803904</v>
      </c>
      <c r="F1348" s="11">
        <v>21.566666666592937</v>
      </c>
      <c r="G1348" s="5" t="s">
        <v>2242</v>
      </c>
      <c r="H1348" s="26" t="s">
        <v>3</v>
      </c>
      <c r="I1348" s="4">
        <v>229</v>
      </c>
      <c r="J1348" s="4">
        <v>201</v>
      </c>
      <c r="K1348" s="4">
        <v>26</v>
      </c>
      <c r="L1348" s="4">
        <v>21</v>
      </c>
      <c r="M1348" s="4">
        <v>2</v>
      </c>
      <c r="N1348" s="18"/>
    </row>
    <row r="1349" spans="1:14" ht="29.25" hidden="1" customHeight="1" x14ac:dyDescent="0.35">
      <c r="A1349" s="4" t="s">
        <v>9</v>
      </c>
      <c r="B1349" s="27">
        <v>44101.770138888889</v>
      </c>
      <c r="C1349" s="9">
        <v>44102.659722222219</v>
      </c>
      <c r="D1349" s="11" t="s">
        <v>3493</v>
      </c>
      <c r="E1349" s="10">
        <v>0.88958333332993789</v>
      </c>
      <c r="F1349" s="11">
        <v>21.349999999918509</v>
      </c>
      <c r="G1349" s="5" t="s">
        <v>2166</v>
      </c>
      <c r="H1349" s="26" t="s">
        <v>2170</v>
      </c>
      <c r="I1349" s="4">
        <v>2815</v>
      </c>
      <c r="J1349" s="4">
        <v>2563</v>
      </c>
      <c r="K1349" s="4">
        <v>226</v>
      </c>
      <c r="L1349" s="4">
        <v>182</v>
      </c>
      <c r="M1349" s="4">
        <v>26</v>
      </c>
      <c r="N1349" s="18"/>
    </row>
    <row r="1350" spans="1:14" ht="29.25" hidden="1" customHeight="1" x14ac:dyDescent="0.35">
      <c r="A1350" s="4" t="s">
        <v>9</v>
      </c>
      <c r="B1350" s="27">
        <v>44101.768750000003</v>
      </c>
      <c r="C1350" s="9">
        <v>44102.629861111112</v>
      </c>
      <c r="D1350" s="11" t="s">
        <v>3466</v>
      </c>
      <c r="E1350" s="10">
        <v>0.86111111110949423</v>
      </c>
      <c r="F1350" s="11">
        <v>20.666666666627862</v>
      </c>
      <c r="G1350" s="5" t="s">
        <v>236</v>
      </c>
      <c r="H1350" s="26" t="s">
        <v>2171</v>
      </c>
      <c r="I1350" s="4">
        <v>826</v>
      </c>
      <c r="J1350" s="4">
        <v>723</v>
      </c>
      <c r="K1350" s="4">
        <v>101</v>
      </c>
      <c r="L1350" s="4">
        <v>74</v>
      </c>
      <c r="M1350" s="4">
        <v>2</v>
      </c>
      <c r="N1350" s="18"/>
    </row>
    <row r="1351" spans="1:14" ht="29.25" hidden="1" customHeight="1" x14ac:dyDescent="0.35">
      <c r="A1351" s="4" t="s">
        <v>9</v>
      </c>
      <c r="B1351" s="27">
        <v>44101.768750000003</v>
      </c>
      <c r="C1351" s="9">
        <v>44102.553472222222</v>
      </c>
      <c r="D1351" s="11" t="s">
        <v>2965</v>
      </c>
      <c r="E1351" s="10">
        <v>0.78472222221898846</v>
      </c>
      <c r="F1351" s="11">
        <v>18.833333333255723</v>
      </c>
      <c r="G1351" s="5" t="s">
        <v>2252</v>
      </c>
      <c r="H1351" s="26" t="s">
        <v>2171</v>
      </c>
      <c r="I1351" s="4">
        <v>3626</v>
      </c>
      <c r="J1351" s="4">
        <v>3324</v>
      </c>
      <c r="K1351" s="4">
        <v>289</v>
      </c>
      <c r="L1351" s="4">
        <v>281</v>
      </c>
      <c r="M1351" s="4">
        <v>13</v>
      </c>
      <c r="N1351" s="18"/>
    </row>
    <row r="1352" spans="1:14" ht="29.25" hidden="1" customHeight="1" x14ac:dyDescent="0.35">
      <c r="A1352" s="4" t="s">
        <v>9</v>
      </c>
      <c r="B1352" s="27">
        <v>44101.768750000003</v>
      </c>
      <c r="C1352" s="9">
        <v>44102.546527777777</v>
      </c>
      <c r="D1352" s="11" t="s">
        <v>3135</v>
      </c>
      <c r="E1352" s="10">
        <v>0.77777777777373558</v>
      </c>
      <c r="F1352" s="11">
        <v>18.666666666569654</v>
      </c>
      <c r="G1352" s="5" t="s">
        <v>2165</v>
      </c>
      <c r="H1352" s="26" t="s">
        <v>2171</v>
      </c>
      <c r="I1352" s="4">
        <v>1755</v>
      </c>
      <c r="J1352" s="4">
        <v>1692</v>
      </c>
      <c r="K1352" s="4">
        <v>59</v>
      </c>
      <c r="L1352" s="4">
        <v>123</v>
      </c>
      <c r="M1352" s="4">
        <v>4</v>
      </c>
      <c r="N1352" s="18"/>
    </row>
    <row r="1353" spans="1:14" ht="29.25" hidden="1" customHeight="1" x14ac:dyDescent="0.35">
      <c r="A1353" s="4" t="s">
        <v>9</v>
      </c>
      <c r="B1353" s="27">
        <v>44101.768055555556</v>
      </c>
      <c r="C1353" s="9">
        <v>44102.71875</v>
      </c>
      <c r="D1353" s="11" t="s">
        <v>3462</v>
      </c>
      <c r="E1353" s="10">
        <v>0.95069444444379769</v>
      </c>
      <c r="F1353" s="11">
        <v>22.816666666651145</v>
      </c>
      <c r="G1353" s="5" t="s">
        <v>2238</v>
      </c>
      <c r="H1353" s="26" t="s">
        <v>3</v>
      </c>
      <c r="I1353" s="4">
        <v>1831</v>
      </c>
      <c r="J1353" s="4">
        <v>1748</v>
      </c>
      <c r="K1353" s="4">
        <v>79</v>
      </c>
      <c r="L1353" s="4">
        <v>99</v>
      </c>
      <c r="M1353" s="4">
        <v>4</v>
      </c>
      <c r="N1353" s="18"/>
    </row>
    <row r="1354" spans="1:14" ht="29.25" hidden="1" customHeight="1" x14ac:dyDescent="0.35">
      <c r="A1354" s="4" t="s">
        <v>9</v>
      </c>
      <c r="B1354" s="27">
        <v>44101.767361111109</v>
      </c>
      <c r="C1354" s="9">
        <v>44102.597916666666</v>
      </c>
      <c r="D1354" s="11" t="s">
        <v>3054</v>
      </c>
      <c r="E1354" s="10">
        <v>0.83055555555620231</v>
      </c>
      <c r="F1354" s="11">
        <v>19.933333333348855</v>
      </c>
      <c r="G1354" s="5" t="s">
        <v>2257</v>
      </c>
      <c r="H1354" s="26" t="s">
        <v>2171</v>
      </c>
      <c r="I1354" s="4">
        <v>70</v>
      </c>
      <c r="J1354" s="4">
        <v>47</v>
      </c>
      <c r="K1354" s="4">
        <v>21</v>
      </c>
      <c r="L1354" s="4">
        <v>3</v>
      </c>
      <c r="M1354" s="4">
        <v>2</v>
      </c>
      <c r="N1354" s="18"/>
    </row>
    <row r="1355" spans="1:14" ht="29.25" hidden="1" customHeight="1" x14ac:dyDescent="0.35">
      <c r="A1355" s="4" t="s">
        <v>9</v>
      </c>
      <c r="B1355" s="27">
        <v>44101.767361111109</v>
      </c>
      <c r="C1355" s="9">
        <v>44102.537499999999</v>
      </c>
      <c r="D1355" s="11" t="s">
        <v>3496</v>
      </c>
      <c r="E1355" s="10">
        <v>0.77013888888905058</v>
      </c>
      <c r="F1355" s="11">
        <v>18.483333333337214</v>
      </c>
      <c r="G1355" s="5" t="s">
        <v>2210</v>
      </c>
      <c r="H1355" s="26" t="s">
        <v>34</v>
      </c>
      <c r="I1355" s="4">
        <v>1</v>
      </c>
      <c r="J1355" s="4"/>
      <c r="K1355" s="4"/>
      <c r="L1355" s="4"/>
      <c r="M1355" s="4">
        <v>1</v>
      </c>
      <c r="N1355" s="18" t="s">
        <v>295</v>
      </c>
    </row>
    <row r="1356" spans="1:14" ht="29.25" hidden="1" customHeight="1" x14ac:dyDescent="0.35">
      <c r="A1356" s="4" t="s">
        <v>9</v>
      </c>
      <c r="B1356" s="27">
        <v>44101.767361111109</v>
      </c>
      <c r="C1356" s="9">
        <v>44102.537499999999</v>
      </c>
      <c r="D1356" s="11" t="s">
        <v>3496</v>
      </c>
      <c r="E1356" s="10">
        <v>0.77013888888905058</v>
      </c>
      <c r="F1356" s="11">
        <v>18.483333333337214</v>
      </c>
      <c r="G1356" s="5" t="s">
        <v>2264</v>
      </c>
      <c r="H1356" s="26" t="s">
        <v>2266</v>
      </c>
      <c r="I1356" s="4"/>
      <c r="J1356" s="4"/>
      <c r="K1356" s="4"/>
      <c r="L1356" s="4"/>
      <c r="M1356" s="4"/>
      <c r="N1356" s="18" t="s">
        <v>295</v>
      </c>
    </row>
    <row r="1357" spans="1:14" ht="29.25" hidden="1" customHeight="1" x14ac:dyDescent="0.35">
      <c r="A1357" s="4" t="s">
        <v>9</v>
      </c>
      <c r="B1357" s="27">
        <v>44101.76666666667</v>
      </c>
      <c r="C1357" s="9">
        <v>44102.474999999999</v>
      </c>
      <c r="D1357" s="11" t="s">
        <v>3485</v>
      </c>
      <c r="E1357" s="10">
        <v>0.70833333332848269</v>
      </c>
      <c r="F1357" s="11">
        <v>16.999999999883585</v>
      </c>
      <c r="G1357" s="5" t="s">
        <v>2255</v>
      </c>
      <c r="H1357" s="26" t="s">
        <v>2172</v>
      </c>
      <c r="I1357" s="4">
        <v>1021</v>
      </c>
      <c r="J1357" s="4">
        <v>779</v>
      </c>
      <c r="K1357" s="4">
        <v>232</v>
      </c>
      <c r="L1357" s="4">
        <v>59</v>
      </c>
      <c r="M1357" s="4">
        <v>10</v>
      </c>
      <c r="N1357" s="18"/>
    </row>
    <row r="1358" spans="1:14" ht="29.25" hidden="1" customHeight="1" x14ac:dyDescent="0.35">
      <c r="A1358" s="4" t="s">
        <v>9</v>
      </c>
      <c r="B1358" s="27">
        <v>44101.765277777777</v>
      </c>
      <c r="C1358" s="9">
        <v>44102.585416666669</v>
      </c>
      <c r="D1358" s="11" t="s">
        <v>3453</v>
      </c>
      <c r="E1358" s="10">
        <v>0.82013888889196096</v>
      </c>
      <c r="F1358" s="11">
        <v>19.683333333407063</v>
      </c>
      <c r="G1358" s="5" t="s">
        <v>2053</v>
      </c>
      <c r="H1358" s="26" t="s">
        <v>293</v>
      </c>
      <c r="I1358" s="4">
        <v>278</v>
      </c>
      <c r="J1358" s="4">
        <v>273</v>
      </c>
      <c r="K1358" s="4">
        <v>5</v>
      </c>
      <c r="L1358" s="4">
        <v>2</v>
      </c>
      <c r="M1358" s="4">
        <v>0</v>
      </c>
      <c r="N1358" s="18"/>
    </row>
    <row r="1359" spans="1:14" ht="29.25" hidden="1" customHeight="1" x14ac:dyDescent="0.35">
      <c r="A1359" s="4" t="s">
        <v>9</v>
      </c>
      <c r="B1359" s="27">
        <v>44101.765277777777</v>
      </c>
      <c r="C1359" s="9">
        <v>44102.584722222222</v>
      </c>
      <c r="D1359" s="11" t="s">
        <v>3454</v>
      </c>
      <c r="E1359" s="10">
        <v>0.81944444444525288</v>
      </c>
      <c r="F1359" s="11">
        <v>19.666666666686069</v>
      </c>
      <c r="G1359" s="5" t="s">
        <v>2054</v>
      </c>
      <c r="H1359" s="26" t="s">
        <v>293</v>
      </c>
      <c r="I1359" s="4">
        <v>303</v>
      </c>
      <c r="J1359" s="4">
        <v>269</v>
      </c>
      <c r="K1359" s="4">
        <v>34</v>
      </c>
      <c r="L1359" s="4">
        <v>4</v>
      </c>
      <c r="M1359" s="4">
        <v>0</v>
      </c>
      <c r="N1359" s="18"/>
    </row>
    <row r="1360" spans="1:14" ht="29.25" hidden="1" customHeight="1" x14ac:dyDescent="0.35">
      <c r="A1360" s="4" t="s">
        <v>9</v>
      </c>
      <c r="B1360" s="27">
        <v>44101.765277777777</v>
      </c>
      <c r="C1360" s="9">
        <v>44102.597222222219</v>
      </c>
      <c r="D1360" s="11" t="s">
        <v>3486</v>
      </c>
      <c r="E1360" s="10">
        <v>0.8319444444423425</v>
      </c>
      <c r="F1360" s="11">
        <v>19.96666666661622</v>
      </c>
      <c r="G1360" s="5" t="s">
        <v>2128</v>
      </c>
      <c r="H1360" s="26" t="s">
        <v>2172</v>
      </c>
      <c r="I1360" s="4">
        <v>2059</v>
      </c>
      <c r="J1360" s="4">
        <v>1689</v>
      </c>
      <c r="K1360" s="4">
        <v>367</v>
      </c>
      <c r="L1360" s="4">
        <v>121</v>
      </c>
      <c r="M1360" s="4">
        <v>3</v>
      </c>
      <c r="N1360" s="18"/>
    </row>
    <row r="1361" spans="1:14" ht="29.25" hidden="1" customHeight="1" x14ac:dyDescent="0.35">
      <c r="A1361" s="4" t="s">
        <v>9</v>
      </c>
      <c r="B1361" s="27">
        <v>44101.765277777777</v>
      </c>
      <c r="C1361" s="9">
        <v>44102.588888888888</v>
      </c>
      <c r="D1361" s="11" t="s">
        <v>3488</v>
      </c>
      <c r="E1361" s="10">
        <v>0.82361111111094942</v>
      </c>
      <c r="F1361" s="11">
        <v>19.766666666662786</v>
      </c>
      <c r="G1361" s="5" t="s">
        <v>2138</v>
      </c>
      <c r="H1361" s="26" t="s">
        <v>2172</v>
      </c>
      <c r="I1361" s="4">
        <v>384</v>
      </c>
      <c r="J1361" s="4">
        <v>330</v>
      </c>
      <c r="K1361" s="4">
        <v>53</v>
      </c>
      <c r="L1361" s="4">
        <v>5</v>
      </c>
      <c r="M1361" s="4">
        <v>1</v>
      </c>
      <c r="N1361" s="18"/>
    </row>
    <row r="1362" spans="1:14" ht="29.25" hidden="1" customHeight="1" x14ac:dyDescent="0.35">
      <c r="A1362" s="4" t="s">
        <v>9</v>
      </c>
      <c r="B1362" s="27">
        <v>44101.765277777777</v>
      </c>
      <c r="C1362" s="9">
        <v>44102.54583333333</v>
      </c>
      <c r="D1362" s="11" t="s">
        <v>3489</v>
      </c>
      <c r="E1362" s="10">
        <v>0.78055555555329192</v>
      </c>
      <c r="F1362" s="11">
        <v>18.733333333279006</v>
      </c>
      <c r="G1362" s="5" t="s">
        <v>2139</v>
      </c>
      <c r="H1362" s="26" t="s">
        <v>2171</v>
      </c>
      <c r="I1362" s="4">
        <v>1976</v>
      </c>
      <c r="J1362" s="4">
        <v>1899</v>
      </c>
      <c r="K1362" s="4">
        <v>74</v>
      </c>
      <c r="L1362" s="4">
        <v>32</v>
      </c>
      <c r="M1362" s="4">
        <v>3</v>
      </c>
      <c r="N1362" s="18"/>
    </row>
    <row r="1363" spans="1:14" ht="29.25" hidden="1" customHeight="1" x14ac:dyDescent="0.35">
      <c r="A1363" s="4" t="s">
        <v>9</v>
      </c>
      <c r="B1363" s="27">
        <v>44101.763194444444</v>
      </c>
      <c r="C1363" s="9">
        <v>44102.59652777778</v>
      </c>
      <c r="D1363" s="11" t="s">
        <v>3460</v>
      </c>
      <c r="E1363" s="10">
        <v>0.83333333333575865</v>
      </c>
      <c r="F1363" s="11">
        <v>20.000000000058208</v>
      </c>
      <c r="G1363" s="5" t="s">
        <v>2061</v>
      </c>
      <c r="H1363" s="26" t="s">
        <v>3</v>
      </c>
      <c r="I1363" s="4">
        <v>522</v>
      </c>
      <c r="J1363" s="4">
        <v>454</v>
      </c>
      <c r="K1363" s="4">
        <v>61</v>
      </c>
      <c r="L1363" s="4">
        <v>21</v>
      </c>
      <c r="M1363" s="4">
        <v>7</v>
      </c>
      <c r="N1363" s="18"/>
    </row>
    <row r="1364" spans="1:14" ht="29.25" hidden="1" customHeight="1" x14ac:dyDescent="0.35">
      <c r="A1364" s="4" t="s">
        <v>9</v>
      </c>
      <c r="B1364" s="27">
        <v>44101.763194444444</v>
      </c>
      <c r="C1364" s="9">
        <v>44102.699305555558</v>
      </c>
      <c r="D1364" s="11" t="s">
        <v>3151</v>
      </c>
      <c r="E1364" s="10">
        <v>0.93611111111385981</v>
      </c>
      <c r="F1364" s="11">
        <v>22.466666666732635</v>
      </c>
      <c r="G1364" s="5" t="s">
        <v>2075</v>
      </c>
      <c r="H1364" s="26" t="s">
        <v>2171</v>
      </c>
      <c r="I1364" s="4">
        <v>666</v>
      </c>
      <c r="J1364" s="4">
        <v>575</v>
      </c>
      <c r="K1364" s="4">
        <v>91</v>
      </c>
      <c r="L1364" s="4">
        <v>40</v>
      </c>
      <c r="M1364" s="4">
        <v>0</v>
      </c>
      <c r="N1364" s="18"/>
    </row>
    <row r="1365" spans="1:14" ht="29.25" hidden="1" customHeight="1" x14ac:dyDescent="0.35">
      <c r="A1365" s="4" t="s">
        <v>9</v>
      </c>
      <c r="B1365" s="27">
        <v>44101.763194444444</v>
      </c>
      <c r="C1365" s="9">
        <v>44102.527083333334</v>
      </c>
      <c r="D1365" s="11" t="s">
        <v>3214</v>
      </c>
      <c r="E1365" s="10">
        <v>0.76388888889050577</v>
      </c>
      <c r="F1365" s="11">
        <v>18.333333333372138</v>
      </c>
      <c r="G1365" s="5" t="s">
        <v>2246</v>
      </c>
      <c r="H1365" s="26" t="s">
        <v>2170</v>
      </c>
      <c r="I1365" s="4">
        <v>478</v>
      </c>
      <c r="J1365" s="4">
        <v>417</v>
      </c>
      <c r="K1365" s="4">
        <v>49</v>
      </c>
      <c r="L1365" s="4">
        <v>42</v>
      </c>
      <c r="M1365" s="4">
        <v>12</v>
      </c>
      <c r="N1365" s="18"/>
    </row>
    <row r="1366" spans="1:14" ht="29.25" hidden="1" customHeight="1" x14ac:dyDescent="0.35">
      <c r="A1366" s="4" t="s">
        <v>9</v>
      </c>
      <c r="B1366" s="27">
        <v>44101.762499999997</v>
      </c>
      <c r="C1366" s="9">
        <v>44102.69027777778</v>
      </c>
      <c r="D1366" s="11" t="s">
        <v>2773</v>
      </c>
      <c r="E1366" s="10">
        <v>0.92777777778246673</v>
      </c>
      <c r="F1366" s="11">
        <v>22.266666666779201</v>
      </c>
      <c r="G1366" s="5" t="s">
        <v>2235</v>
      </c>
      <c r="H1366" s="26" t="s">
        <v>2171</v>
      </c>
      <c r="I1366" s="4">
        <v>391</v>
      </c>
      <c r="J1366" s="4">
        <v>345</v>
      </c>
      <c r="K1366" s="4">
        <v>40</v>
      </c>
      <c r="L1366" s="4">
        <v>30</v>
      </c>
      <c r="M1366" s="4">
        <v>6</v>
      </c>
      <c r="N1366" s="18"/>
    </row>
    <row r="1367" spans="1:14" ht="29.25" hidden="1" customHeight="1" x14ac:dyDescent="0.35">
      <c r="A1367" s="4" t="s">
        <v>9</v>
      </c>
      <c r="B1367" s="27">
        <v>44101.762499999997</v>
      </c>
      <c r="C1367" s="9">
        <v>44102.54791666667</v>
      </c>
      <c r="D1367" s="11" t="s">
        <v>3145</v>
      </c>
      <c r="E1367" s="10">
        <v>0.7854166666729725</v>
      </c>
      <c r="F1367" s="11">
        <v>18.85000000015134</v>
      </c>
      <c r="G1367" s="5" t="s">
        <v>2060</v>
      </c>
      <c r="H1367" s="26" t="s">
        <v>3</v>
      </c>
      <c r="I1367" s="4">
        <v>490</v>
      </c>
      <c r="J1367" s="4">
        <v>417</v>
      </c>
      <c r="K1367" s="4">
        <v>65</v>
      </c>
      <c r="L1367" s="4">
        <v>20</v>
      </c>
      <c r="M1367" s="4">
        <v>8</v>
      </c>
      <c r="N1367" s="18"/>
    </row>
    <row r="1368" spans="1:14" ht="29.25" hidden="1" customHeight="1" x14ac:dyDescent="0.35">
      <c r="A1368" s="4" t="s">
        <v>9</v>
      </c>
      <c r="B1368" s="27">
        <v>44101.761805555558</v>
      </c>
      <c r="C1368" s="9">
        <v>44102.609027777777</v>
      </c>
      <c r="D1368" s="11" t="s">
        <v>2792</v>
      </c>
      <c r="E1368" s="10">
        <v>0.84722222221898846</v>
      </c>
      <c r="F1368" s="11">
        <v>20.333333333255723</v>
      </c>
      <c r="G1368" s="5" t="s">
        <v>2052</v>
      </c>
      <c r="H1368" s="26" t="s">
        <v>3</v>
      </c>
      <c r="I1368" s="4">
        <v>153</v>
      </c>
      <c r="J1368" s="4">
        <v>129</v>
      </c>
      <c r="K1368" s="4">
        <v>24</v>
      </c>
      <c r="L1368" s="4">
        <v>3</v>
      </c>
      <c r="M1368" s="4">
        <v>0</v>
      </c>
      <c r="N1368" s="18"/>
    </row>
    <row r="1369" spans="1:14" ht="29.25" hidden="1" customHeight="1" x14ac:dyDescent="0.35">
      <c r="A1369" s="4" t="s">
        <v>9</v>
      </c>
      <c r="B1369" s="27">
        <v>44101.761805555558</v>
      </c>
      <c r="C1369" s="9">
        <v>44102.600694444445</v>
      </c>
      <c r="D1369" s="11" t="s">
        <v>3472</v>
      </c>
      <c r="E1369" s="10">
        <v>0.83888888888759539</v>
      </c>
      <c r="F1369" s="11">
        <v>20.133333333302289</v>
      </c>
      <c r="G1369" s="5" t="s">
        <v>265</v>
      </c>
      <c r="H1369" s="26" t="s">
        <v>2171</v>
      </c>
      <c r="I1369" s="4">
        <v>2219</v>
      </c>
      <c r="J1369" s="4">
        <v>2072</v>
      </c>
      <c r="K1369" s="4">
        <v>146</v>
      </c>
      <c r="L1369" s="4">
        <v>180</v>
      </c>
      <c r="M1369" s="4">
        <v>1</v>
      </c>
      <c r="N1369" s="18"/>
    </row>
    <row r="1370" spans="1:14" ht="29.25" hidden="1" customHeight="1" x14ac:dyDescent="0.35">
      <c r="A1370" s="4" t="s">
        <v>9</v>
      </c>
      <c r="B1370" s="27">
        <v>44101.761805555558</v>
      </c>
      <c r="C1370" s="9">
        <v>44102.555555555555</v>
      </c>
      <c r="D1370" s="11" t="s">
        <v>3473</v>
      </c>
      <c r="E1370" s="10">
        <v>0.79374999999708962</v>
      </c>
      <c r="F1370" s="11">
        <v>19.049999999930151</v>
      </c>
      <c r="G1370" s="5" t="s">
        <v>266</v>
      </c>
      <c r="H1370" s="26" t="s">
        <v>2171</v>
      </c>
      <c r="I1370" s="4">
        <v>421</v>
      </c>
      <c r="J1370" s="4">
        <v>399</v>
      </c>
      <c r="K1370" s="4">
        <v>22</v>
      </c>
      <c r="L1370" s="4">
        <v>21</v>
      </c>
      <c r="M1370" s="4">
        <v>0</v>
      </c>
      <c r="N1370" s="18"/>
    </row>
    <row r="1371" spans="1:14" ht="29.25" hidden="1" customHeight="1" x14ac:dyDescent="0.35">
      <c r="A1371" s="4" t="s">
        <v>9</v>
      </c>
      <c r="B1371" s="27">
        <v>44101.760416666664</v>
      </c>
      <c r="C1371" s="9">
        <v>44102.495138888888</v>
      </c>
      <c r="D1371" s="11" t="s">
        <v>3469</v>
      </c>
      <c r="E1371" s="10">
        <v>0.73472222222335404</v>
      </c>
      <c r="F1371" s="11">
        <v>17.633333333360497</v>
      </c>
      <c r="G1371" s="5" t="s">
        <v>2244</v>
      </c>
      <c r="H1371" s="26" t="s">
        <v>2170</v>
      </c>
      <c r="I1371" s="4">
        <v>677</v>
      </c>
      <c r="J1371" s="4">
        <v>635</v>
      </c>
      <c r="K1371" s="4">
        <v>41</v>
      </c>
      <c r="L1371" s="4">
        <v>62</v>
      </c>
      <c r="M1371" s="4">
        <v>1</v>
      </c>
      <c r="N1371" s="18"/>
    </row>
    <row r="1372" spans="1:14" ht="29.25" hidden="1" customHeight="1" x14ac:dyDescent="0.35">
      <c r="A1372" s="4" t="s">
        <v>9</v>
      </c>
      <c r="B1372" s="27">
        <v>44101.758333333331</v>
      </c>
      <c r="C1372" s="9">
        <v>44102.48333333333</v>
      </c>
      <c r="D1372" s="11" t="s">
        <v>3484</v>
      </c>
      <c r="E1372" s="10">
        <v>0.72499999999854481</v>
      </c>
      <c r="F1372" s="11">
        <v>17.399999999965075</v>
      </c>
      <c r="G1372" s="5" t="s">
        <v>2253</v>
      </c>
      <c r="H1372" s="26" t="s">
        <v>2172</v>
      </c>
      <c r="I1372" s="4">
        <v>506</v>
      </c>
      <c r="J1372" s="4">
        <v>409</v>
      </c>
      <c r="K1372" s="4">
        <v>95</v>
      </c>
      <c r="L1372" s="4">
        <v>30</v>
      </c>
      <c r="M1372" s="4">
        <v>2</v>
      </c>
      <c r="N1372" s="18"/>
    </row>
    <row r="1373" spans="1:14" ht="29.25" hidden="1" customHeight="1" x14ac:dyDescent="0.35">
      <c r="A1373" s="4" t="s">
        <v>9</v>
      </c>
      <c r="B1373" s="27">
        <v>44101.756944444445</v>
      </c>
      <c r="C1373" s="9">
        <v>44102.44027777778</v>
      </c>
      <c r="D1373" s="11" t="s">
        <v>3475</v>
      </c>
      <c r="E1373" s="10">
        <v>0.68333333333430346</v>
      </c>
      <c r="F1373" s="11">
        <v>16.400000000023283</v>
      </c>
      <c r="G1373" s="5" t="s">
        <v>2249</v>
      </c>
      <c r="H1373" s="26" t="s">
        <v>2171</v>
      </c>
      <c r="I1373" s="4">
        <v>282</v>
      </c>
      <c r="J1373" s="4">
        <v>269</v>
      </c>
      <c r="K1373" s="4">
        <v>12</v>
      </c>
      <c r="L1373" s="4">
        <v>15</v>
      </c>
      <c r="M1373" s="4">
        <v>1</v>
      </c>
      <c r="N1373" s="18"/>
    </row>
    <row r="1374" spans="1:14" ht="29.25" hidden="1" customHeight="1" x14ac:dyDescent="0.35">
      <c r="A1374" s="4" t="s">
        <v>9</v>
      </c>
      <c r="B1374" s="27">
        <v>44101.755555555559</v>
      </c>
      <c r="C1374" s="9">
        <v>44102.593055555553</v>
      </c>
      <c r="D1374" s="11" t="s">
        <v>3455</v>
      </c>
      <c r="E1374" s="10">
        <v>0.83749999999417923</v>
      </c>
      <c r="F1374" s="11">
        <v>20.099999999860302</v>
      </c>
      <c r="G1374" s="5" t="s">
        <v>2056</v>
      </c>
      <c r="H1374" s="26" t="s">
        <v>2170</v>
      </c>
      <c r="I1374" s="4">
        <v>1261</v>
      </c>
      <c r="J1374" s="4">
        <v>1095</v>
      </c>
      <c r="K1374" s="4">
        <v>160</v>
      </c>
      <c r="L1374" s="4">
        <v>74</v>
      </c>
      <c r="M1374" s="4">
        <v>6</v>
      </c>
      <c r="N1374" s="18"/>
    </row>
    <row r="1375" spans="1:14" ht="29.25" hidden="1" customHeight="1" x14ac:dyDescent="0.35">
      <c r="A1375" s="4" t="s">
        <v>9</v>
      </c>
      <c r="B1375" s="27">
        <v>44101.754861111112</v>
      </c>
      <c r="C1375" s="9">
        <v>44102.670138888891</v>
      </c>
      <c r="D1375" s="11" t="s">
        <v>3456</v>
      </c>
      <c r="E1375" s="10">
        <v>0.91527777777810115</v>
      </c>
      <c r="F1375" s="11">
        <v>21.966666666674428</v>
      </c>
      <c r="G1375" s="5" t="s">
        <v>2057</v>
      </c>
      <c r="H1375" s="26" t="s">
        <v>2170</v>
      </c>
      <c r="I1375" s="4">
        <v>2425</v>
      </c>
      <c r="J1375" s="4">
        <v>2244</v>
      </c>
      <c r="K1375" s="4">
        <v>171</v>
      </c>
      <c r="L1375" s="4">
        <v>163</v>
      </c>
      <c r="M1375" s="4">
        <v>10</v>
      </c>
      <c r="N1375" s="18"/>
    </row>
    <row r="1376" spans="1:14" ht="29.25" hidden="1" customHeight="1" x14ac:dyDescent="0.35">
      <c r="A1376" s="4" t="s">
        <v>9</v>
      </c>
      <c r="B1376" s="27">
        <v>44101.754861111112</v>
      </c>
      <c r="C1376" s="9">
        <v>44102.497916666667</v>
      </c>
      <c r="D1376" s="11" t="s">
        <v>3058</v>
      </c>
      <c r="E1376" s="10">
        <v>0.74305555555474712</v>
      </c>
      <c r="F1376" s="11">
        <v>17.833333333313931</v>
      </c>
      <c r="G1376" s="5" t="s">
        <v>2254</v>
      </c>
      <c r="H1376" s="26" t="s">
        <v>2170</v>
      </c>
      <c r="I1376" s="4">
        <v>1197</v>
      </c>
      <c r="J1376" s="4">
        <v>1136</v>
      </c>
      <c r="K1376" s="4">
        <v>60</v>
      </c>
      <c r="L1376" s="4">
        <v>87</v>
      </c>
      <c r="M1376" s="4">
        <v>1</v>
      </c>
      <c r="N1376" s="18"/>
    </row>
    <row r="1377" spans="1:14" ht="29.25" hidden="1" customHeight="1" x14ac:dyDescent="0.35">
      <c r="A1377" s="4" t="s">
        <v>9</v>
      </c>
      <c r="B1377" s="27">
        <v>44101.754861111112</v>
      </c>
      <c r="C1377" s="9">
        <v>44102.677083333336</v>
      </c>
      <c r="D1377" s="11" t="s">
        <v>3487</v>
      </c>
      <c r="E1377" s="10">
        <v>0.92222222222335404</v>
      </c>
      <c r="F1377" s="11">
        <v>22.133333333360497</v>
      </c>
      <c r="G1377" s="5" t="s">
        <v>2129</v>
      </c>
      <c r="H1377" s="26" t="s">
        <v>2171</v>
      </c>
      <c r="I1377" s="4">
        <v>5155</v>
      </c>
      <c r="J1377" s="4">
        <v>4766</v>
      </c>
      <c r="K1377" s="4">
        <v>363</v>
      </c>
      <c r="L1377" s="4">
        <v>346</v>
      </c>
      <c r="M1377" s="4">
        <v>26</v>
      </c>
      <c r="N1377" s="18"/>
    </row>
    <row r="1378" spans="1:14" ht="29.25" hidden="1" customHeight="1" x14ac:dyDescent="0.35">
      <c r="A1378" s="4" t="s">
        <v>9</v>
      </c>
      <c r="B1378" s="27">
        <v>44101.754166666666</v>
      </c>
      <c r="C1378" s="9">
        <v>44103.411111111112</v>
      </c>
      <c r="D1378" s="11" t="s">
        <v>3457</v>
      </c>
      <c r="E1378" s="10">
        <v>1.6569444444467081</v>
      </c>
      <c r="F1378" s="11">
        <v>39.766666666720994</v>
      </c>
      <c r="G1378" s="5" t="s">
        <v>2058</v>
      </c>
      <c r="H1378" s="26" t="s">
        <v>2170</v>
      </c>
      <c r="I1378" s="4">
        <v>4386</v>
      </c>
      <c r="J1378" s="4">
        <v>4009</v>
      </c>
      <c r="K1378" s="4">
        <v>336</v>
      </c>
      <c r="L1378" s="4">
        <v>301</v>
      </c>
      <c r="M1378" s="4">
        <v>41</v>
      </c>
      <c r="N1378" s="18"/>
    </row>
    <row r="1379" spans="1:14" ht="29.25" hidden="1" customHeight="1" x14ac:dyDescent="0.35">
      <c r="A1379" s="4" t="s">
        <v>9</v>
      </c>
      <c r="B1379" s="27">
        <v>44101.754166666666</v>
      </c>
      <c r="C1379" s="9">
        <v>44102.666666666664</v>
      </c>
      <c r="D1379" s="11" t="s">
        <v>3470</v>
      </c>
      <c r="E1379" s="10">
        <v>0.91249999999854481</v>
      </c>
      <c r="F1379" s="11">
        <v>21.899999999965075</v>
      </c>
      <c r="G1379" s="5" t="s">
        <v>2245</v>
      </c>
      <c r="H1379" s="26" t="s">
        <v>2172</v>
      </c>
      <c r="I1379" s="4">
        <v>1678</v>
      </c>
      <c r="J1379" s="4">
        <v>1601</v>
      </c>
      <c r="K1379" s="4">
        <v>75</v>
      </c>
      <c r="L1379" s="4">
        <v>147</v>
      </c>
      <c r="M1379" s="4">
        <v>2</v>
      </c>
      <c r="N1379" s="18"/>
    </row>
    <row r="1380" spans="1:14" ht="29.25" hidden="1" customHeight="1" x14ac:dyDescent="0.35">
      <c r="A1380" s="4" t="s">
        <v>9</v>
      </c>
      <c r="B1380" s="27">
        <v>44101.752083333333</v>
      </c>
      <c r="C1380" s="9">
        <v>44102.664583333331</v>
      </c>
      <c r="D1380" s="11" t="s">
        <v>3470</v>
      </c>
      <c r="E1380" s="10">
        <v>0.91249999999854481</v>
      </c>
      <c r="F1380" s="11">
        <v>21.899999999965075</v>
      </c>
      <c r="G1380" s="5" t="s">
        <v>2093</v>
      </c>
      <c r="H1380" s="26" t="s">
        <v>3</v>
      </c>
      <c r="I1380" s="4">
        <v>1587</v>
      </c>
      <c r="J1380" s="4">
        <v>1450</v>
      </c>
      <c r="K1380" s="4">
        <v>136</v>
      </c>
      <c r="L1380" s="4">
        <v>107</v>
      </c>
      <c r="M1380" s="4">
        <v>1</v>
      </c>
      <c r="N1380" s="18"/>
    </row>
    <row r="1381" spans="1:14" ht="29.25" hidden="1" customHeight="1" x14ac:dyDescent="0.35">
      <c r="A1381" s="4" t="s">
        <v>9</v>
      </c>
      <c r="B1381" s="27">
        <v>44101.65347222222</v>
      </c>
      <c r="C1381" s="9">
        <v>44103.34097222222</v>
      </c>
      <c r="D1381" s="11" t="s">
        <v>3452</v>
      </c>
      <c r="E1381" s="10">
        <v>1.6875</v>
      </c>
      <c r="F1381" s="11">
        <v>40.5</v>
      </c>
      <c r="G1381" s="5" t="s">
        <v>2234</v>
      </c>
      <c r="H1381" s="26" t="s">
        <v>2170</v>
      </c>
      <c r="I1381" s="4">
        <v>1032</v>
      </c>
      <c r="J1381" s="4">
        <v>869</v>
      </c>
      <c r="K1381" s="4">
        <v>161</v>
      </c>
      <c r="L1381" s="4">
        <v>24</v>
      </c>
      <c r="M1381" s="4">
        <v>2</v>
      </c>
      <c r="N1381" s="18" t="s">
        <v>2265</v>
      </c>
    </row>
    <row r="1382" spans="1:14" ht="29.25" hidden="1" customHeight="1" x14ac:dyDescent="0.35">
      <c r="A1382" s="4" t="s">
        <v>9</v>
      </c>
      <c r="B1382" s="27">
        <v>44101.317361111112</v>
      </c>
      <c r="C1382" s="9">
        <v>44102.598611111112</v>
      </c>
      <c r="D1382" s="11" t="s">
        <v>3015</v>
      </c>
      <c r="E1382" s="10">
        <v>1.28125</v>
      </c>
      <c r="F1382" s="11">
        <v>30.75</v>
      </c>
      <c r="G1382" s="5" t="s">
        <v>2260</v>
      </c>
      <c r="H1382" s="26" t="s">
        <v>34</v>
      </c>
      <c r="I1382" s="4"/>
      <c r="J1382" s="4"/>
      <c r="K1382" s="4"/>
      <c r="L1382" s="4"/>
      <c r="M1382" s="4"/>
      <c r="N1382" s="18" t="s">
        <v>295</v>
      </c>
    </row>
    <row r="1383" spans="1:14" ht="29.25" hidden="1" customHeight="1" x14ac:dyDescent="0.35">
      <c r="A1383" s="4" t="s">
        <v>9</v>
      </c>
      <c r="B1383" s="27">
        <v>44101.197916666664</v>
      </c>
      <c r="C1383" s="9">
        <v>44102.635416666664</v>
      </c>
      <c r="D1383" s="11" t="s">
        <v>3418</v>
      </c>
      <c r="E1383" s="10">
        <v>1.4375</v>
      </c>
      <c r="F1383" s="11">
        <v>34.5</v>
      </c>
      <c r="G1383" s="5" t="s">
        <v>190</v>
      </c>
      <c r="H1383" s="26" t="s">
        <v>3</v>
      </c>
      <c r="I1383" s="4">
        <v>2287</v>
      </c>
      <c r="J1383" s="4">
        <v>2211</v>
      </c>
      <c r="K1383" s="4">
        <v>70</v>
      </c>
      <c r="L1383" s="4">
        <v>267</v>
      </c>
      <c r="M1383" s="4">
        <v>6</v>
      </c>
      <c r="N1383" s="18"/>
    </row>
    <row r="1384" spans="1:14" ht="29.25" hidden="1" customHeight="1" x14ac:dyDescent="0.35">
      <c r="A1384" s="4" t="s">
        <v>9</v>
      </c>
      <c r="B1384" s="27">
        <v>44101.190972222219</v>
      </c>
      <c r="C1384" s="9">
        <v>44102.788888888892</v>
      </c>
      <c r="D1384" s="11" t="s">
        <v>3477</v>
      </c>
      <c r="E1384" s="10">
        <v>1.5979166666729725</v>
      </c>
      <c r="F1384" s="11">
        <v>38.35000000015134</v>
      </c>
      <c r="G1384" s="5" t="s">
        <v>191</v>
      </c>
      <c r="H1384" s="26" t="s">
        <v>2171</v>
      </c>
      <c r="I1384" s="4">
        <v>1971</v>
      </c>
      <c r="J1384" s="4">
        <v>1836</v>
      </c>
      <c r="K1384" s="4">
        <v>123</v>
      </c>
      <c r="L1384" s="4">
        <v>163</v>
      </c>
      <c r="M1384" s="4">
        <v>12</v>
      </c>
      <c r="N1384" s="18"/>
    </row>
    <row r="1385" spans="1:14" ht="29.25" hidden="1" customHeight="1" x14ac:dyDescent="0.35">
      <c r="A1385" s="4" t="s">
        <v>9</v>
      </c>
      <c r="B1385" s="27">
        <v>44101.188888888886</v>
      </c>
      <c r="C1385" s="9">
        <v>44102.611805555556</v>
      </c>
      <c r="D1385" s="11" t="s">
        <v>3425</v>
      </c>
      <c r="E1385" s="10">
        <v>1.4229166666700621</v>
      </c>
      <c r="F1385" s="11">
        <v>34.150000000081491</v>
      </c>
      <c r="G1385" s="5" t="s">
        <v>262</v>
      </c>
      <c r="H1385" s="26" t="s">
        <v>2171</v>
      </c>
      <c r="I1385" s="4">
        <v>4</v>
      </c>
      <c r="J1385" s="4">
        <v>0</v>
      </c>
      <c r="K1385" s="4">
        <v>3</v>
      </c>
      <c r="L1385" s="4">
        <v>0</v>
      </c>
      <c r="M1385" s="4">
        <v>1</v>
      </c>
      <c r="N1385" s="18"/>
    </row>
    <row r="1386" spans="1:14" ht="29.25" hidden="1" customHeight="1" x14ac:dyDescent="0.35">
      <c r="A1386" s="4" t="s">
        <v>9</v>
      </c>
      <c r="B1386" s="27">
        <v>44101.188888888886</v>
      </c>
      <c r="C1386" s="9">
        <v>44102.553472222222</v>
      </c>
      <c r="D1386" s="11" t="s">
        <v>3412</v>
      </c>
      <c r="E1386" s="10">
        <v>1.3645833333357587</v>
      </c>
      <c r="F1386" s="11">
        <v>32.750000000058208</v>
      </c>
      <c r="G1386" s="5" t="s">
        <v>2068</v>
      </c>
      <c r="H1386" s="26" t="s">
        <v>2171</v>
      </c>
      <c r="I1386" s="4">
        <v>120</v>
      </c>
      <c r="J1386" s="4">
        <v>52</v>
      </c>
      <c r="K1386" s="4">
        <v>66</v>
      </c>
      <c r="L1386" s="4">
        <v>3</v>
      </c>
      <c r="M1386" s="4">
        <v>2</v>
      </c>
      <c r="N1386" s="18"/>
    </row>
    <row r="1387" spans="1:14" ht="29.25" hidden="1" customHeight="1" x14ac:dyDescent="0.35">
      <c r="A1387" s="4" t="s">
        <v>9</v>
      </c>
      <c r="B1387" s="27">
        <v>44101.188888888886</v>
      </c>
      <c r="C1387" s="9">
        <v>44102.804166666669</v>
      </c>
      <c r="D1387" s="11" t="s">
        <v>3463</v>
      </c>
      <c r="E1387" s="10">
        <v>1.6152777777824667</v>
      </c>
      <c r="F1387" s="11">
        <v>38.766666666779201</v>
      </c>
      <c r="G1387" s="5" t="s">
        <v>2069</v>
      </c>
      <c r="H1387" s="26" t="s">
        <v>2171</v>
      </c>
      <c r="I1387" s="4">
        <v>314</v>
      </c>
      <c r="J1387" s="4">
        <v>263</v>
      </c>
      <c r="K1387" s="4">
        <v>51</v>
      </c>
      <c r="L1387" s="4">
        <v>5</v>
      </c>
      <c r="M1387" s="4">
        <v>0</v>
      </c>
      <c r="N1387" s="18"/>
    </row>
    <row r="1388" spans="1:14" ht="29.25" hidden="1" customHeight="1" x14ac:dyDescent="0.35">
      <c r="A1388" s="4" t="s">
        <v>9</v>
      </c>
      <c r="B1388" s="27">
        <v>44101.188194444447</v>
      </c>
      <c r="C1388" s="9">
        <v>44102.573611111111</v>
      </c>
      <c r="D1388" s="11" t="s">
        <v>3360</v>
      </c>
      <c r="E1388" s="10">
        <v>1.3854166666642413</v>
      </c>
      <c r="F1388" s="11">
        <v>33.249999999941792</v>
      </c>
      <c r="G1388" s="5" t="s">
        <v>189</v>
      </c>
      <c r="H1388" s="26" t="s">
        <v>2170</v>
      </c>
      <c r="I1388" s="4">
        <v>221</v>
      </c>
      <c r="J1388" s="4">
        <v>190</v>
      </c>
      <c r="K1388" s="4">
        <v>28</v>
      </c>
      <c r="L1388" s="4">
        <v>12</v>
      </c>
      <c r="M1388" s="4">
        <v>3</v>
      </c>
      <c r="N1388" s="18"/>
    </row>
    <row r="1389" spans="1:14" ht="29.25" hidden="1" customHeight="1" x14ac:dyDescent="0.35">
      <c r="A1389" s="4" t="s">
        <v>9</v>
      </c>
      <c r="B1389" s="27">
        <v>44101.180555555555</v>
      </c>
      <c r="C1389" s="9">
        <v>44102.597222222219</v>
      </c>
      <c r="D1389" s="11" t="s">
        <v>3464</v>
      </c>
      <c r="E1389" s="10">
        <v>1.4166666666642413</v>
      </c>
      <c r="F1389" s="11">
        <v>33.999999999941792</v>
      </c>
      <c r="G1389" s="5" t="s">
        <v>185</v>
      </c>
      <c r="H1389" s="26" t="s">
        <v>2171</v>
      </c>
      <c r="I1389" s="4">
        <v>271</v>
      </c>
      <c r="J1389" s="4">
        <v>249</v>
      </c>
      <c r="K1389" s="4">
        <v>20</v>
      </c>
      <c r="L1389" s="4">
        <v>19</v>
      </c>
      <c r="M1389" s="4">
        <v>2</v>
      </c>
      <c r="N1389" s="18"/>
    </row>
    <row r="1390" spans="1:14" ht="29.25" hidden="1" customHeight="1" x14ac:dyDescent="0.35">
      <c r="A1390" s="4" t="s">
        <v>9</v>
      </c>
      <c r="B1390" s="27">
        <v>44101.180555555555</v>
      </c>
      <c r="C1390" s="9">
        <v>44102.504861111112</v>
      </c>
      <c r="D1390" s="11" t="s">
        <v>3476</v>
      </c>
      <c r="E1390" s="10">
        <v>1.3243055555576575</v>
      </c>
      <c r="F1390" s="11">
        <v>31.78333333338378</v>
      </c>
      <c r="G1390" s="5" t="s">
        <v>2250</v>
      </c>
      <c r="H1390" s="26" t="s">
        <v>34</v>
      </c>
      <c r="I1390" s="4">
        <v>6</v>
      </c>
      <c r="J1390" s="4">
        <v>0</v>
      </c>
      <c r="K1390" s="4">
        <v>6</v>
      </c>
      <c r="L1390" s="4">
        <v>0</v>
      </c>
      <c r="M1390" s="4">
        <v>0</v>
      </c>
      <c r="N1390" s="18"/>
    </row>
    <row r="1391" spans="1:14" ht="29.25" hidden="1" customHeight="1" x14ac:dyDescent="0.35">
      <c r="A1391" s="4" t="s">
        <v>9</v>
      </c>
      <c r="B1391" s="27">
        <v>44101.176388888889</v>
      </c>
      <c r="C1391" s="9">
        <v>44102.611805555556</v>
      </c>
      <c r="D1391" s="11" t="s">
        <v>3480</v>
      </c>
      <c r="E1391" s="10">
        <v>1.4354166666671517</v>
      </c>
      <c r="F1391" s="11">
        <v>34.450000000011642</v>
      </c>
      <c r="G1391" s="5" t="s">
        <v>2115</v>
      </c>
      <c r="H1391" s="26" t="s">
        <v>2173</v>
      </c>
      <c r="I1391" s="4">
        <v>1368</v>
      </c>
      <c r="J1391" s="4">
        <v>1136</v>
      </c>
      <c r="K1391" s="4">
        <v>231</v>
      </c>
      <c r="L1391" s="4">
        <v>97</v>
      </c>
      <c r="M1391" s="4">
        <v>1</v>
      </c>
      <c r="N1391" s="18"/>
    </row>
    <row r="1392" spans="1:14" ht="29.25" hidden="1" customHeight="1" x14ac:dyDescent="0.35">
      <c r="A1392" s="4" t="s">
        <v>9</v>
      </c>
      <c r="B1392" s="27">
        <v>44101.175000000003</v>
      </c>
      <c r="C1392" s="9">
        <v>44102.554166666669</v>
      </c>
      <c r="D1392" s="11" t="s">
        <v>3481</v>
      </c>
      <c r="E1392" s="10">
        <v>1.3791666666656965</v>
      </c>
      <c r="F1392" s="11">
        <v>33.099999999976717</v>
      </c>
      <c r="G1392" s="5" t="s">
        <v>2116</v>
      </c>
      <c r="H1392" s="26" t="s">
        <v>2173</v>
      </c>
      <c r="I1392" s="4">
        <v>415</v>
      </c>
      <c r="J1392" s="4">
        <v>357</v>
      </c>
      <c r="K1392" s="4">
        <v>57</v>
      </c>
      <c r="L1392" s="4">
        <v>22</v>
      </c>
      <c r="M1392" s="4">
        <v>1</v>
      </c>
      <c r="N1392" s="18"/>
    </row>
    <row r="1393" spans="1:14" ht="29.25" hidden="1" customHeight="1" x14ac:dyDescent="0.35">
      <c r="A1393" s="4" t="s">
        <v>9</v>
      </c>
      <c r="B1393" s="27">
        <v>44101.175000000003</v>
      </c>
      <c r="C1393" s="9">
        <v>44102.70416666667</v>
      </c>
      <c r="D1393" s="11" t="s">
        <v>3491</v>
      </c>
      <c r="E1393" s="10">
        <v>1.5291666666671517</v>
      </c>
      <c r="F1393" s="11">
        <v>36.700000000011642</v>
      </c>
      <c r="G1393" s="5" t="s">
        <v>2258</v>
      </c>
      <c r="H1393" s="26" t="s">
        <v>2171</v>
      </c>
      <c r="I1393" s="4">
        <v>456</v>
      </c>
      <c r="J1393" s="4">
        <v>418</v>
      </c>
      <c r="K1393" s="4">
        <v>35</v>
      </c>
      <c r="L1393" s="4">
        <v>28</v>
      </c>
      <c r="M1393" s="4">
        <v>3</v>
      </c>
      <c r="N1393" s="18"/>
    </row>
    <row r="1394" spans="1:14" ht="29.25" hidden="1" customHeight="1" x14ac:dyDescent="0.35">
      <c r="A1394" s="4" t="s">
        <v>9</v>
      </c>
      <c r="B1394" s="27">
        <v>44101.173611111109</v>
      </c>
      <c r="C1394" s="9">
        <v>44102.56527777778</v>
      </c>
      <c r="D1394" s="11" t="s">
        <v>3459</v>
      </c>
      <c r="E1394" s="10">
        <v>1.3916666666700621</v>
      </c>
      <c r="F1394" s="11">
        <v>33.400000000081491</v>
      </c>
      <c r="G1394" s="5" t="s">
        <v>2263</v>
      </c>
      <c r="H1394" s="26" t="s">
        <v>2171</v>
      </c>
      <c r="I1394" s="4"/>
      <c r="J1394" s="4"/>
      <c r="K1394" s="4"/>
      <c r="L1394" s="4"/>
      <c r="M1394" s="4"/>
      <c r="N1394" s="18" t="s">
        <v>295</v>
      </c>
    </row>
    <row r="1395" spans="1:14" ht="29.25" hidden="1" customHeight="1" x14ac:dyDescent="0.35">
      <c r="A1395" s="4" t="s">
        <v>9</v>
      </c>
      <c r="B1395" s="27">
        <v>44101.17083333333</v>
      </c>
      <c r="C1395" s="9">
        <v>44102.5625</v>
      </c>
      <c r="D1395" s="11" t="s">
        <v>3459</v>
      </c>
      <c r="E1395" s="10">
        <v>1.3916666666700621</v>
      </c>
      <c r="F1395" s="11">
        <v>33.400000000081491</v>
      </c>
      <c r="G1395" s="5" t="s">
        <v>2236</v>
      </c>
      <c r="H1395" s="26" t="s">
        <v>3</v>
      </c>
      <c r="I1395" s="4">
        <v>9</v>
      </c>
      <c r="J1395" s="4">
        <v>3</v>
      </c>
      <c r="K1395" s="4">
        <v>4</v>
      </c>
      <c r="L1395" s="4">
        <v>0</v>
      </c>
      <c r="M1395" s="4">
        <v>2</v>
      </c>
      <c r="N1395" s="18"/>
    </row>
    <row r="1396" spans="1:14" ht="29.25" hidden="1" customHeight="1" x14ac:dyDescent="0.35">
      <c r="A1396" s="4" t="s">
        <v>9</v>
      </c>
      <c r="B1396" s="27">
        <v>44101.17083333333</v>
      </c>
      <c r="C1396" s="9">
        <v>44102.5625</v>
      </c>
      <c r="D1396" s="11" t="s">
        <v>3459</v>
      </c>
      <c r="E1396" s="10">
        <v>1.3916666666700621</v>
      </c>
      <c r="F1396" s="11">
        <v>33.400000000081491</v>
      </c>
      <c r="G1396" s="5" t="s">
        <v>2259</v>
      </c>
      <c r="H1396" s="26" t="s">
        <v>293</v>
      </c>
      <c r="I1396" s="4">
        <v>1</v>
      </c>
      <c r="J1396" s="4">
        <v>1</v>
      </c>
      <c r="K1396" s="4">
        <v>0</v>
      </c>
      <c r="L1396" s="4">
        <v>1</v>
      </c>
      <c r="M1396" s="4">
        <v>0</v>
      </c>
      <c r="N1396" s="18"/>
    </row>
    <row r="1397" spans="1:14" ht="29.25" hidden="1" customHeight="1" x14ac:dyDescent="0.35">
      <c r="A1397" s="4" t="s">
        <v>9</v>
      </c>
      <c r="B1397" s="27">
        <v>44101.170138888891</v>
      </c>
      <c r="C1397" s="9">
        <v>44102.709722222222</v>
      </c>
      <c r="D1397" s="11" t="s">
        <v>3458</v>
      </c>
      <c r="E1397" s="10">
        <v>1.5395833333313931</v>
      </c>
      <c r="F1397" s="11">
        <v>36.949999999953434</v>
      </c>
      <c r="G1397" s="5" t="s">
        <v>225</v>
      </c>
      <c r="H1397" s="26" t="s">
        <v>2171</v>
      </c>
      <c r="I1397" s="4">
        <v>237</v>
      </c>
      <c r="J1397" s="4">
        <v>211</v>
      </c>
      <c r="K1397" s="4">
        <v>24</v>
      </c>
      <c r="L1397" s="4">
        <v>17</v>
      </c>
      <c r="M1397" s="4">
        <v>2</v>
      </c>
      <c r="N1397" s="18"/>
    </row>
    <row r="1398" spans="1:14" ht="29.25" hidden="1" customHeight="1" x14ac:dyDescent="0.35">
      <c r="A1398" s="4" t="s">
        <v>9</v>
      </c>
      <c r="B1398" s="27">
        <v>44101.170138888891</v>
      </c>
      <c r="C1398" s="9">
        <v>44102.709722222222</v>
      </c>
      <c r="D1398" s="11" t="s">
        <v>3458</v>
      </c>
      <c r="E1398" s="10">
        <v>1.5395833333313931</v>
      </c>
      <c r="F1398" s="11">
        <v>36.949999999953434</v>
      </c>
      <c r="G1398" s="5" t="s">
        <v>2241</v>
      </c>
      <c r="H1398" s="26" t="s">
        <v>2170</v>
      </c>
      <c r="I1398" s="4">
        <v>663</v>
      </c>
      <c r="J1398" s="4">
        <v>585</v>
      </c>
      <c r="K1398" s="4">
        <v>65</v>
      </c>
      <c r="L1398" s="4">
        <v>68</v>
      </c>
      <c r="M1398" s="4">
        <v>13</v>
      </c>
      <c r="N1398" s="18"/>
    </row>
    <row r="1399" spans="1:14" ht="29.25" hidden="1" customHeight="1" x14ac:dyDescent="0.35">
      <c r="A1399" s="4" t="s">
        <v>9</v>
      </c>
      <c r="B1399" s="27">
        <v>44101.170138888891</v>
      </c>
      <c r="C1399" s="9">
        <v>44102.591666666667</v>
      </c>
      <c r="D1399" s="11" t="s">
        <v>3051</v>
      </c>
      <c r="E1399" s="10">
        <v>1.421527777776646</v>
      </c>
      <c r="F1399" s="11">
        <v>34.116666666639503</v>
      </c>
      <c r="G1399" s="5" t="s">
        <v>2261</v>
      </c>
      <c r="H1399" s="26" t="s">
        <v>2171</v>
      </c>
      <c r="I1399" s="4"/>
      <c r="J1399" s="4"/>
      <c r="K1399" s="4"/>
      <c r="L1399" s="4"/>
      <c r="M1399" s="4"/>
      <c r="N1399" s="18" t="s">
        <v>295</v>
      </c>
    </row>
    <row r="1400" spans="1:14" ht="29.25" hidden="1" customHeight="1" x14ac:dyDescent="0.35">
      <c r="A1400" s="4" t="s">
        <v>9</v>
      </c>
      <c r="B1400" s="27">
        <v>44101.168055555558</v>
      </c>
      <c r="C1400" s="9">
        <v>44102.582638888889</v>
      </c>
      <c r="D1400" s="11" t="s">
        <v>3478</v>
      </c>
      <c r="E1400" s="10">
        <v>1.4145833333313931</v>
      </c>
      <c r="F1400" s="11">
        <v>33.949999999953434</v>
      </c>
      <c r="G1400" s="5" t="s">
        <v>2251</v>
      </c>
      <c r="H1400" s="26" t="s">
        <v>2173</v>
      </c>
      <c r="I1400" s="4">
        <v>242</v>
      </c>
      <c r="J1400" s="4">
        <v>230</v>
      </c>
      <c r="K1400" s="4">
        <v>12</v>
      </c>
      <c r="L1400" s="4">
        <v>23</v>
      </c>
      <c r="M1400" s="4">
        <v>0</v>
      </c>
      <c r="N1400" s="18"/>
    </row>
    <row r="1401" spans="1:14" ht="29.25" hidden="1" customHeight="1" x14ac:dyDescent="0.35">
      <c r="A1401" s="4" t="s">
        <v>9</v>
      </c>
      <c r="B1401" s="27">
        <v>44101.168055555558</v>
      </c>
      <c r="C1401" s="9">
        <v>44102.659722222219</v>
      </c>
      <c r="D1401" s="11" t="s">
        <v>3479</v>
      </c>
      <c r="E1401" s="10">
        <v>1.491666666661331</v>
      </c>
      <c r="F1401" s="11">
        <v>35.799999999871943</v>
      </c>
      <c r="G1401" s="5" t="s">
        <v>199</v>
      </c>
      <c r="H1401" s="26" t="s">
        <v>2170</v>
      </c>
      <c r="I1401" s="4">
        <v>1782</v>
      </c>
      <c r="J1401" s="4">
        <v>1599</v>
      </c>
      <c r="K1401" s="4">
        <v>181</v>
      </c>
      <c r="L1401" s="4">
        <v>130</v>
      </c>
      <c r="M1401" s="4">
        <v>2</v>
      </c>
      <c r="N1401" s="18"/>
    </row>
    <row r="1402" spans="1:14" ht="29.25" hidden="1" customHeight="1" x14ac:dyDescent="0.35">
      <c r="A1402" s="4" t="s">
        <v>9</v>
      </c>
      <c r="B1402" s="27">
        <v>44100.428472222222</v>
      </c>
      <c r="C1402" s="9">
        <v>44102.747916666667</v>
      </c>
      <c r="D1402" s="11" t="s">
        <v>3471</v>
      </c>
      <c r="E1402" s="10">
        <v>2.3194444444452529</v>
      </c>
      <c r="F1402" s="11">
        <v>55.666666666686069</v>
      </c>
      <c r="G1402" s="5" t="s">
        <v>2092</v>
      </c>
      <c r="H1402" s="26" t="s">
        <v>2170</v>
      </c>
      <c r="I1402" s="4">
        <v>4570</v>
      </c>
      <c r="J1402" s="4">
        <v>4300</v>
      </c>
      <c r="K1402" s="4">
        <v>262</v>
      </c>
      <c r="L1402" s="4">
        <v>308</v>
      </c>
      <c r="M1402" s="4">
        <v>8</v>
      </c>
      <c r="N1402" s="18"/>
    </row>
    <row r="1403" spans="1:14" ht="29.25" hidden="1" customHeight="1" x14ac:dyDescent="0.35">
      <c r="A1403" s="4" t="s">
        <v>9</v>
      </c>
      <c r="B1403" s="27">
        <v>44100.335416666669</v>
      </c>
      <c r="C1403" s="9">
        <v>44102.807638888888</v>
      </c>
      <c r="D1403" s="11" t="s">
        <v>3495</v>
      </c>
      <c r="E1403" s="10">
        <v>2.4722222222189885</v>
      </c>
      <c r="F1403" s="11">
        <v>59.333333333255723</v>
      </c>
      <c r="G1403" s="5" t="s">
        <v>2262</v>
      </c>
      <c r="H1403" s="26" t="s">
        <v>3</v>
      </c>
      <c r="I1403" s="4"/>
      <c r="J1403" s="4"/>
      <c r="K1403" s="4"/>
      <c r="L1403" s="4"/>
      <c r="M1403" s="4"/>
      <c r="N1403" s="18" t="s">
        <v>295</v>
      </c>
    </row>
    <row r="1404" spans="1:14" ht="29.25" hidden="1" customHeight="1" x14ac:dyDescent="0.35">
      <c r="A1404" s="4" t="s">
        <v>9</v>
      </c>
      <c r="B1404" s="27">
        <v>44100.285416666666</v>
      </c>
      <c r="C1404" s="9">
        <v>44102.805555555555</v>
      </c>
      <c r="D1404" s="11" t="s">
        <v>3497</v>
      </c>
      <c r="E1404" s="10">
        <v>2.5201388888890506</v>
      </c>
      <c r="F1404" s="11">
        <v>60.483333333337214</v>
      </c>
      <c r="G1404" s="5" t="s">
        <v>2213</v>
      </c>
      <c r="H1404" s="26" t="s">
        <v>3</v>
      </c>
      <c r="I1404" s="4"/>
      <c r="J1404" s="4"/>
      <c r="K1404" s="4"/>
      <c r="L1404" s="4"/>
      <c r="M1404" s="4"/>
      <c r="N1404" s="18" t="s">
        <v>295</v>
      </c>
    </row>
    <row r="1405" spans="1:14" ht="29.25" hidden="1" customHeight="1" x14ac:dyDescent="0.35">
      <c r="A1405" s="4" t="s">
        <v>9</v>
      </c>
      <c r="B1405" s="43">
        <v>44083.421527777777</v>
      </c>
      <c r="C1405" s="46">
        <v>44083.42291666667</v>
      </c>
      <c r="D1405" s="11" t="s">
        <v>3396</v>
      </c>
      <c r="E1405" s="10">
        <v>1.3888888934161514E-3</v>
      </c>
      <c r="F1405" s="11">
        <v>3.3333333441987634E-2</v>
      </c>
      <c r="G1405" s="49" t="s">
        <v>2168</v>
      </c>
      <c r="H1405" s="50" t="s">
        <v>34</v>
      </c>
      <c r="I1405" s="53">
        <v>125</v>
      </c>
      <c r="J1405" s="53">
        <v>89</v>
      </c>
      <c r="K1405" s="53">
        <v>33</v>
      </c>
      <c r="L1405" s="53">
        <v>4</v>
      </c>
      <c r="M1405" s="53">
        <v>3</v>
      </c>
      <c r="N1405" s="18"/>
    </row>
    <row r="1406" spans="1:14" ht="29.25" hidden="1" customHeight="1" x14ac:dyDescent="0.35">
      <c r="A1406" s="4" t="s">
        <v>9</v>
      </c>
      <c r="B1406" s="43">
        <v>44082.800694444442</v>
      </c>
      <c r="C1406" s="46">
        <v>44083.508333333331</v>
      </c>
      <c r="D1406" s="11" t="s">
        <v>3306</v>
      </c>
      <c r="E1406" s="10">
        <v>0.70763888888905058</v>
      </c>
      <c r="F1406" s="11">
        <v>16.983333333337214</v>
      </c>
      <c r="G1406" s="49" t="s">
        <v>2072</v>
      </c>
      <c r="H1406" s="50" t="s">
        <v>2172</v>
      </c>
      <c r="I1406" s="53">
        <v>13</v>
      </c>
      <c r="J1406" s="53">
        <v>0</v>
      </c>
      <c r="K1406" s="53">
        <v>10</v>
      </c>
      <c r="L1406" s="53">
        <v>0</v>
      </c>
      <c r="M1406" s="53">
        <v>3</v>
      </c>
      <c r="N1406" s="18"/>
    </row>
    <row r="1407" spans="1:14" ht="29.25" hidden="1" customHeight="1" x14ac:dyDescent="0.35">
      <c r="A1407" s="4" t="s">
        <v>9</v>
      </c>
      <c r="B1407" s="43">
        <v>44082.799305555556</v>
      </c>
      <c r="C1407" s="46">
        <v>44083.547222222223</v>
      </c>
      <c r="D1407" s="11" t="s">
        <v>3373</v>
      </c>
      <c r="E1407" s="10">
        <v>0.74791666666715173</v>
      </c>
      <c r="F1407" s="11">
        <v>17.950000000011642</v>
      </c>
      <c r="G1407" s="49" t="s">
        <v>2140</v>
      </c>
      <c r="H1407" s="50" t="s">
        <v>2172</v>
      </c>
      <c r="I1407" s="53">
        <v>16</v>
      </c>
      <c r="J1407" s="53">
        <v>1</v>
      </c>
      <c r="K1407" s="53">
        <v>8</v>
      </c>
      <c r="L1407" s="53">
        <v>0</v>
      </c>
      <c r="M1407" s="53">
        <v>7</v>
      </c>
      <c r="N1407" s="18"/>
    </row>
    <row r="1408" spans="1:14" ht="29.25" hidden="1" customHeight="1" x14ac:dyDescent="0.35">
      <c r="A1408" s="4" t="s">
        <v>9</v>
      </c>
      <c r="B1408" s="43">
        <v>44082.798611111109</v>
      </c>
      <c r="C1408" s="46">
        <v>44083.517361111109</v>
      </c>
      <c r="D1408" s="11" t="s">
        <v>3338</v>
      </c>
      <c r="E1408" s="10">
        <v>0.71875</v>
      </c>
      <c r="F1408" s="11">
        <v>17.25</v>
      </c>
      <c r="G1408" s="49" t="s">
        <v>2104</v>
      </c>
      <c r="H1408" s="50" t="s">
        <v>34</v>
      </c>
      <c r="I1408" s="53">
        <v>5</v>
      </c>
      <c r="J1408" s="53">
        <v>0</v>
      </c>
      <c r="K1408" s="53">
        <v>5</v>
      </c>
      <c r="L1408" s="53">
        <v>0</v>
      </c>
      <c r="M1408" s="53">
        <v>0</v>
      </c>
      <c r="N1408" s="18"/>
    </row>
    <row r="1409" spans="1:14" ht="29.25" hidden="1" customHeight="1" x14ac:dyDescent="0.35">
      <c r="A1409" s="4" t="s">
        <v>9</v>
      </c>
      <c r="B1409" s="43">
        <v>44082.797222222223</v>
      </c>
      <c r="C1409" s="46">
        <v>44083.65625</v>
      </c>
      <c r="D1409" s="11" t="s">
        <v>3388</v>
      </c>
      <c r="E1409" s="10">
        <v>0.85902777777664596</v>
      </c>
      <c r="F1409" s="11">
        <v>20.616666666639503</v>
      </c>
      <c r="G1409" s="49" t="s">
        <v>2159</v>
      </c>
      <c r="H1409" s="50" t="s">
        <v>2172</v>
      </c>
      <c r="I1409" s="53">
        <v>592</v>
      </c>
      <c r="J1409" s="53">
        <v>478</v>
      </c>
      <c r="K1409" s="53">
        <v>100</v>
      </c>
      <c r="L1409" s="53">
        <v>32</v>
      </c>
      <c r="M1409" s="53">
        <v>14</v>
      </c>
      <c r="N1409" s="18"/>
    </row>
    <row r="1410" spans="1:14" ht="29.25" hidden="1" customHeight="1" x14ac:dyDescent="0.35">
      <c r="A1410" s="4" t="s">
        <v>9</v>
      </c>
      <c r="B1410" s="43">
        <v>44082.793749999997</v>
      </c>
      <c r="C1410" s="46">
        <v>44083.559027777781</v>
      </c>
      <c r="D1410" s="11" t="s">
        <v>3389</v>
      </c>
      <c r="E1410" s="10">
        <v>0.76527777778392192</v>
      </c>
      <c r="F1410" s="11">
        <v>18.366666666814126</v>
      </c>
      <c r="G1410" s="49" t="s">
        <v>2160</v>
      </c>
      <c r="H1410" s="50" t="s">
        <v>2172</v>
      </c>
      <c r="I1410" s="53">
        <v>15</v>
      </c>
      <c r="J1410" s="53">
        <v>4</v>
      </c>
      <c r="K1410" s="53">
        <v>10</v>
      </c>
      <c r="L1410" s="53">
        <v>0</v>
      </c>
      <c r="M1410" s="53">
        <v>1</v>
      </c>
      <c r="N1410" s="18"/>
    </row>
    <row r="1411" spans="1:14" ht="29.25" hidden="1" customHeight="1" x14ac:dyDescent="0.35">
      <c r="A1411" s="4" t="s">
        <v>9</v>
      </c>
      <c r="B1411" s="43">
        <v>44082.171527777777</v>
      </c>
      <c r="C1411" s="46">
        <v>44083.45</v>
      </c>
      <c r="D1411" s="11" t="s">
        <v>3228</v>
      </c>
      <c r="E1411" s="10">
        <v>1.2784722222204437</v>
      </c>
      <c r="F1411" s="11">
        <v>30.683333333290648</v>
      </c>
      <c r="G1411" s="49" t="s">
        <v>2130</v>
      </c>
      <c r="H1411" s="50" t="s">
        <v>3</v>
      </c>
      <c r="I1411" s="53">
        <v>42</v>
      </c>
      <c r="J1411" s="53">
        <v>28</v>
      </c>
      <c r="K1411" s="53">
        <v>13</v>
      </c>
      <c r="L1411" s="53">
        <v>2</v>
      </c>
      <c r="M1411" s="53">
        <v>1</v>
      </c>
      <c r="N1411" s="18"/>
    </row>
    <row r="1412" spans="1:14" ht="29.25" hidden="1" customHeight="1" x14ac:dyDescent="0.35">
      <c r="A1412" s="4" t="s">
        <v>9</v>
      </c>
      <c r="B1412" s="43">
        <v>44082.150694444441</v>
      </c>
      <c r="C1412" s="46">
        <v>44083.402083333334</v>
      </c>
      <c r="D1412" s="11" t="s">
        <v>2997</v>
      </c>
      <c r="E1412" s="10">
        <v>1.2513888888934162</v>
      </c>
      <c r="F1412" s="11">
        <v>30.033333333441988</v>
      </c>
      <c r="G1412" s="49" t="s">
        <v>2145</v>
      </c>
      <c r="H1412" s="50" t="s">
        <v>3</v>
      </c>
      <c r="I1412" s="53">
        <v>3</v>
      </c>
      <c r="J1412" s="53">
        <v>0</v>
      </c>
      <c r="K1412" s="53">
        <v>3</v>
      </c>
      <c r="L1412" s="53">
        <v>0</v>
      </c>
      <c r="M1412" s="53">
        <v>0</v>
      </c>
      <c r="N1412" s="18"/>
    </row>
    <row r="1413" spans="1:14" ht="29.25" hidden="1" customHeight="1" x14ac:dyDescent="0.35">
      <c r="A1413" s="4" t="s">
        <v>9</v>
      </c>
      <c r="B1413" s="43">
        <v>44082.136805555558</v>
      </c>
      <c r="C1413" s="46">
        <v>44083.417361111111</v>
      </c>
      <c r="D1413" s="11" t="s">
        <v>3369</v>
      </c>
      <c r="E1413" s="10">
        <v>1.2805555555532919</v>
      </c>
      <c r="F1413" s="11">
        <v>30.733333333279006</v>
      </c>
      <c r="G1413" s="49" t="s">
        <v>2135</v>
      </c>
      <c r="H1413" s="50" t="s">
        <v>2172</v>
      </c>
      <c r="I1413" s="53">
        <v>4558</v>
      </c>
      <c r="J1413" s="53">
        <v>4332</v>
      </c>
      <c r="K1413" s="53">
        <v>224</v>
      </c>
      <c r="L1413" s="53">
        <v>243</v>
      </c>
      <c r="M1413" s="53">
        <v>2</v>
      </c>
      <c r="N1413" s="18"/>
    </row>
    <row r="1414" spans="1:14" ht="29.25" hidden="1" customHeight="1" x14ac:dyDescent="0.35">
      <c r="A1414" s="4" t="s">
        <v>9</v>
      </c>
      <c r="B1414" s="43">
        <v>44082.134722222225</v>
      </c>
      <c r="C1414" s="46">
        <v>44083.594444444447</v>
      </c>
      <c r="D1414" s="11" t="s">
        <v>3304</v>
      </c>
      <c r="E1414" s="10">
        <v>1.4597222222218988</v>
      </c>
      <c r="F1414" s="11">
        <v>35.033333333325572</v>
      </c>
      <c r="G1414" s="49" t="s">
        <v>281</v>
      </c>
      <c r="H1414" s="50" t="s">
        <v>2170</v>
      </c>
      <c r="I1414" s="53">
        <v>2020</v>
      </c>
      <c r="J1414" s="53">
        <v>1923</v>
      </c>
      <c r="K1414" s="53">
        <v>82</v>
      </c>
      <c r="L1414" s="53">
        <v>123</v>
      </c>
      <c r="M1414" s="53">
        <v>15</v>
      </c>
      <c r="N1414" s="18"/>
    </row>
    <row r="1415" spans="1:14" ht="29.25" hidden="1" customHeight="1" x14ac:dyDescent="0.35">
      <c r="A1415" s="4" t="s">
        <v>9</v>
      </c>
      <c r="B1415" s="43">
        <v>44082.129861111112</v>
      </c>
      <c r="C1415" s="46">
        <v>44082.925694444442</v>
      </c>
      <c r="D1415" s="11" t="s">
        <v>3370</v>
      </c>
      <c r="E1415" s="10">
        <v>0.79583333332993789</v>
      </c>
      <c r="F1415" s="11">
        <v>19.099999999918509</v>
      </c>
      <c r="G1415" s="49" t="s">
        <v>2136</v>
      </c>
      <c r="H1415" s="50" t="s">
        <v>2170</v>
      </c>
      <c r="I1415" s="53">
        <v>3951</v>
      </c>
      <c r="J1415" s="53">
        <v>3677</v>
      </c>
      <c r="K1415" s="53">
        <v>270</v>
      </c>
      <c r="L1415" s="53">
        <v>238</v>
      </c>
      <c r="M1415" s="53">
        <v>4</v>
      </c>
      <c r="N1415" s="18"/>
    </row>
    <row r="1416" spans="1:14" ht="29.25" hidden="1" customHeight="1" x14ac:dyDescent="0.35">
      <c r="A1416" s="4" t="s">
        <v>9</v>
      </c>
      <c r="B1416" s="43">
        <v>44082.129166666666</v>
      </c>
      <c r="C1416" s="46">
        <v>44083.75277777778</v>
      </c>
      <c r="D1416" s="11" t="s">
        <v>3368</v>
      </c>
      <c r="E1416" s="10">
        <v>1.6236111111138598</v>
      </c>
      <c r="F1416" s="11">
        <v>38.966666666732635</v>
      </c>
      <c r="G1416" s="49" t="s">
        <v>2134</v>
      </c>
      <c r="H1416" s="50" t="s">
        <v>2170</v>
      </c>
      <c r="I1416" s="53">
        <v>3649</v>
      </c>
      <c r="J1416" s="53">
        <v>3429</v>
      </c>
      <c r="K1416" s="53">
        <v>205</v>
      </c>
      <c r="L1416" s="53">
        <v>288</v>
      </c>
      <c r="M1416" s="53">
        <v>15</v>
      </c>
      <c r="N1416" s="18"/>
    </row>
    <row r="1417" spans="1:14" ht="29.25" hidden="1" customHeight="1" x14ac:dyDescent="0.35">
      <c r="A1417" s="4" t="s">
        <v>9</v>
      </c>
      <c r="B1417" s="27">
        <v>44082.109722222223</v>
      </c>
      <c r="C1417" s="9">
        <v>44083.441666666666</v>
      </c>
      <c r="D1417" s="11" t="s">
        <v>3402</v>
      </c>
      <c r="E1417" s="10">
        <v>1.3319444444423425</v>
      </c>
      <c r="F1417" s="11">
        <v>31.96666666661622</v>
      </c>
      <c r="G1417" s="5" t="s">
        <v>2178</v>
      </c>
      <c r="H1417" s="26" t="s">
        <v>2170</v>
      </c>
      <c r="I1417" s="4"/>
      <c r="J1417" s="4"/>
      <c r="K1417" s="4"/>
      <c r="L1417" s="4"/>
      <c r="M1417" s="4"/>
      <c r="N1417" s="18" t="s">
        <v>295</v>
      </c>
    </row>
    <row r="1418" spans="1:14" ht="29.25" hidden="1" customHeight="1" x14ac:dyDescent="0.35">
      <c r="A1418" s="4" t="s">
        <v>9</v>
      </c>
      <c r="B1418" s="27">
        <v>44082.109722222223</v>
      </c>
      <c r="C1418" s="9">
        <v>44083.443055555559</v>
      </c>
      <c r="D1418" s="11" t="s">
        <v>2961</v>
      </c>
      <c r="E1418" s="10">
        <v>1.3333333333357587</v>
      </c>
      <c r="F1418" s="11">
        <v>32.000000000058208</v>
      </c>
      <c r="G1418" s="5" t="s">
        <v>2179</v>
      </c>
      <c r="H1418" s="26" t="s">
        <v>2170</v>
      </c>
      <c r="I1418" s="4"/>
      <c r="J1418" s="4"/>
      <c r="K1418" s="4"/>
      <c r="L1418" s="4"/>
      <c r="M1418" s="4"/>
      <c r="N1418" s="18" t="s">
        <v>295</v>
      </c>
    </row>
    <row r="1419" spans="1:14" ht="29.25" hidden="1" customHeight="1" x14ac:dyDescent="0.35">
      <c r="A1419" s="4" t="s">
        <v>9</v>
      </c>
      <c r="B1419" s="27">
        <v>44082.109722222223</v>
      </c>
      <c r="C1419" s="9">
        <v>44083.738888888889</v>
      </c>
      <c r="D1419" s="11" t="s">
        <v>3318</v>
      </c>
      <c r="E1419" s="10">
        <v>1.6291666666656965</v>
      </c>
      <c r="F1419" s="11">
        <v>39.099999999976717</v>
      </c>
      <c r="G1419" s="5" t="s">
        <v>2195</v>
      </c>
      <c r="H1419" s="26" t="s">
        <v>2170</v>
      </c>
      <c r="I1419" s="4"/>
      <c r="J1419" s="4"/>
      <c r="K1419" s="4"/>
      <c r="L1419" s="4"/>
      <c r="M1419" s="4"/>
      <c r="N1419" s="18" t="s">
        <v>295</v>
      </c>
    </row>
    <row r="1420" spans="1:14" ht="29.25" hidden="1" customHeight="1" x14ac:dyDescent="0.35">
      <c r="A1420" s="4" t="s">
        <v>9</v>
      </c>
      <c r="B1420" s="27">
        <v>44082.109722222223</v>
      </c>
      <c r="C1420" s="9">
        <v>44083.441666666666</v>
      </c>
      <c r="D1420" s="11" t="s">
        <v>3402</v>
      </c>
      <c r="E1420" s="10">
        <v>1.3319444444423425</v>
      </c>
      <c r="F1420" s="11">
        <v>31.96666666661622</v>
      </c>
      <c r="G1420" s="5" t="s">
        <v>2196</v>
      </c>
      <c r="H1420" s="26" t="s">
        <v>2170</v>
      </c>
      <c r="I1420" s="4"/>
      <c r="J1420" s="4"/>
      <c r="K1420" s="4"/>
      <c r="L1420" s="4"/>
      <c r="M1420" s="4"/>
      <c r="N1420" s="18" t="s">
        <v>295</v>
      </c>
    </row>
    <row r="1421" spans="1:14" ht="29.25" hidden="1" customHeight="1" x14ac:dyDescent="0.35">
      <c r="A1421" s="4" t="s">
        <v>9</v>
      </c>
      <c r="B1421" s="27">
        <v>44082.109722222223</v>
      </c>
      <c r="C1421" s="9">
        <v>44083.443055555559</v>
      </c>
      <c r="D1421" s="11" t="s">
        <v>2961</v>
      </c>
      <c r="E1421" s="10">
        <v>1.3333333333357587</v>
      </c>
      <c r="F1421" s="11">
        <v>32.000000000058208</v>
      </c>
      <c r="G1421" s="5" t="s">
        <v>2197</v>
      </c>
      <c r="H1421" s="26" t="s">
        <v>2170</v>
      </c>
      <c r="I1421" s="4"/>
      <c r="J1421" s="4"/>
      <c r="K1421" s="4"/>
      <c r="L1421" s="4"/>
      <c r="M1421" s="4"/>
      <c r="N1421" s="18" t="s">
        <v>295</v>
      </c>
    </row>
    <row r="1422" spans="1:14" ht="29.25" hidden="1" customHeight="1" x14ac:dyDescent="0.35">
      <c r="A1422" s="4" t="s">
        <v>9</v>
      </c>
      <c r="B1422" s="27">
        <v>44082.106249999997</v>
      </c>
      <c r="C1422" s="9">
        <v>44083.436111111114</v>
      </c>
      <c r="D1422" s="11" t="s">
        <v>3404</v>
      </c>
      <c r="E1422" s="10">
        <v>1.3298611111167702</v>
      </c>
      <c r="F1422" s="11">
        <v>31.916666666802485</v>
      </c>
      <c r="G1422" s="5" t="s">
        <v>2181</v>
      </c>
      <c r="H1422" s="26" t="s">
        <v>293</v>
      </c>
      <c r="I1422" s="4"/>
      <c r="J1422" s="4"/>
      <c r="K1422" s="4"/>
      <c r="L1422" s="4"/>
      <c r="M1422" s="4"/>
      <c r="N1422" s="18" t="s">
        <v>295</v>
      </c>
    </row>
    <row r="1423" spans="1:14" ht="29.25" hidden="1" customHeight="1" x14ac:dyDescent="0.35">
      <c r="A1423" s="4" t="s">
        <v>9</v>
      </c>
      <c r="B1423" s="27">
        <v>44082.106249999997</v>
      </c>
      <c r="C1423" s="9">
        <v>44083.436111111114</v>
      </c>
      <c r="D1423" s="11" t="s">
        <v>3404</v>
      </c>
      <c r="E1423" s="10">
        <v>1.3298611111167702</v>
      </c>
      <c r="F1423" s="11">
        <v>31.916666666802485</v>
      </c>
      <c r="G1423" s="5" t="s">
        <v>2216</v>
      </c>
      <c r="H1423" s="26" t="s">
        <v>2170</v>
      </c>
      <c r="I1423" s="4">
        <v>1</v>
      </c>
      <c r="J1423" s="4"/>
      <c r="K1423" s="4">
        <v>1</v>
      </c>
      <c r="L1423" s="4"/>
      <c r="M1423" s="4"/>
      <c r="N1423" s="18" t="s">
        <v>295</v>
      </c>
    </row>
    <row r="1424" spans="1:14" ht="29.25" hidden="1" customHeight="1" x14ac:dyDescent="0.35">
      <c r="A1424" s="4" t="s">
        <v>9</v>
      </c>
      <c r="B1424" s="27">
        <v>44082.104861111111</v>
      </c>
      <c r="C1424" s="9">
        <v>44083.510416666664</v>
      </c>
      <c r="D1424" s="11" t="s">
        <v>3327</v>
      </c>
      <c r="E1424" s="10">
        <v>1.4055555555532919</v>
      </c>
      <c r="F1424" s="11">
        <v>33.733333333279006</v>
      </c>
      <c r="G1424" s="5" t="s">
        <v>2183</v>
      </c>
      <c r="H1424" s="26" t="s">
        <v>2171</v>
      </c>
      <c r="I1424" s="4"/>
      <c r="J1424" s="4"/>
      <c r="K1424" s="4"/>
      <c r="L1424" s="4"/>
      <c r="M1424" s="4"/>
      <c r="N1424" s="18" t="s">
        <v>295</v>
      </c>
    </row>
    <row r="1425" spans="1:14" ht="29.25" hidden="1" customHeight="1" x14ac:dyDescent="0.35">
      <c r="A1425" s="4" t="s">
        <v>9</v>
      </c>
      <c r="B1425" s="27">
        <v>44082.102083333331</v>
      </c>
      <c r="C1425" s="9">
        <v>44083.513888888891</v>
      </c>
      <c r="D1425" s="11" t="s">
        <v>3424</v>
      </c>
      <c r="E1425" s="10">
        <v>1.4118055555591127</v>
      </c>
      <c r="F1425" s="11">
        <v>33.883333333418705</v>
      </c>
      <c r="G1425" s="5" t="s">
        <v>2219</v>
      </c>
      <c r="H1425" s="26" t="s">
        <v>2233</v>
      </c>
      <c r="I1425" s="4">
        <v>1</v>
      </c>
      <c r="J1425" s="4"/>
      <c r="K1425" s="4">
        <v>1</v>
      </c>
      <c r="L1425" s="4"/>
      <c r="M1425" s="4"/>
      <c r="N1425" s="18" t="s">
        <v>295</v>
      </c>
    </row>
    <row r="1426" spans="1:14" ht="29.25" hidden="1" customHeight="1" x14ac:dyDescent="0.35">
      <c r="A1426" s="4" t="s">
        <v>9</v>
      </c>
      <c r="B1426" s="27">
        <v>44082.098611111112</v>
      </c>
      <c r="C1426" s="9">
        <v>44083.521527777775</v>
      </c>
      <c r="D1426" s="11" t="s">
        <v>3425</v>
      </c>
      <c r="E1426" s="10">
        <v>1.4229166666627862</v>
      </c>
      <c r="F1426" s="11">
        <v>34.149999999906868</v>
      </c>
      <c r="G1426" s="5" t="s">
        <v>2220</v>
      </c>
      <c r="H1426" s="26" t="s">
        <v>2233</v>
      </c>
      <c r="I1426" s="4">
        <v>1</v>
      </c>
      <c r="J1426" s="4"/>
      <c r="K1426" s="4">
        <v>1</v>
      </c>
      <c r="L1426" s="4"/>
      <c r="M1426" s="4"/>
      <c r="N1426" s="18" t="s">
        <v>295</v>
      </c>
    </row>
    <row r="1427" spans="1:14" ht="29.25" hidden="1" customHeight="1" x14ac:dyDescent="0.35">
      <c r="A1427" s="4" t="s">
        <v>9</v>
      </c>
      <c r="B1427" s="27">
        <v>44082.098611111112</v>
      </c>
      <c r="C1427" s="9">
        <v>44083.521527777775</v>
      </c>
      <c r="D1427" s="11" t="s">
        <v>3425</v>
      </c>
      <c r="E1427" s="10">
        <v>1.4229166666627862</v>
      </c>
      <c r="F1427" s="11">
        <v>34.149999999906868</v>
      </c>
      <c r="G1427" s="5" t="s">
        <v>2226</v>
      </c>
      <c r="H1427" s="26" t="s">
        <v>34</v>
      </c>
      <c r="I1427" s="4"/>
      <c r="J1427" s="4"/>
      <c r="K1427" s="4"/>
      <c r="L1427" s="4"/>
      <c r="M1427" s="4"/>
      <c r="N1427" s="18" t="s">
        <v>295</v>
      </c>
    </row>
    <row r="1428" spans="1:14" ht="29.25" hidden="1" customHeight="1" x14ac:dyDescent="0.35">
      <c r="A1428" s="4" t="s">
        <v>9</v>
      </c>
      <c r="B1428" s="27">
        <v>44082.095138888886</v>
      </c>
      <c r="C1428" s="9">
        <v>44083.543055555558</v>
      </c>
      <c r="D1428" s="11" t="s">
        <v>3358</v>
      </c>
      <c r="E1428" s="10">
        <v>1.4479166666715173</v>
      </c>
      <c r="F1428" s="11">
        <v>34.750000000116415</v>
      </c>
      <c r="G1428" s="5" t="s">
        <v>2200</v>
      </c>
      <c r="H1428" s="26" t="s">
        <v>2232</v>
      </c>
      <c r="I1428" s="4"/>
      <c r="J1428" s="4"/>
      <c r="K1428" s="4"/>
      <c r="L1428" s="4"/>
      <c r="M1428" s="4"/>
      <c r="N1428" s="18" t="s">
        <v>295</v>
      </c>
    </row>
    <row r="1429" spans="1:14" ht="29.25" hidden="1" customHeight="1" x14ac:dyDescent="0.35">
      <c r="A1429" s="4" t="s">
        <v>9</v>
      </c>
      <c r="B1429" s="27">
        <v>44082.095138888886</v>
      </c>
      <c r="C1429" s="9">
        <v>44083.469444444447</v>
      </c>
      <c r="D1429" s="11" t="s">
        <v>3421</v>
      </c>
      <c r="E1429" s="10">
        <v>1.3743055555605679</v>
      </c>
      <c r="F1429" s="11">
        <v>32.983333333453629</v>
      </c>
      <c r="G1429" s="5" t="s">
        <v>2214</v>
      </c>
      <c r="H1429" s="26" t="s">
        <v>2170</v>
      </c>
      <c r="I1429" s="4"/>
      <c r="J1429" s="4"/>
      <c r="K1429" s="4"/>
      <c r="L1429" s="4"/>
      <c r="M1429" s="4"/>
      <c r="N1429" s="18" t="s">
        <v>295</v>
      </c>
    </row>
    <row r="1430" spans="1:14" ht="29.25" hidden="1" customHeight="1" x14ac:dyDescent="0.35">
      <c r="A1430" s="4" t="s">
        <v>9</v>
      </c>
      <c r="B1430" s="27">
        <v>44082.094444444447</v>
      </c>
      <c r="C1430" s="9">
        <v>44083.54791666667</v>
      </c>
      <c r="D1430" s="11" t="s">
        <v>3414</v>
      </c>
      <c r="E1430" s="10">
        <v>1.453472222223354</v>
      </c>
      <c r="F1430" s="11">
        <v>34.883333333360497</v>
      </c>
      <c r="G1430" s="5" t="s">
        <v>2199</v>
      </c>
      <c r="H1430" s="26" t="s">
        <v>2170</v>
      </c>
      <c r="I1430" s="4"/>
      <c r="J1430" s="4"/>
      <c r="K1430" s="4"/>
      <c r="L1430" s="4"/>
      <c r="M1430" s="4"/>
      <c r="N1430" s="18" t="s">
        <v>295</v>
      </c>
    </row>
    <row r="1431" spans="1:14" ht="29.25" hidden="1" customHeight="1" x14ac:dyDescent="0.35">
      <c r="A1431" s="4" t="s">
        <v>9</v>
      </c>
      <c r="B1431" s="27">
        <v>44082.09375</v>
      </c>
      <c r="C1431" s="9">
        <v>44083.53125</v>
      </c>
      <c r="D1431" s="11" t="s">
        <v>3418</v>
      </c>
      <c r="E1431" s="10">
        <v>1.4375</v>
      </c>
      <c r="F1431" s="11">
        <v>34.5</v>
      </c>
      <c r="G1431" s="5" t="s">
        <v>2211</v>
      </c>
      <c r="H1431" s="26" t="s">
        <v>34</v>
      </c>
      <c r="I1431" s="4"/>
      <c r="J1431" s="4"/>
      <c r="K1431" s="4"/>
      <c r="L1431" s="4"/>
      <c r="M1431" s="4"/>
      <c r="N1431" s="18" t="s">
        <v>295</v>
      </c>
    </row>
    <row r="1432" spans="1:14" ht="29.25" hidden="1" customHeight="1" x14ac:dyDescent="0.35">
      <c r="A1432" s="4" t="s">
        <v>9</v>
      </c>
      <c r="B1432" s="43">
        <v>44082.093055555553</v>
      </c>
      <c r="C1432" s="46">
        <v>44083.540972222225</v>
      </c>
      <c r="D1432" s="11" t="s">
        <v>3358</v>
      </c>
      <c r="E1432" s="10">
        <v>1.4479166666715173</v>
      </c>
      <c r="F1432" s="11">
        <v>34.750000000116415</v>
      </c>
      <c r="G1432" s="49" t="s">
        <v>2122</v>
      </c>
      <c r="H1432" s="50" t="s">
        <v>2172</v>
      </c>
      <c r="I1432" s="53">
        <v>841</v>
      </c>
      <c r="J1432" s="53">
        <v>630</v>
      </c>
      <c r="K1432" s="53">
        <v>169</v>
      </c>
      <c r="L1432" s="53">
        <v>42</v>
      </c>
      <c r="M1432" s="53">
        <v>42</v>
      </c>
      <c r="N1432" s="18"/>
    </row>
    <row r="1433" spans="1:14" ht="29.25" hidden="1" customHeight="1" x14ac:dyDescent="0.35">
      <c r="A1433" s="4" t="s">
        <v>9</v>
      </c>
      <c r="B1433" s="27">
        <v>44082.093055555553</v>
      </c>
      <c r="C1433" s="9">
        <v>44083.527777777781</v>
      </c>
      <c r="D1433" s="11" t="s">
        <v>2977</v>
      </c>
      <c r="E1433" s="10">
        <v>1.4347222222277196</v>
      </c>
      <c r="F1433" s="11">
        <v>34.433333333465271</v>
      </c>
      <c r="G1433" s="5" t="s">
        <v>2203</v>
      </c>
      <c r="H1433" s="26" t="s">
        <v>3</v>
      </c>
      <c r="I1433" s="4"/>
      <c r="J1433" s="4"/>
      <c r="K1433" s="4"/>
      <c r="L1433" s="4"/>
      <c r="M1433" s="4"/>
      <c r="N1433" s="18" t="s">
        <v>295</v>
      </c>
    </row>
    <row r="1434" spans="1:14" ht="29.25" hidden="1" customHeight="1" x14ac:dyDescent="0.35">
      <c r="A1434" s="4" t="s">
        <v>9</v>
      </c>
      <c r="B1434" s="27">
        <v>44082.093055555553</v>
      </c>
      <c r="C1434" s="9">
        <v>44083.488888888889</v>
      </c>
      <c r="D1434" s="11" t="s">
        <v>3420</v>
      </c>
      <c r="E1434" s="10">
        <v>1.3958333333357587</v>
      </c>
      <c r="F1434" s="11">
        <v>33.500000000058208</v>
      </c>
      <c r="G1434" s="5" t="s">
        <v>2213</v>
      </c>
      <c r="H1434" s="26" t="s">
        <v>3</v>
      </c>
      <c r="I1434" s="4"/>
      <c r="J1434" s="4"/>
      <c r="K1434" s="4"/>
      <c r="L1434" s="4"/>
      <c r="M1434" s="4"/>
      <c r="N1434" s="18" t="s">
        <v>295</v>
      </c>
    </row>
    <row r="1435" spans="1:14" ht="29.25" hidden="1" customHeight="1" x14ac:dyDescent="0.35">
      <c r="A1435" s="4" t="s">
        <v>9</v>
      </c>
      <c r="B1435" s="43">
        <v>44082.09097222222</v>
      </c>
      <c r="C1435" s="46">
        <v>44083.556250000001</v>
      </c>
      <c r="D1435" s="11" t="s">
        <v>3119</v>
      </c>
      <c r="E1435" s="10">
        <v>1.4652777777810115</v>
      </c>
      <c r="F1435" s="11">
        <v>35.166666666744277</v>
      </c>
      <c r="G1435" s="49" t="s">
        <v>2108</v>
      </c>
      <c r="H1435" s="50" t="s">
        <v>2172</v>
      </c>
      <c r="I1435" s="53">
        <v>274</v>
      </c>
      <c r="J1435" s="53">
        <v>173</v>
      </c>
      <c r="K1435" s="53">
        <v>63</v>
      </c>
      <c r="L1435" s="53">
        <v>6</v>
      </c>
      <c r="M1435" s="53">
        <v>38</v>
      </c>
      <c r="N1435" s="18"/>
    </row>
    <row r="1436" spans="1:14" ht="29.25" hidden="1" customHeight="1" x14ac:dyDescent="0.35">
      <c r="A1436" s="4" t="s">
        <v>9</v>
      </c>
      <c r="B1436" s="43">
        <v>44082.090277777781</v>
      </c>
      <c r="C1436" s="46">
        <v>44083.553472222222</v>
      </c>
      <c r="D1436" s="11" t="s">
        <v>3341</v>
      </c>
      <c r="E1436" s="10">
        <v>1.4631944444408873</v>
      </c>
      <c r="F1436" s="11">
        <v>35.116666666581295</v>
      </c>
      <c r="G1436" s="49" t="s">
        <v>2107</v>
      </c>
      <c r="H1436" s="50" t="s">
        <v>2172</v>
      </c>
      <c r="I1436" s="53">
        <v>1323</v>
      </c>
      <c r="J1436" s="53">
        <v>956</v>
      </c>
      <c r="K1436" s="53">
        <v>231</v>
      </c>
      <c r="L1436" s="53">
        <v>71</v>
      </c>
      <c r="M1436" s="53">
        <v>136</v>
      </c>
      <c r="N1436" s="18"/>
    </row>
    <row r="1437" spans="1:14" ht="29.25" hidden="1" customHeight="1" x14ac:dyDescent="0.35">
      <c r="A1437" s="4" t="s">
        <v>9</v>
      </c>
      <c r="B1437" s="43">
        <v>44082.089583333334</v>
      </c>
      <c r="C1437" s="46">
        <v>44083.546527777777</v>
      </c>
      <c r="D1437" s="11" t="s">
        <v>3303</v>
      </c>
      <c r="E1437" s="10">
        <v>1.4569444444423425</v>
      </c>
      <c r="F1437" s="11">
        <v>34.96666666661622</v>
      </c>
      <c r="G1437" s="49" t="s">
        <v>2070</v>
      </c>
      <c r="H1437" s="50" t="s">
        <v>2172</v>
      </c>
      <c r="I1437" s="53">
        <v>1761</v>
      </c>
      <c r="J1437" s="53">
        <v>1527</v>
      </c>
      <c r="K1437" s="53">
        <v>205</v>
      </c>
      <c r="L1437" s="53">
        <v>143</v>
      </c>
      <c r="M1437" s="53">
        <v>29</v>
      </c>
      <c r="N1437" s="18"/>
    </row>
    <row r="1438" spans="1:14" ht="29.25" hidden="1" customHeight="1" x14ac:dyDescent="0.35">
      <c r="A1438" s="4" t="s">
        <v>9</v>
      </c>
      <c r="B1438" s="43">
        <v>44082.089583333334</v>
      </c>
      <c r="C1438" s="46">
        <v>44083.549305555556</v>
      </c>
      <c r="D1438" s="11" t="s">
        <v>3304</v>
      </c>
      <c r="E1438" s="10">
        <v>1.4597222222218988</v>
      </c>
      <c r="F1438" s="11">
        <v>35.033333333325572</v>
      </c>
      <c r="G1438" s="49" t="s">
        <v>2071</v>
      </c>
      <c r="H1438" s="50" t="s">
        <v>2172</v>
      </c>
      <c r="I1438" s="53">
        <v>522</v>
      </c>
      <c r="J1438" s="53">
        <v>392</v>
      </c>
      <c r="K1438" s="53">
        <v>126</v>
      </c>
      <c r="L1438" s="53">
        <v>39</v>
      </c>
      <c r="M1438" s="53">
        <v>4</v>
      </c>
      <c r="N1438" s="18"/>
    </row>
    <row r="1439" spans="1:14" ht="29.25" hidden="1" customHeight="1" x14ac:dyDescent="0.35">
      <c r="A1439" s="4" t="s">
        <v>9</v>
      </c>
      <c r="B1439" s="27">
        <v>44082.089583333334</v>
      </c>
      <c r="C1439" s="9">
        <v>44083.538194444445</v>
      </c>
      <c r="D1439" s="11" t="s">
        <v>3423</v>
      </c>
      <c r="E1439" s="10">
        <v>1.4486111111109494</v>
      </c>
      <c r="F1439" s="11">
        <v>34.766666666662786</v>
      </c>
      <c r="G1439" s="5" t="s">
        <v>2218</v>
      </c>
      <c r="H1439" s="26" t="s">
        <v>2172</v>
      </c>
      <c r="I1439" s="4"/>
      <c r="J1439" s="4"/>
      <c r="K1439" s="4"/>
      <c r="L1439" s="4"/>
      <c r="M1439" s="4"/>
      <c r="N1439" s="18" t="s">
        <v>295</v>
      </c>
    </row>
    <row r="1440" spans="1:14" ht="29.25" hidden="1" customHeight="1" x14ac:dyDescent="0.35">
      <c r="A1440" s="4" t="s">
        <v>9</v>
      </c>
      <c r="B1440" s="43">
        <v>44082.088888888888</v>
      </c>
      <c r="C1440" s="46">
        <v>44083.606249999997</v>
      </c>
      <c r="D1440" s="11" t="s">
        <v>3331</v>
      </c>
      <c r="E1440" s="10">
        <v>1.5173611111094942</v>
      </c>
      <c r="F1440" s="11">
        <v>36.416666666627862</v>
      </c>
      <c r="G1440" s="49" t="s">
        <v>2137</v>
      </c>
      <c r="H1440" s="50" t="s">
        <v>2172</v>
      </c>
      <c r="I1440" s="53">
        <v>696</v>
      </c>
      <c r="J1440" s="53">
        <v>579</v>
      </c>
      <c r="K1440" s="53">
        <v>98</v>
      </c>
      <c r="L1440" s="53">
        <v>27</v>
      </c>
      <c r="M1440" s="53">
        <v>19</v>
      </c>
      <c r="N1440" s="18"/>
    </row>
    <row r="1441" spans="1:14" ht="29.25" hidden="1" customHeight="1" x14ac:dyDescent="0.35">
      <c r="A1441" s="4" t="s">
        <v>9</v>
      </c>
      <c r="B1441" s="27">
        <v>44082.088888888888</v>
      </c>
      <c r="C1441" s="9">
        <v>44083.539583333331</v>
      </c>
      <c r="D1441" s="11" t="s">
        <v>3403</v>
      </c>
      <c r="E1441" s="10">
        <v>1.4506944444437977</v>
      </c>
      <c r="F1441" s="11">
        <v>34.816666666651145</v>
      </c>
      <c r="G1441" s="5" t="s">
        <v>2180</v>
      </c>
      <c r="H1441" s="26" t="s">
        <v>293</v>
      </c>
      <c r="I1441" s="4"/>
      <c r="J1441" s="4"/>
      <c r="K1441" s="4"/>
      <c r="L1441" s="4"/>
      <c r="M1441" s="4"/>
      <c r="N1441" s="18" t="s">
        <v>295</v>
      </c>
    </row>
    <row r="1442" spans="1:14" ht="29.25" hidden="1" customHeight="1" x14ac:dyDescent="0.35">
      <c r="A1442" s="4" t="s">
        <v>9</v>
      </c>
      <c r="B1442" s="27">
        <v>44082.088888888888</v>
      </c>
      <c r="C1442" s="9">
        <v>44083.539583333331</v>
      </c>
      <c r="D1442" s="11" t="s">
        <v>3403</v>
      </c>
      <c r="E1442" s="10">
        <v>1.4506944444437977</v>
      </c>
      <c r="F1442" s="11">
        <v>34.816666666651145</v>
      </c>
      <c r="G1442" s="5" t="s">
        <v>2217</v>
      </c>
      <c r="H1442" s="26" t="s">
        <v>2172</v>
      </c>
      <c r="I1442" s="4"/>
      <c r="J1442" s="4"/>
      <c r="K1442" s="4"/>
      <c r="L1442" s="4"/>
      <c r="M1442" s="4"/>
      <c r="N1442" s="18" t="s">
        <v>295</v>
      </c>
    </row>
    <row r="1443" spans="1:14" ht="29.25" hidden="1" customHeight="1" x14ac:dyDescent="0.35">
      <c r="A1443" s="4" t="s">
        <v>9</v>
      </c>
      <c r="B1443" s="27">
        <v>44082.088194444441</v>
      </c>
      <c r="C1443" s="9">
        <v>44083.540972222225</v>
      </c>
      <c r="D1443" s="11" t="s">
        <v>3415</v>
      </c>
      <c r="E1443" s="10">
        <v>1.4527777777839219</v>
      </c>
      <c r="F1443" s="11">
        <v>34.866666666814126</v>
      </c>
      <c r="G1443" s="5" t="s">
        <v>2205</v>
      </c>
      <c r="H1443" s="26" t="s">
        <v>34</v>
      </c>
      <c r="I1443" s="4"/>
      <c r="J1443" s="4"/>
      <c r="K1443" s="4"/>
      <c r="L1443" s="4"/>
      <c r="M1443" s="4"/>
      <c r="N1443" s="18" t="s">
        <v>295</v>
      </c>
    </row>
    <row r="1444" spans="1:14" ht="29.25" hidden="1" customHeight="1" x14ac:dyDescent="0.35">
      <c r="A1444" s="4" t="s">
        <v>9</v>
      </c>
      <c r="B1444" s="43">
        <v>44082.087500000001</v>
      </c>
      <c r="C1444" s="46">
        <v>44083.613888888889</v>
      </c>
      <c r="D1444" s="11" t="s">
        <v>3328</v>
      </c>
      <c r="E1444" s="10">
        <v>1.5263888888875954</v>
      </c>
      <c r="F1444" s="11">
        <v>36.633333333302289</v>
      </c>
      <c r="G1444" s="49" t="s">
        <v>265</v>
      </c>
      <c r="H1444" s="50" t="s">
        <v>2171</v>
      </c>
      <c r="I1444" s="53">
        <v>2206</v>
      </c>
      <c r="J1444" s="53">
        <v>2059</v>
      </c>
      <c r="K1444" s="53">
        <v>146</v>
      </c>
      <c r="L1444" s="53">
        <v>178</v>
      </c>
      <c r="M1444" s="53">
        <v>1</v>
      </c>
      <c r="N1444" s="18"/>
    </row>
    <row r="1445" spans="1:14" ht="29.25" hidden="1" customHeight="1" x14ac:dyDescent="0.35">
      <c r="A1445" s="4" t="s">
        <v>9</v>
      </c>
      <c r="B1445" s="43">
        <v>44082.087500000001</v>
      </c>
      <c r="C1445" s="46">
        <v>44083.63958333333</v>
      </c>
      <c r="D1445" s="11" t="s">
        <v>3329</v>
      </c>
      <c r="E1445" s="10">
        <v>1.5520833333284827</v>
      </c>
      <c r="F1445" s="11">
        <v>37.249999999883585</v>
      </c>
      <c r="G1445" s="49" t="s">
        <v>266</v>
      </c>
      <c r="H1445" s="50" t="s">
        <v>2171</v>
      </c>
      <c r="I1445" s="53">
        <v>420</v>
      </c>
      <c r="J1445" s="53">
        <v>398</v>
      </c>
      <c r="K1445" s="53">
        <v>22</v>
      </c>
      <c r="L1445" s="53">
        <v>21</v>
      </c>
      <c r="M1445" s="53">
        <v>0</v>
      </c>
      <c r="N1445" s="18"/>
    </row>
    <row r="1446" spans="1:14" ht="29.25" hidden="1" customHeight="1" x14ac:dyDescent="0.35">
      <c r="A1446" s="4" t="s">
        <v>9</v>
      </c>
      <c r="B1446" s="27">
        <v>44082.087500000001</v>
      </c>
      <c r="C1446" s="9">
        <v>44083.45416666667</v>
      </c>
      <c r="D1446" s="11" t="s">
        <v>3427</v>
      </c>
      <c r="E1446" s="10">
        <v>1.3666666666686069</v>
      </c>
      <c r="F1446" s="11">
        <v>32.800000000046566</v>
      </c>
      <c r="G1446" s="5" t="s">
        <v>2229</v>
      </c>
      <c r="H1446" s="26" t="s">
        <v>2171</v>
      </c>
      <c r="I1446" s="4"/>
      <c r="J1446" s="4"/>
      <c r="K1446" s="4"/>
      <c r="L1446" s="4"/>
      <c r="M1446" s="4"/>
      <c r="N1446" s="18" t="s">
        <v>295</v>
      </c>
    </row>
    <row r="1447" spans="1:14" ht="29.25" hidden="1" customHeight="1" x14ac:dyDescent="0.35">
      <c r="A1447" s="4" t="s">
        <v>9</v>
      </c>
      <c r="B1447" s="27">
        <v>44082.086805555555</v>
      </c>
      <c r="C1447" s="9">
        <v>44083.549305555556</v>
      </c>
      <c r="D1447" s="11" t="s">
        <v>3386</v>
      </c>
      <c r="E1447" s="10">
        <v>1.4625000000014552</v>
      </c>
      <c r="F1447" s="11">
        <v>35.100000000034925</v>
      </c>
      <c r="G1447" s="5" t="s">
        <v>2206</v>
      </c>
      <c r="H1447" s="26" t="s">
        <v>2233</v>
      </c>
      <c r="I1447" s="4"/>
      <c r="J1447" s="4"/>
      <c r="K1447" s="4"/>
      <c r="L1447" s="4"/>
      <c r="M1447" s="4"/>
      <c r="N1447" s="18" t="s">
        <v>295</v>
      </c>
    </row>
    <row r="1448" spans="1:14" ht="29.25" hidden="1" customHeight="1" x14ac:dyDescent="0.35">
      <c r="A1448" s="4" t="s">
        <v>9</v>
      </c>
      <c r="B1448" s="27">
        <v>44082.083333333336</v>
      </c>
      <c r="C1448" s="9">
        <v>44083.447916666664</v>
      </c>
      <c r="D1448" s="11" t="s">
        <v>3412</v>
      </c>
      <c r="E1448" s="10">
        <v>1.3645833333284827</v>
      </c>
      <c r="F1448" s="11">
        <v>32.749999999883585</v>
      </c>
      <c r="G1448" s="5" t="s">
        <v>2194</v>
      </c>
      <c r="H1448" s="26" t="s">
        <v>2170</v>
      </c>
      <c r="I1448" s="4"/>
      <c r="J1448" s="4"/>
      <c r="K1448" s="4"/>
      <c r="L1448" s="4"/>
      <c r="M1448" s="4"/>
      <c r="N1448" s="18" t="s">
        <v>295</v>
      </c>
    </row>
    <row r="1449" spans="1:14" ht="29.25" hidden="1" customHeight="1" x14ac:dyDescent="0.35">
      <c r="A1449" s="4" t="s">
        <v>9</v>
      </c>
      <c r="B1449" s="27">
        <v>44082.072222222225</v>
      </c>
      <c r="C1449" s="9">
        <v>44083.457638888889</v>
      </c>
      <c r="D1449" s="11" t="s">
        <v>3360</v>
      </c>
      <c r="E1449" s="10">
        <v>1.3854166666642413</v>
      </c>
      <c r="F1449" s="11">
        <v>33.249999999941792</v>
      </c>
      <c r="G1449" s="5" t="s">
        <v>2192</v>
      </c>
      <c r="H1449" s="26" t="s">
        <v>3</v>
      </c>
      <c r="I1449" s="4"/>
      <c r="J1449" s="4"/>
      <c r="K1449" s="4"/>
      <c r="L1449" s="4"/>
      <c r="M1449" s="4"/>
      <c r="N1449" s="18" t="s">
        <v>295</v>
      </c>
    </row>
    <row r="1450" spans="1:14" ht="29.25" hidden="1" customHeight="1" x14ac:dyDescent="0.35">
      <c r="A1450" s="4" t="s">
        <v>9</v>
      </c>
      <c r="B1450" s="43">
        <v>44082.070833333331</v>
      </c>
      <c r="C1450" s="46">
        <v>44083.732638888891</v>
      </c>
      <c r="D1450" s="11" t="s">
        <v>3323</v>
      </c>
      <c r="E1450" s="10">
        <v>1.6618055555591127</v>
      </c>
      <c r="F1450" s="11">
        <v>39.883333333418705</v>
      </c>
      <c r="G1450" s="49" t="s">
        <v>2088</v>
      </c>
      <c r="H1450" s="50" t="s">
        <v>3</v>
      </c>
      <c r="I1450" s="53">
        <v>188</v>
      </c>
      <c r="J1450" s="53">
        <v>140</v>
      </c>
      <c r="K1450" s="53">
        <v>42</v>
      </c>
      <c r="L1450" s="53">
        <v>4</v>
      </c>
      <c r="M1450" s="53">
        <v>6</v>
      </c>
      <c r="N1450" s="18"/>
    </row>
    <row r="1451" spans="1:14" ht="29.25" hidden="1" customHeight="1" x14ac:dyDescent="0.35">
      <c r="A1451" s="4" t="s">
        <v>9</v>
      </c>
      <c r="B1451" s="43">
        <v>44082.070833333331</v>
      </c>
      <c r="C1451" s="46">
        <v>44083.477083333331</v>
      </c>
      <c r="D1451" s="11" t="s">
        <v>3159</v>
      </c>
      <c r="E1451" s="10">
        <v>1.40625</v>
      </c>
      <c r="F1451" s="11">
        <v>33.75</v>
      </c>
      <c r="G1451" s="49" t="s">
        <v>2141</v>
      </c>
      <c r="H1451" s="50" t="s">
        <v>2171</v>
      </c>
      <c r="I1451" s="53">
        <v>456</v>
      </c>
      <c r="J1451" s="53">
        <v>284</v>
      </c>
      <c r="K1451" s="53">
        <v>165</v>
      </c>
      <c r="L1451" s="53">
        <v>21</v>
      </c>
      <c r="M1451" s="53">
        <v>7</v>
      </c>
      <c r="N1451" s="18"/>
    </row>
    <row r="1452" spans="1:14" ht="29.25" hidden="1" customHeight="1" x14ac:dyDescent="0.35">
      <c r="A1452" s="4" t="s">
        <v>9</v>
      </c>
      <c r="B1452" s="43">
        <v>44082.070833333331</v>
      </c>
      <c r="C1452" s="46">
        <v>44083.700694444444</v>
      </c>
      <c r="D1452" s="11" t="s">
        <v>3380</v>
      </c>
      <c r="E1452" s="10">
        <v>1.6298611111124046</v>
      </c>
      <c r="F1452" s="11">
        <v>39.116666666697711</v>
      </c>
      <c r="G1452" s="49" t="s">
        <v>2149</v>
      </c>
      <c r="H1452" s="50" t="s">
        <v>2170</v>
      </c>
      <c r="I1452" s="53">
        <v>160</v>
      </c>
      <c r="J1452" s="53">
        <v>82</v>
      </c>
      <c r="K1452" s="53">
        <v>69</v>
      </c>
      <c r="L1452" s="53">
        <v>4</v>
      </c>
      <c r="M1452" s="53">
        <v>9</v>
      </c>
      <c r="N1452" s="18"/>
    </row>
    <row r="1453" spans="1:14" ht="29.25" hidden="1" customHeight="1" x14ac:dyDescent="0.35">
      <c r="A1453" s="4" t="s">
        <v>9</v>
      </c>
      <c r="B1453" s="27">
        <v>44082.070833333331</v>
      </c>
      <c r="C1453" s="9">
        <v>44083.522916666669</v>
      </c>
      <c r="D1453" s="11" t="s">
        <v>3413</v>
      </c>
      <c r="E1453" s="10">
        <v>1.4520833333372138</v>
      </c>
      <c r="F1453" s="11">
        <v>34.850000000093132</v>
      </c>
      <c r="G1453" s="5" t="s">
        <v>2198</v>
      </c>
      <c r="H1453" s="26" t="s">
        <v>2171</v>
      </c>
      <c r="I1453" s="4"/>
      <c r="J1453" s="4"/>
      <c r="K1453" s="4"/>
      <c r="L1453" s="4"/>
      <c r="M1453" s="4"/>
      <c r="N1453" s="18" t="s">
        <v>295</v>
      </c>
    </row>
    <row r="1454" spans="1:14" ht="29.25" hidden="1" customHeight="1" x14ac:dyDescent="0.35">
      <c r="A1454" s="4" t="s">
        <v>9</v>
      </c>
      <c r="B1454" s="27">
        <v>44082.070833333331</v>
      </c>
      <c r="C1454" s="9">
        <v>44083.522916666669</v>
      </c>
      <c r="D1454" s="11" t="s">
        <v>3413</v>
      </c>
      <c r="E1454" s="10">
        <v>1.4520833333372138</v>
      </c>
      <c r="F1454" s="11">
        <v>34.850000000093132</v>
      </c>
      <c r="G1454" s="5" t="s">
        <v>2224</v>
      </c>
      <c r="H1454" s="26" t="s">
        <v>34</v>
      </c>
      <c r="I1454" s="4"/>
      <c r="J1454" s="4"/>
      <c r="K1454" s="4"/>
      <c r="L1454" s="4"/>
      <c r="M1454" s="4"/>
      <c r="N1454" s="18" t="s">
        <v>295</v>
      </c>
    </row>
    <row r="1455" spans="1:14" ht="29.25" hidden="1" customHeight="1" x14ac:dyDescent="0.35">
      <c r="A1455" s="4" t="s">
        <v>9</v>
      </c>
      <c r="B1455" s="43">
        <v>44082.067361111112</v>
      </c>
      <c r="C1455" s="46">
        <v>44083.752083333333</v>
      </c>
      <c r="D1455" s="11" t="s">
        <v>3384</v>
      </c>
      <c r="E1455" s="10">
        <v>1.6847222222204437</v>
      </c>
      <c r="F1455" s="11">
        <v>40.433333333290648</v>
      </c>
      <c r="G1455" s="49" t="s">
        <v>2153</v>
      </c>
      <c r="H1455" s="50" t="s">
        <v>2172</v>
      </c>
      <c r="I1455" s="53">
        <v>1048</v>
      </c>
      <c r="J1455" s="53">
        <v>959</v>
      </c>
      <c r="K1455" s="53">
        <v>83</v>
      </c>
      <c r="L1455" s="53">
        <v>19</v>
      </c>
      <c r="M1455" s="53">
        <v>6</v>
      </c>
      <c r="N1455" s="18"/>
    </row>
    <row r="1456" spans="1:14" ht="29.25" hidden="1" customHeight="1" x14ac:dyDescent="0.35">
      <c r="A1456" s="4" t="s">
        <v>9</v>
      </c>
      <c r="B1456" s="43">
        <v>44082.067361111112</v>
      </c>
      <c r="C1456" s="46">
        <v>44083.786805555559</v>
      </c>
      <c r="D1456" s="11" t="s">
        <v>3128</v>
      </c>
      <c r="E1456" s="10">
        <v>1.7194444444467081</v>
      </c>
      <c r="F1456" s="11">
        <v>41.266666666720994</v>
      </c>
      <c r="G1456" s="49" t="s">
        <v>2154</v>
      </c>
      <c r="H1456" s="50" t="s">
        <v>2172</v>
      </c>
      <c r="I1456" s="53">
        <v>286</v>
      </c>
      <c r="J1456" s="53">
        <v>209</v>
      </c>
      <c r="K1456" s="53">
        <v>77</v>
      </c>
      <c r="L1456" s="53">
        <v>2</v>
      </c>
      <c r="M1456" s="53">
        <v>0</v>
      </c>
      <c r="N1456" s="18"/>
    </row>
    <row r="1457" spans="1:14" ht="29.25" hidden="1" customHeight="1" x14ac:dyDescent="0.35">
      <c r="A1457" s="4" t="s">
        <v>9</v>
      </c>
      <c r="B1457" s="43">
        <v>44082.067361111112</v>
      </c>
      <c r="C1457" s="46">
        <v>44083.651388888888</v>
      </c>
      <c r="D1457" s="11" t="s">
        <v>3385</v>
      </c>
      <c r="E1457" s="10">
        <v>1.5840277777751908</v>
      </c>
      <c r="F1457" s="11">
        <v>38.016666666604578</v>
      </c>
      <c r="G1457" s="49" t="s">
        <v>2155</v>
      </c>
      <c r="H1457" s="50" t="s">
        <v>2172</v>
      </c>
      <c r="I1457" s="53">
        <v>421</v>
      </c>
      <c r="J1457" s="53">
        <v>383</v>
      </c>
      <c r="K1457" s="53">
        <v>32</v>
      </c>
      <c r="L1457" s="53">
        <v>7</v>
      </c>
      <c r="M1457" s="53">
        <v>6</v>
      </c>
      <c r="N1457" s="18"/>
    </row>
    <row r="1458" spans="1:14" ht="29.25" hidden="1" customHeight="1" x14ac:dyDescent="0.35">
      <c r="A1458" s="4" t="s">
        <v>9</v>
      </c>
      <c r="B1458" s="43">
        <v>44082.067361111112</v>
      </c>
      <c r="C1458" s="46">
        <v>44083.529861111114</v>
      </c>
      <c r="D1458" s="11" t="s">
        <v>3386</v>
      </c>
      <c r="E1458" s="10">
        <v>1.4625000000014552</v>
      </c>
      <c r="F1458" s="11">
        <v>35.100000000034925</v>
      </c>
      <c r="G1458" s="49" t="s">
        <v>2156</v>
      </c>
      <c r="H1458" s="50" t="s">
        <v>293</v>
      </c>
      <c r="I1458" s="53">
        <v>135</v>
      </c>
      <c r="J1458" s="53">
        <v>107</v>
      </c>
      <c r="K1458" s="53">
        <v>22</v>
      </c>
      <c r="L1458" s="53">
        <v>2</v>
      </c>
      <c r="M1458" s="53">
        <v>6</v>
      </c>
      <c r="N1458" s="18"/>
    </row>
    <row r="1459" spans="1:14" ht="29.25" hidden="1" customHeight="1" x14ac:dyDescent="0.35">
      <c r="A1459" s="4" t="s">
        <v>9</v>
      </c>
      <c r="B1459" s="27">
        <v>44082.067361111112</v>
      </c>
      <c r="C1459" s="9">
        <v>44083.525694444441</v>
      </c>
      <c r="D1459" s="11" t="s">
        <v>3409</v>
      </c>
      <c r="E1459" s="10">
        <v>1.4583333333284827</v>
      </c>
      <c r="F1459" s="11">
        <v>34.999999999883585</v>
      </c>
      <c r="G1459" s="5" t="s">
        <v>2188</v>
      </c>
      <c r="H1459" s="26" t="s">
        <v>293</v>
      </c>
      <c r="I1459" s="4"/>
      <c r="J1459" s="4"/>
      <c r="K1459" s="4"/>
      <c r="L1459" s="4"/>
      <c r="M1459" s="4"/>
      <c r="N1459" s="18" t="s">
        <v>295</v>
      </c>
    </row>
    <row r="1460" spans="1:14" ht="29.25" hidden="1" customHeight="1" x14ac:dyDescent="0.35">
      <c r="A1460" s="4" t="s">
        <v>9</v>
      </c>
      <c r="B1460" s="27">
        <v>44082.067361111112</v>
      </c>
      <c r="C1460" s="9">
        <v>44083.525694444441</v>
      </c>
      <c r="D1460" s="11" t="s">
        <v>3409</v>
      </c>
      <c r="E1460" s="10">
        <v>1.4583333333284827</v>
      </c>
      <c r="F1460" s="11">
        <v>34.999999999883585</v>
      </c>
      <c r="G1460" s="5" t="s">
        <v>2225</v>
      </c>
      <c r="H1460" s="26" t="s">
        <v>2172</v>
      </c>
      <c r="I1460" s="4">
        <v>1</v>
      </c>
      <c r="J1460" s="4"/>
      <c r="K1460" s="4">
        <v>1</v>
      </c>
      <c r="L1460" s="4"/>
      <c r="M1460" s="4"/>
      <c r="N1460" s="18" t="s">
        <v>295</v>
      </c>
    </row>
    <row r="1461" spans="1:14" ht="29.25" hidden="1" customHeight="1" x14ac:dyDescent="0.35">
      <c r="A1461" s="4" t="s">
        <v>9</v>
      </c>
      <c r="B1461" s="27">
        <v>44082.064583333333</v>
      </c>
      <c r="C1461" s="9">
        <v>44083.522222222222</v>
      </c>
      <c r="D1461" s="11" t="s">
        <v>3142</v>
      </c>
      <c r="E1461" s="10">
        <v>1.4576388888890506</v>
      </c>
      <c r="F1461" s="11">
        <v>34.983333333337214</v>
      </c>
      <c r="G1461" s="5" t="s">
        <v>2174</v>
      </c>
      <c r="H1461" s="26" t="s">
        <v>34</v>
      </c>
      <c r="I1461" s="4"/>
      <c r="J1461" s="4"/>
      <c r="K1461" s="4"/>
      <c r="L1461" s="4"/>
      <c r="M1461" s="4"/>
      <c r="N1461" s="18" t="s">
        <v>295</v>
      </c>
    </row>
    <row r="1462" spans="1:14" ht="29.25" hidden="1" customHeight="1" x14ac:dyDescent="0.35">
      <c r="A1462" s="4" t="s">
        <v>9</v>
      </c>
      <c r="B1462" s="27">
        <v>44082.064583333333</v>
      </c>
      <c r="C1462" s="9">
        <v>44083.522222222222</v>
      </c>
      <c r="D1462" s="11" t="s">
        <v>3142</v>
      </c>
      <c r="E1462" s="10">
        <v>1.4576388888890506</v>
      </c>
      <c r="F1462" s="11">
        <v>34.983333333337214</v>
      </c>
      <c r="G1462" s="5" t="s">
        <v>2201</v>
      </c>
      <c r="H1462" s="26" t="s">
        <v>2232</v>
      </c>
      <c r="I1462" s="4"/>
      <c r="J1462" s="4"/>
      <c r="K1462" s="4"/>
      <c r="L1462" s="4"/>
      <c r="M1462" s="4"/>
      <c r="N1462" s="18" t="s">
        <v>295</v>
      </c>
    </row>
    <row r="1463" spans="1:14" ht="29.25" hidden="1" customHeight="1" x14ac:dyDescent="0.35">
      <c r="A1463" s="4" t="s">
        <v>9</v>
      </c>
      <c r="B1463" s="43">
        <v>44082.061111111114</v>
      </c>
      <c r="C1463" s="46">
        <v>44083.613888888889</v>
      </c>
      <c r="D1463" s="11" t="s">
        <v>3361</v>
      </c>
      <c r="E1463" s="10">
        <v>1.5527777777751908</v>
      </c>
      <c r="F1463" s="11">
        <v>37.266666666604578</v>
      </c>
      <c r="G1463" s="49" t="s">
        <v>2125</v>
      </c>
      <c r="H1463" s="50" t="s">
        <v>34</v>
      </c>
      <c r="I1463" s="53">
        <v>2</v>
      </c>
      <c r="J1463" s="53">
        <v>1</v>
      </c>
      <c r="K1463" s="53">
        <v>1</v>
      </c>
      <c r="L1463" s="53">
        <v>0</v>
      </c>
      <c r="M1463" s="53">
        <v>0</v>
      </c>
      <c r="N1463" s="18"/>
    </row>
    <row r="1464" spans="1:14" ht="29.25" hidden="1" customHeight="1" x14ac:dyDescent="0.35">
      <c r="A1464" s="4" t="s">
        <v>9</v>
      </c>
      <c r="B1464" s="43">
        <v>44082.056250000001</v>
      </c>
      <c r="C1464" s="46">
        <v>44083.745138888888</v>
      </c>
      <c r="D1464" s="11" t="s">
        <v>3326</v>
      </c>
      <c r="E1464" s="10">
        <v>1.6888888888861402</v>
      </c>
      <c r="F1464" s="11">
        <v>40.533333333267365</v>
      </c>
      <c r="G1464" s="49" t="s">
        <v>2092</v>
      </c>
      <c r="H1464" s="50" t="s">
        <v>2170</v>
      </c>
      <c r="I1464" s="53">
        <v>4552</v>
      </c>
      <c r="J1464" s="53">
        <v>4282</v>
      </c>
      <c r="K1464" s="53">
        <v>262</v>
      </c>
      <c r="L1464" s="53">
        <v>301</v>
      </c>
      <c r="M1464" s="53">
        <v>8</v>
      </c>
      <c r="N1464" s="18"/>
    </row>
    <row r="1465" spans="1:14" ht="29.25" hidden="1" customHeight="1" x14ac:dyDescent="0.35">
      <c r="A1465" s="4" t="s">
        <v>9</v>
      </c>
      <c r="B1465" s="43">
        <v>44082.054861111108</v>
      </c>
      <c r="C1465" s="46">
        <v>44083.460416666669</v>
      </c>
      <c r="D1465" s="11" t="s">
        <v>3327</v>
      </c>
      <c r="E1465" s="10">
        <v>1.4055555555605679</v>
      </c>
      <c r="F1465" s="11">
        <v>33.733333333453629</v>
      </c>
      <c r="G1465" s="49" t="s">
        <v>2093</v>
      </c>
      <c r="H1465" s="50" t="s">
        <v>3</v>
      </c>
      <c r="I1465" s="53">
        <v>1581</v>
      </c>
      <c r="J1465" s="53">
        <v>1444</v>
      </c>
      <c r="K1465" s="53">
        <v>136</v>
      </c>
      <c r="L1465" s="53">
        <v>107</v>
      </c>
      <c r="M1465" s="53">
        <v>1</v>
      </c>
      <c r="N1465" s="18"/>
    </row>
    <row r="1466" spans="1:14" ht="29.25" hidden="1" customHeight="1" x14ac:dyDescent="0.35">
      <c r="A1466" s="4" t="s">
        <v>9</v>
      </c>
      <c r="B1466" s="43">
        <v>44082.052083333336</v>
      </c>
      <c r="C1466" s="46">
        <v>44083.67083333333</v>
      </c>
      <c r="D1466" s="11" t="s">
        <v>3283</v>
      </c>
      <c r="E1466" s="10">
        <v>1.6187499999941792</v>
      </c>
      <c r="F1466" s="11">
        <v>38.849999999860302</v>
      </c>
      <c r="G1466" s="49" t="s">
        <v>2056</v>
      </c>
      <c r="H1466" s="50" t="s">
        <v>2170</v>
      </c>
      <c r="I1466" s="53">
        <v>1260</v>
      </c>
      <c r="J1466" s="53">
        <v>1094</v>
      </c>
      <c r="K1466" s="53">
        <v>160</v>
      </c>
      <c r="L1466" s="53">
        <v>74</v>
      </c>
      <c r="M1466" s="53">
        <v>6</v>
      </c>
      <c r="N1466" s="18"/>
    </row>
    <row r="1467" spans="1:14" ht="29.25" hidden="1" customHeight="1" x14ac:dyDescent="0.35">
      <c r="A1467" s="4" t="s">
        <v>9</v>
      </c>
      <c r="B1467" s="43">
        <v>44082.050694444442</v>
      </c>
      <c r="C1467" s="46">
        <v>44083.6</v>
      </c>
      <c r="D1467" s="11" t="s">
        <v>3284</v>
      </c>
      <c r="E1467" s="10">
        <v>1.5493055555562023</v>
      </c>
      <c r="F1467" s="11">
        <v>37.183333333348855</v>
      </c>
      <c r="G1467" s="49" t="s">
        <v>2057</v>
      </c>
      <c r="H1467" s="50" t="s">
        <v>2170</v>
      </c>
      <c r="I1467" s="53">
        <v>2413</v>
      </c>
      <c r="J1467" s="53">
        <v>2232</v>
      </c>
      <c r="K1467" s="53">
        <v>171</v>
      </c>
      <c r="L1467" s="53">
        <v>157</v>
      </c>
      <c r="M1467" s="53">
        <v>10</v>
      </c>
      <c r="N1467" s="18"/>
    </row>
    <row r="1468" spans="1:14" ht="29.25" hidden="1" customHeight="1" x14ac:dyDescent="0.35">
      <c r="A1468" s="4" t="s">
        <v>9</v>
      </c>
      <c r="B1468" s="43">
        <v>44082.05</v>
      </c>
      <c r="C1468" s="46">
        <v>44083.59652777778</v>
      </c>
      <c r="D1468" s="11" t="s">
        <v>3362</v>
      </c>
      <c r="E1468" s="10">
        <v>1.546527777776646</v>
      </c>
      <c r="F1468" s="11">
        <v>37.116666666639503</v>
      </c>
      <c r="G1468" s="49" t="s">
        <v>2126</v>
      </c>
      <c r="H1468" s="50" t="s">
        <v>2172</v>
      </c>
      <c r="I1468" s="53">
        <v>502</v>
      </c>
      <c r="J1468" s="53">
        <v>406</v>
      </c>
      <c r="K1468" s="53">
        <v>94</v>
      </c>
      <c r="L1468" s="53">
        <v>28</v>
      </c>
      <c r="M1468" s="53">
        <v>2</v>
      </c>
      <c r="N1468" s="18"/>
    </row>
    <row r="1469" spans="1:14" ht="29.25" hidden="1" customHeight="1" x14ac:dyDescent="0.35">
      <c r="A1469" s="4" t="s">
        <v>9</v>
      </c>
      <c r="B1469" s="43">
        <v>44082.05</v>
      </c>
      <c r="C1469" s="46">
        <v>44083.567361111112</v>
      </c>
      <c r="D1469" s="11" t="s">
        <v>3331</v>
      </c>
      <c r="E1469" s="10">
        <v>1.5173611111094942</v>
      </c>
      <c r="F1469" s="11">
        <v>36.416666666627862</v>
      </c>
      <c r="G1469" s="49" t="s">
        <v>2128</v>
      </c>
      <c r="H1469" s="50" t="s">
        <v>2172</v>
      </c>
      <c r="I1469" s="53">
        <v>2052</v>
      </c>
      <c r="J1469" s="53">
        <v>1682</v>
      </c>
      <c r="K1469" s="53">
        <v>367</v>
      </c>
      <c r="L1469" s="53">
        <v>117</v>
      </c>
      <c r="M1469" s="53">
        <v>3</v>
      </c>
      <c r="N1469" s="18"/>
    </row>
    <row r="1470" spans="1:14" ht="29.25" hidden="1" customHeight="1" x14ac:dyDescent="0.35">
      <c r="A1470" s="4" t="s">
        <v>9</v>
      </c>
      <c r="B1470" s="43">
        <v>44082.049305555556</v>
      </c>
      <c r="C1470" s="46">
        <v>44083.462500000001</v>
      </c>
      <c r="D1470" s="11" t="s">
        <v>3363</v>
      </c>
      <c r="E1470" s="10">
        <v>1.4131944444452529</v>
      </c>
      <c r="F1470" s="11">
        <v>33.916666666686069</v>
      </c>
      <c r="G1470" s="49" t="s">
        <v>2127</v>
      </c>
      <c r="H1470" s="50" t="s">
        <v>2172</v>
      </c>
      <c r="I1470" s="53">
        <v>1087</v>
      </c>
      <c r="J1470" s="53">
        <v>814</v>
      </c>
      <c r="K1470" s="53">
        <v>263</v>
      </c>
      <c r="L1470" s="53">
        <v>59</v>
      </c>
      <c r="M1470" s="53">
        <v>10</v>
      </c>
      <c r="N1470" s="18"/>
    </row>
    <row r="1471" spans="1:14" ht="29.25" hidden="1" customHeight="1" x14ac:dyDescent="0.35">
      <c r="A1471" s="4" t="s">
        <v>9</v>
      </c>
      <c r="B1471" s="43">
        <v>44082.048611111109</v>
      </c>
      <c r="C1471" s="46">
        <v>44084.581944444442</v>
      </c>
      <c r="D1471" s="11" t="s">
        <v>3364</v>
      </c>
      <c r="E1471" s="10">
        <v>2.5333333333328483</v>
      </c>
      <c r="F1471" s="11">
        <v>60.799999999988358</v>
      </c>
      <c r="G1471" s="49" t="s">
        <v>2129</v>
      </c>
      <c r="H1471" s="50" t="s">
        <v>2171</v>
      </c>
      <c r="I1471" s="53">
        <v>5139</v>
      </c>
      <c r="J1471" s="53">
        <v>4750</v>
      </c>
      <c r="K1471" s="53">
        <v>363</v>
      </c>
      <c r="L1471" s="53">
        <v>341</v>
      </c>
      <c r="M1471" s="53">
        <v>26</v>
      </c>
      <c r="N1471" s="18"/>
    </row>
    <row r="1472" spans="1:14" ht="29.25" hidden="1" customHeight="1" x14ac:dyDescent="0.35">
      <c r="A1472" s="4" t="s">
        <v>9</v>
      </c>
      <c r="B1472" s="43">
        <v>44082.048611111109</v>
      </c>
      <c r="C1472" s="46">
        <v>44083.745833333334</v>
      </c>
      <c r="D1472" s="11" t="s">
        <v>3392</v>
      </c>
      <c r="E1472" s="10">
        <v>1.6972222222248092</v>
      </c>
      <c r="F1472" s="11">
        <v>40.733333333395422</v>
      </c>
      <c r="G1472" s="49" t="s">
        <v>2164</v>
      </c>
      <c r="H1472" s="50" t="s">
        <v>34</v>
      </c>
      <c r="I1472" s="53">
        <v>27</v>
      </c>
      <c r="J1472" s="53">
        <v>24</v>
      </c>
      <c r="K1472" s="53">
        <v>3</v>
      </c>
      <c r="L1472" s="53">
        <v>2</v>
      </c>
      <c r="M1472" s="53">
        <v>0</v>
      </c>
      <c r="N1472" s="18"/>
    </row>
    <row r="1473" spans="1:14" ht="29.25" hidden="1" customHeight="1" x14ac:dyDescent="0.35">
      <c r="A1473" s="4" t="s">
        <v>9</v>
      </c>
      <c r="B1473" s="43">
        <v>44082.047222222223</v>
      </c>
      <c r="C1473" s="46">
        <v>44083.422222222223</v>
      </c>
      <c r="D1473" s="11" t="s">
        <v>3282</v>
      </c>
      <c r="E1473" s="10">
        <v>1.375</v>
      </c>
      <c r="F1473" s="11">
        <v>33</v>
      </c>
      <c r="G1473" s="49" t="s">
        <v>2055</v>
      </c>
      <c r="H1473" s="50" t="s">
        <v>2170</v>
      </c>
      <c r="I1473" s="53">
        <v>913</v>
      </c>
      <c r="J1473" s="53">
        <v>771</v>
      </c>
      <c r="K1473" s="53">
        <v>126</v>
      </c>
      <c r="L1473" s="53">
        <v>53</v>
      </c>
      <c r="M1473" s="53">
        <v>16</v>
      </c>
      <c r="N1473" s="18"/>
    </row>
    <row r="1474" spans="1:14" ht="29.25" hidden="1" customHeight="1" x14ac:dyDescent="0.35">
      <c r="A1474" s="4" t="s">
        <v>9</v>
      </c>
      <c r="B1474" s="43">
        <v>44082.047222222223</v>
      </c>
      <c r="C1474" s="46">
        <v>44083.75</v>
      </c>
      <c r="D1474" s="11" t="s">
        <v>3285</v>
      </c>
      <c r="E1474" s="10">
        <v>1.702777777776646</v>
      </c>
      <c r="F1474" s="11">
        <v>40.866666666639503</v>
      </c>
      <c r="G1474" s="49" t="s">
        <v>2058</v>
      </c>
      <c r="H1474" s="50" t="s">
        <v>2170</v>
      </c>
      <c r="I1474" s="53">
        <v>4375</v>
      </c>
      <c r="J1474" s="53">
        <v>3999</v>
      </c>
      <c r="K1474" s="53">
        <v>336</v>
      </c>
      <c r="L1474" s="53">
        <v>292</v>
      </c>
      <c r="M1474" s="53">
        <v>40</v>
      </c>
      <c r="N1474" s="18"/>
    </row>
    <row r="1475" spans="1:14" ht="29.25" hidden="1" customHeight="1" x14ac:dyDescent="0.35">
      <c r="A1475" s="4" t="s">
        <v>9</v>
      </c>
      <c r="B1475" s="43">
        <v>44082.045138888891</v>
      </c>
      <c r="C1475" s="46">
        <v>44083.534722222219</v>
      </c>
      <c r="D1475" s="11" t="s">
        <v>3359</v>
      </c>
      <c r="E1475" s="10">
        <v>1.4895833333284827</v>
      </c>
      <c r="F1475" s="11">
        <v>35.749999999883585</v>
      </c>
      <c r="G1475" s="49" t="s">
        <v>2123</v>
      </c>
      <c r="H1475" s="50" t="s">
        <v>2172</v>
      </c>
      <c r="I1475" s="53">
        <v>150</v>
      </c>
      <c r="J1475" s="53">
        <v>103</v>
      </c>
      <c r="K1475" s="53">
        <v>42</v>
      </c>
      <c r="L1475" s="53">
        <v>6</v>
      </c>
      <c r="M1475" s="53">
        <v>5</v>
      </c>
      <c r="N1475" s="18"/>
    </row>
    <row r="1476" spans="1:14" ht="29.25" customHeight="1" x14ac:dyDescent="0.35">
      <c r="A1476" s="4" t="s">
        <v>9</v>
      </c>
      <c r="B1476" s="27">
        <v>44082.043749999997</v>
      </c>
      <c r="C1476" s="9">
        <v>44083.432638888888</v>
      </c>
      <c r="D1476" s="11" t="s">
        <v>2833</v>
      </c>
      <c r="E1476" s="10">
        <v>1.3888888888905058</v>
      </c>
      <c r="F1476" s="11">
        <v>33.333333333372138</v>
      </c>
      <c r="G1476" s="5" t="s">
        <v>2175</v>
      </c>
      <c r="H1476" s="26" t="s">
        <v>2170</v>
      </c>
      <c r="I1476" s="4"/>
      <c r="J1476" s="4"/>
      <c r="K1476" s="4"/>
      <c r="L1476" s="4"/>
      <c r="M1476" s="4"/>
      <c r="N1476" s="18" t="s">
        <v>295</v>
      </c>
    </row>
    <row r="1477" spans="1:14" ht="29.25" hidden="1" customHeight="1" x14ac:dyDescent="0.35">
      <c r="A1477" s="4" t="s">
        <v>9</v>
      </c>
      <c r="B1477" s="27">
        <v>44082.043749999997</v>
      </c>
      <c r="C1477" s="9">
        <v>44083.432638888888</v>
      </c>
      <c r="D1477" s="11" t="s">
        <v>2833</v>
      </c>
      <c r="E1477" s="10">
        <v>1.3888888888905058</v>
      </c>
      <c r="F1477" s="11">
        <v>33.333333333372138</v>
      </c>
      <c r="G1477" s="5" t="s">
        <v>2193</v>
      </c>
      <c r="H1477" s="26" t="s">
        <v>2170</v>
      </c>
      <c r="I1477" s="4"/>
      <c r="J1477" s="4"/>
      <c r="K1477" s="4"/>
      <c r="L1477" s="4"/>
      <c r="M1477" s="4"/>
      <c r="N1477" s="18" t="s">
        <v>295</v>
      </c>
    </row>
    <row r="1478" spans="1:14" ht="29.25" hidden="1" customHeight="1" x14ac:dyDescent="0.35">
      <c r="A1478" s="4" t="s">
        <v>9</v>
      </c>
      <c r="B1478" s="27">
        <v>44082.043749999997</v>
      </c>
      <c r="C1478" s="9">
        <v>44083.432638888888</v>
      </c>
      <c r="D1478" s="11" t="s">
        <v>2833</v>
      </c>
      <c r="E1478" s="10">
        <v>1.3888888888905058</v>
      </c>
      <c r="F1478" s="11">
        <v>33.333333333372138</v>
      </c>
      <c r="G1478" s="5" t="s">
        <v>2222</v>
      </c>
      <c r="H1478" s="26" t="s">
        <v>3</v>
      </c>
      <c r="I1478" s="4"/>
      <c r="J1478" s="4"/>
      <c r="K1478" s="4"/>
      <c r="L1478" s="4"/>
      <c r="M1478" s="4"/>
      <c r="N1478" s="18" t="s">
        <v>295</v>
      </c>
    </row>
    <row r="1479" spans="1:14" ht="29.25" hidden="1" customHeight="1" x14ac:dyDescent="0.35">
      <c r="A1479" s="4" t="s">
        <v>9</v>
      </c>
      <c r="B1479" s="27">
        <v>44082.043749999997</v>
      </c>
      <c r="C1479" s="9">
        <v>44083.432638888888</v>
      </c>
      <c r="D1479" s="11" t="s">
        <v>2833</v>
      </c>
      <c r="E1479" s="10">
        <v>1.3888888888905058</v>
      </c>
      <c r="F1479" s="11">
        <v>33.333333333372138</v>
      </c>
      <c r="G1479" s="5" t="s">
        <v>2227</v>
      </c>
      <c r="H1479" s="26" t="s">
        <v>3</v>
      </c>
      <c r="I1479" s="4"/>
      <c r="J1479" s="4"/>
      <c r="K1479" s="4"/>
      <c r="L1479" s="4"/>
      <c r="M1479" s="4"/>
      <c r="N1479" s="18" t="s">
        <v>295</v>
      </c>
    </row>
    <row r="1480" spans="1:14" ht="29.25" hidden="1" customHeight="1" x14ac:dyDescent="0.35">
      <c r="A1480" s="4" t="s">
        <v>9</v>
      </c>
      <c r="B1480" s="27">
        <v>44082.040972222225</v>
      </c>
      <c r="C1480" s="9">
        <v>44083.552083333336</v>
      </c>
      <c r="D1480" s="11" t="s">
        <v>3416</v>
      </c>
      <c r="E1480" s="10">
        <v>1.5111111111109494</v>
      </c>
      <c r="F1480" s="11">
        <v>36.266666666662786</v>
      </c>
      <c r="G1480" s="5" t="s">
        <v>2209</v>
      </c>
      <c r="H1480" s="26" t="s">
        <v>3</v>
      </c>
      <c r="I1480" s="4"/>
      <c r="J1480" s="4"/>
      <c r="K1480" s="4"/>
      <c r="L1480" s="4"/>
      <c r="M1480" s="4"/>
      <c r="N1480" s="18" t="s">
        <v>295</v>
      </c>
    </row>
    <row r="1481" spans="1:14" ht="29.25" hidden="1" customHeight="1" x14ac:dyDescent="0.35">
      <c r="A1481" s="4" t="s">
        <v>9</v>
      </c>
      <c r="B1481" s="43">
        <v>44082.038888888892</v>
      </c>
      <c r="C1481" s="46">
        <v>44083.373611111114</v>
      </c>
      <c r="D1481" s="11" t="s">
        <v>3320</v>
      </c>
      <c r="E1481" s="10">
        <v>1.3347222222218988</v>
      </c>
      <c r="F1481" s="11">
        <v>32.033333333325572</v>
      </c>
      <c r="G1481" s="49" t="s">
        <v>2085</v>
      </c>
      <c r="H1481" s="50" t="s">
        <v>2171</v>
      </c>
      <c r="I1481" s="53">
        <v>24</v>
      </c>
      <c r="J1481" s="53">
        <v>23</v>
      </c>
      <c r="K1481" s="53">
        <v>1</v>
      </c>
      <c r="L1481" s="53">
        <v>1</v>
      </c>
      <c r="M1481" s="53">
        <v>0</v>
      </c>
      <c r="N1481" s="18"/>
    </row>
    <row r="1482" spans="1:14" ht="29.25" hidden="1" customHeight="1" x14ac:dyDescent="0.35">
      <c r="A1482" s="4" t="s">
        <v>9</v>
      </c>
      <c r="B1482" s="43">
        <v>44082.029166666667</v>
      </c>
      <c r="C1482" s="46">
        <v>44083.378472222219</v>
      </c>
      <c r="D1482" s="11" t="s">
        <v>3333</v>
      </c>
      <c r="E1482" s="10">
        <v>1.3493055555518367</v>
      </c>
      <c r="F1482" s="11">
        <v>32.383333333244082</v>
      </c>
      <c r="G1482" s="49" t="s">
        <v>2098</v>
      </c>
      <c r="H1482" s="50" t="s">
        <v>293</v>
      </c>
      <c r="I1482" s="53">
        <v>44</v>
      </c>
      <c r="J1482" s="53">
        <v>40</v>
      </c>
      <c r="K1482" s="53">
        <v>2</v>
      </c>
      <c r="L1482" s="53">
        <v>1</v>
      </c>
      <c r="M1482" s="53">
        <v>2</v>
      </c>
      <c r="N1482" s="18"/>
    </row>
    <row r="1483" spans="1:14" ht="29.25" hidden="1" customHeight="1" x14ac:dyDescent="0.35">
      <c r="A1483" s="4" t="s">
        <v>9</v>
      </c>
      <c r="B1483" s="43">
        <v>44082.02847222222</v>
      </c>
      <c r="C1483" s="46">
        <v>44083.413888888892</v>
      </c>
      <c r="D1483" s="11" t="s">
        <v>3360</v>
      </c>
      <c r="E1483" s="10">
        <v>1.3854166666715173</v>
      </c>
      <c r="F1483" s="11">
        <v>33.250000000116415</v>
      </c>
      <c r="G1483" s="49" t="s">
        <v>2124</v>
      </c>
      <c r="H1483" s="50" t="s">
        <v>34</v>
      </c>
      <c r="I1483" s="53">
        <v>109</v>
      </c>
      <c r="J1483" s="53">
        <v>79</v>
      </c>
      <c r="K1483" s="53">
        <v>28</v>
      </c>
      <c r="L1483" s="53">
        <v>4</v>
      </c>
      <c r="M1483" s="53">
        <v>2</v>
      </c>
      <c r="N1483" s="18"/>
    </row>
    <row r="1484" spans="1:14" ht="29.25" customHeight="1" x14ac:dyDescent="0.35">
      <c r="A1484" s="4" t="s">
        <v>9</v>
      </c>
      <c r="B1484" s="27">
        <v>44082.024305555555</v>
      </c>
      <c r="C1484" s="9">
        <v>44083.42291666667</v>
      </c>
      <c r="D1484" s="11" t="s">
        <v>3400</v>
      </c>
      <c r="E1484" s="10">
        <v>1.398611111115315</v>
      </c>
      <c r="F1484" s="11">
        <v>33.56666666676756</v>
      </c>
      <c r="G1484" s="5" t="s">
        <v>2176</v>
      </c>
      <c r="H1484" s="26" t="s">
        <v>2170</v>
      </c>
      <c r="I1484" s="4">
        <v>1</v>
      </c>
      <c r="J1484" s="4"/>
      <c r="K1484" s="4">
        <v>1</v>
      </c>
      <c r="L1484" s="4"/>
      <c r="M1484" s="4"/>
      <c r="N1484" s="18" t="s">
        <v>295</v>
      </c>
    </row>
    <row r="1485" spans="1:14" ht="29.25" hidden="1" customHeight="1" x14ac:dyDescent="0.35">
      <c r="A1485" s="4" t="s">
        <v>9</v>
      </c>
      <c r="B1485" s="43">
        <v>44082.022222222222</v>
      </c>
      <c r="C1485" s="46">
        <v>44083.636111111111</v>
      </c>
      <c r="D1485" s="11" t="s">
        <v>3337</v>
      </c>
      <c r="E1485" s="10">
        <v>1.6138888888890506</v>
      </c>
      <c r="F1485" s="11">
        <v>38.733333333337214</v>
      </c>
      <c r="G1485" s="49" t="s">
        <v>2102</v>
      </c>
      <c r="H1485" s="50" t="s">
        <v>2172</v>
      </c>
      <c r="I1485" s="53">
        <v>585</v>
      </c>
      <c r="J1485" s="53">
        <v>469</v>
      </c>
      <c r="K1485" s="53">
        <v>112</v>
      </c>
      <c r="L1485" s="53">
        <v>9</v>
      </c>
      <c r="M1485" s="53">
        <v>4</v>
      </c>
      <c r="N1485" s="18"/>
    </row>
    <row r="1486" spans="1:14" ht="29.25" hidden="1" customHeight="1" x14ac:dyDescent="0.35">
      <c r="A1486" s="4" t="s">
        <v>9</v>
      </c>
      <c r="B1486" s="43">
        <v>44082.020833333336</v>
      </c>
      <c r="C1486" s="46">
        <v>44084.695833333331</v>
      </c>
      <c r="D1486" s="11" t="s">
        <v>3339</v>
      </c>
      <c r="E1486" s="10">
        <v>2.6749999999956344</v>
      </c>
      <c r="F1486" s="11">
        <v>64.199999999895226</v>
      </c>
      <c r="G1486" s="49" t="s">
        <v>2105</v>
      </c>
      <c r="H1486" s="50" t="s">
        <v>2172</v>
      </c>
      <c r="I1486" s="53">
        <v>700</v>
      </c>
      <c r="J1486" s="53">
        <v>591</v>
      </c>
      <c r="K1486" s="53">
        <v>107</v>
      </c>
      <c r="L1486" s="53">
        <v>27</v>
      </c>
      <c r="M1486" s="53">
        <v>2</v>
      </c>
      <c r="N1486" s="18"/>
    </row>
    <row r="1487" spans="1:14" ht="29.25" hidden="1" customHeight="1" x14ac:dyDescent="0.35">
      <c r="A1487" s="4" t="s">
        <v>9</v>
      </c>
      <c r="B1487" s="43">
        <v>44082.020138888889</v>
      </c>
      <c r="C1487" s="46">
        <v>44083.609027777777</v>
      </c>
      <c r="D1487" s="11" t="s">
        <v>3340</v>
      </c>
      <c r="E1487" s="10">
        <v>1.5888888888875954</v>
      </c>
      <c r="F1487" s="11">
        <v>38.133333333302289</v>
      </c>
      <c r="G1487" s="49" t="s">
        <v>2106</v>
      </c>
      <c r="H1487" s="50" t="s">
        <v>2172</v>
      </c>
      <c r="I1487" s="53">
        <v>137</v>
      </c>
      <c r="J1487" s="53">
        <v>94</v>
      </c>
      <c r="K1487" s="53">
        <v>34</v>
      </c>
      <c r="L1487" s="53">
        <v>4</v>
      </c>
      <c r="M1487" s="53">
        <v>9</v>
      </c>
      <c r="N1487" s="18"/>
    </row>
    <row r="1488" spans="1:14" ht="29.25" hidden="1" customHeight="1" x14ac:dyDescent="0.35">
      <c r="A1488" s="4" t="s">
        <v>9</v>
      </c>
      <c r="B1488" s="43">
        <v>44082.019444444442</v>
      </c>
      <c r="C1488" s="46">
        <v>44083.575694444444</v>
      </c>
      <c r="D1488" s="11" t="s">
        <v>3397</v>
      </c>
      <c r="E1488" s="10">
        <v>1.5562500000014552</v>
      </c>
      <c r="F1488" s="11">
        <v>37.350000000034925</v>
      </c>
      <c r="G1488" s="49" t="s">
        <v>2169</v>
      </c>
      <c r="H1488" s="50" t="s">
        <v>2170</v>
      </c>
      <c r="I1488" s="53">
        <v>180</v>
      </c>
      <c r="J1488" s="53">
        <v>142</v>
      </c>
      <c r="K1488" s="53">
        <v>29</v>
      </c>
      <c r="L1488" s="53">
        <v>6</v>
      </c>
      <c r="M1488" s="53">
        <v>9</v>
      </c>
      <c r="N1488" s="18"/>
    </row>
    <row r="1489" spans="1:14" ht="29.25" hidden="1" customHeight="1" x14ac:dyDescent="0.35">
      <c r="A1489" s="4" t="s">
        <v>9</v>
      </c>
      <c r="B1489" s="43">
        <v>44082.018750000003</v>
      </c>
      <c r="C1489" s="46">
        <v>44084.824999999997</v>
      </c>
      <c r="D1489" s="11" t="s">
        <v>3292</v>
      </c>
      <c r="E1489" s="10">
        <v>2.8062499999941792</v>
      </c>
      <c r="F1489" s="11">
        <v>67.349999999860302</v>
      </c>
      <c r="G1489" s="49" t="s">
        <v>2063</v>
      </c>
      <c r="H1489" s="50" t="s">
        <v>2170</v>
      </c>
      <c r="I1489" s="53">
        <v>262</v>
      </c>
      <c r="J1489" s="53">
        <v>219</v>
      </c>
      <c r="K1489" s="53">
        <v>28</v>
      </c>
      <c r="L1489" s="53">
        <v>11</v>
      </c>
      <c r="M1489" s="53">
        <v>15</v>
      </c>
      <c r="N1489" s="18"/>
    </row>
    <row r="1490" spans="1:14" ht="29.25" hidden="1" customHeight="1" x14ac:dyDescent="0.35">
      <c r="A1490" s="4" t="s">
        <v>9</v>
      </c>
      <c r="B1490" s="27">
        <v>44082.017361111109</v>
      </c>
      <c r="C1490" s="9">
        <v>44083.427083333336</v>
      </c>
      <c r="D1490" s="11" t="s">
        <v>3428</v>
      </c>
      <c r="E1490" s="10">
        <v>1.4097222222262644</v>
      </c>
      <c r="F1490" s="11">
        <v>33.833333333430346</v>
      </c>
      <c r="G1490" s="5" t="s">
        <v>2230</v>
      </c>
      <c r="H1490" s="26" t="s">
        <v>2170</v>
      </c>
      <c r="I1490" s="4"/>
      <c r="J1490" s="4"/>
      <c r="K1490" s="4"/>
      <c r="L1490" s="4"/>
      <c r="M1490" s="4"/>
      <c r="N1490" s="18" t="s">
        <v>295</v>
      </c>
    </row>
    <row r="1491" spans="1:14" ht="29.25" hidden="1" customHeight="1" x14ac:dyDescent="0.35">
      <c r="A1491" s="4" t="s">
        <v>9</v>
      </c>
      <c r="B1491" s="43">
        <v>44082.01458333333</v>
      </c>
      <c r="C1491" s="46">
        <v>44083.521527777775</v>
      </c>
      <c r="D1491" s="11" t="s">
        <v>3357</v>
      </c>
      <c r="E1491" s="10">
        <v>1.5069444444452529</v>
      </c>
      <c r="F1491" s="11">
        <v>36.166666666686069</v>
      </c>
      <c r="G1491" s="49" t="s">
        <v>2121</v>
      </c>
      <c r="H1491" s="50" t="s">
        <v>2170</v>
      </c>
      <c r="I1491" s="53">
        <v>205</v>
      </c>
      <c r="J1491" s="53">
        <v>176</v>
      </c>
      <c r="K1491" s="53">
        <v>29</v>
      </c>
      <c r="L1491" s="53">
        <v>2</v>
      </c>
      <c r="M1491" s="53">
        <v>0</v>
      </c>
      <c r="N1491" s="18"/>
    </row>
    <row r="1492" spans="1:14" ht="29.25" hidden="1" customHeight="1" x14ac:dyDescent="0.35">
      <c r="A1492" s="4" t="s">
        <v>9</v>
      </c>
      <c r="B1492" s="43">
        <v>44082.01458333333</v>
      </c>
      <c r="C1492" s="46">
        <v>44083.564583333333</v>
      </c>
      <c r="D1492" s="11" t="s">
        <v>3381</v>
      </c>
      <c r="E1492" s="10">
        <v>1.5500000000029104</v>
      </c>
      <c r="F1492" s="11">
        <v>37.200000000069849</v>
      </c>
      <c r="G1492" s="49" t="s">
        <v>2150</v>
      </c>
      <c r="H1492" s="50" t="s">
        <v>2170</v>
      </c>
      <c r="I1492" s="53">
        <v>1473</v>
      </c>
      <c r="J1492" s="53">
        <v>1325</v>
      </c>
      <c r="K1492" s="53">
        <v>146</v>
      </c>
      <c r="L1492" s="53">
        <v>30</v>
      </c>
      <c r="M1492" s="53">
        <v>2</v>
      </c>
      <c r="N1492" s="18"/>
    </row>
    <row r="1493" spans="1:14" ht="29.25" hidden="1" customHeight="1" x14ac:dyDescent="0.35">
      <c r="A1493" s="4" t="s">
        <v>9</v>
      </c>
      <c r="B1493" s="43">
        <v>44082.011111111111</v>
      </c>
      <c r="C1493" s="46">
        <v>44084.681250000001</v>
      </c>
      <c r="D1493" s="11" t="s">
        <v>3291</v>
      </c>
      <c r="E1493" s="10">
        <v>2.6701388888905058</v>
      </c>
      <c r="F1493" s="11">
        <v>64.083333333372138</v>
      </c>
      <c r="G1493" s="49" t="s">
        <v>2062</v>
      </c>
      <c r="H1493" s="50" t="s">
        <v>2170</v>
      </c>
      <c r="I1493" s="53">
        <v>86</v>
      </c>
      <c r="J1493" s="53">
        <v>69</v>
      </c>
      <c r="K1493" s="53">
        <v>12</v>
      </c>
      <c r="L1493" s="53">
        <v>4</v>
      </c>
      <c r="M1493" s="53">
        <v>5</v>
      </c>
      <c r="N1493" s="18"/>
    </row>
    <row r="1494" spans="1:14" ht="29.25" hidden="1" customHeight="1" x14ac:dyDescent="0.35">
      <c r="A1494" s="4" t="s">
        <v>9</v>
      </c>
      <c r="B1494" s="43">
        <v>44082.009722222225</v>
      </c>
      <c r="C1494" s="48"/>
      <c r="D1494" s="38" t="e">
        <v>#NUM!</v>
      </c>
      <c r="E1494" s="39">
        <v>-44082.009722222225</v>
      </c>
      <c r="F1494" s="38">
        <v>-1057968.2333333334</v>
      </c>
      <c r="G1494" s="49" t="s">
        <v>2095</v>
      </c>
      <c r="H1494" s="50" t="s">
        <v>2172</v>
      </c>
      <c r="I1494" s="53">
        <v>89</v>
      </c>
      <c r="J1494" s="53">
        <v>71</v>
      </c>
      <c r="K1494" s="53">
        <v>16</v>
      </c>
      <c r="L1494" s="53">
        <v>1</v>
      </c>
      <c r="M1494" s="53">
        <v>2</v>
      </c>
      <c r="N1494" s="18"/>
    </row>
    <row r="1495" spans="1:14" ht="29.25" hidden="1" customHeight="1" x14ac:dyDescent="0.35">
      <c r="A1495" s="4" t="s">
        <v>9</v>
      </c>
      <c r="B1495" s="43">
        <v>44082.008333333331</v>
      </c>
      <c r="C1495" s="46">
        <v>44087.584722222222</v>
      </c>
      <c r="D1495" s="11" t="s">
        <v>3330</v>
      </c>
      <c r="E1495" s="10">
        <v>5.5763888888905058</v>
      </c>
      <c r="F1495" s="11">
        <v>133.83333333337214</v>
      </c>
      <c r="G1495" s="49" t="s">
        <v>2094</v>
      </c>
      <c r="H1495" s="50" t="s">
        <v>2172</v>
      </c>
      <c r="I1495" s="53">
        <v>196</v>
      </c>
      <c r="J1495" s="53">
        <v>160</v>
      </c>
      <c r="K1495" s="53">
        <v>32</v>
      </c>
      <c r="L1495" s="53">
        <v>11</v>
      </c>
      <c r="M1495" s="53">
        <v>4</v>
      </c>
      <c r="N1495" s="18"/>
    </row>
    <row r="1496" spans="1:14" ht="29.25" hidden="1" customHeight="1" x14ac:dyDescent="0.35">
      <c r="A1496" s="4" t="s">
        <v>9</v>
      </c>
      <c r="B1496" s="43">
        <v>44082.002083333333</v>
      </c>
      <c r="C1496" s="46">
        <v>44084.647916666669</v>
      </c>
      <c r="D1496" s="11" t="s">
        <v>3309</v>
      </c>
      <c r="E1496" s="10">
        <v>2.6458333333357587</v>
      </c>
      <c r="F1496" s="11">
        <v>63.500000000058208</v>
      </c>
      <c r="G1496" s="49" t="s">
        <v>2074</v>
      </c>
      <c r="H1496" s="50" t="s">
        <v>2171</v>
      </c>
      <c r="I1496" s="53">
        <v>731</v>
      </c>
      <c r="J1496" s="53">
        <v>650</v>
      </c>
      <c r="K1496" s="53">
        <v>75</v>
      </c>
      <c r="L1496" s="53">
        <v>49</v>
      </c>
      <c r="M1496" s="53">
        <v>6</v>
      </c>
      <c r="N1496" s="18"/>
    </row>
    <row r="1497" spans="1:14" ht="29.25" hidden="1" customHeight="1" x14ac:dyDescent="0.35">
      <c r="A1497" s="4" t="s">
        <v>9</v>
      </c>
      <c r="B1497" s="27">
        <v>44081.994444444441</v>
      </c>
      <c r="C1497" s="9">
        <v>44083.419444444444</v>
      </c>
      <c r="D1497" s="11" t="s">
        <v>3417</v>
      </c>
      <c r="E1497" s="10">
        <v>1.4250000000029104</v>
      </c>
      <c r="F1497" s="11">
        <v>34.200000000069849</v>
      </c>
      <c r="G1497" s="5" t="s">
        <v>2210</v>
      </c>
      <c r="H1497" s="26" t="s">
        <v>34</v>
      </c>
      <c r="I1497" s="4">
        <v>1</v>
      </c>
      <c r="J1497" s="4"/>
      <c r="K1497" s="4"/>
      <c r="L1497" s="4"/>
      <c r="M1497" s="4">
        <v>1</v>
      </c>
      <c r="N1497" s="18" t="s">
        <v>295</v>
      </c>
    </row>
    <row r="1498" spans="1:14" ht="29.25" hidden="1" customHeight="1" x14ac:dyDescent="0.35">
      <c r="A1498" s="4" t="s">
        <v>9</v>
      </c>
      <c r="B1498" s="27">
        <v>44081.994444444441</v>
      </c>
      <c r="C1498" s="9">
        <v>44083.419444444444</v>
      </c>
      <c r="D1498" s="11" t="s">
        <v>3417</v>
      </c>
      <c r="E1498" s="10">
        <v>1.4250000000029104</v>
      </c>
      <c r="F1498" s="11">
        <v>34.200000000069849</v>
      </c>
      <c r="G1498" s="5" t="s">
        <v>2221</v>
      </c>
      <c r="H1498" s="26" t="s">
        <v>2171</v>
      </c>
      <c r="I1498" s="4"/>
      <c r="J1498" s="4"/>
      <c r="K1498" s="4"/>
      <c r="L1498" s="4"/>
      <c r="M1498" s="4"/>
      <c r="N1498" s="18" t="s">
        <v>295</v>
      </c>
    </row>
    <row r="1499" spans="1:14" ht="29.25" hidden="1" customHeight="1" x14ac:dyDescent="0.35">
      <c r="A1499" s="4" t="s">
        <v>9</v>
      </c>
      <c r="B1499" s="43">
        <v>44081.988888888889</v>
      </c>
      <c r="C1499" s="46">
        <v>44083.669444444444</v>
      </c>
      <c r="D1499" s="11" t="s">
        <v>3332</v>
      </c>
      <c r="E1499" s="10">
        <v>1.6805555555547471</v>
      </c>
      <c r="F1499" s="11">
        <v>40.333333333313931</v>
      </c>
      <c r="G1499" s="49" t="s">
        <v>2097</v>
      </c>
      <c r="H1499" s="50" t="s">
        <v>34</v>
      </c>
      <c r="I1499" s="53">
        <v>318</v>
      </c>
      <c r="J1499" s="53">
        <v>263</v>
      </c>
      <c r="K1499" s="53">
        <v>52</v>
      </c>
      <c r="L1499" s="53">
        <v>14</v>
      </c>
      <c r="M1499" s="53">
        <v>3</v>
      </c>
      <c r="N1499" s="18"/>
    </row>
    <row r="1500" spans="1:14" ht="29.25" hidden="1" customHeight="1" x14ac:dyDescent="0.35">
      <c r="A1500" s="4" t="s">
        <v>9</v>
      </c>
      <c r="B1500" s="43">
        <v>44081.977083333331</v>
      </c>
      <c r="C1500" s="46">
        <v>44083.555555555555</v>
      </c>
      <c r="D1500" s="11" t="s">
        <v>3289</v>
      </c>
      <c r="E1500" s="10">
        <v>1.578472222223354</v>
      </c>
      <c r="F1500" s="11">
        <v>37.883333333360497</v>
      </c>
      <c r="G1500" s="49" t="s">
        <v>2060</v>
      </c>
      <c r="H1500" s="50" t="s">
        <v>3</v>
      </c>
      <c r="I1500" s="53">
        <v>486</v>
      </c>
      <c r="J1500" s="53">
        <v>413</v>
      </c>
      <c r="K1500" s="53">
        <v>65</v>
      </c>
      <c r="L1500" s="53">
        <v>19</v>
      </c>
      <c r="M1500" s="53">
        <v>8</v>
      </c>
      <c r="N1500" s="18"/>
    </row>
    <row r="1501" spans="1:14" ht="29.25" hidden="1" customHeight="1" x14ac:dyDescent="0.35">
      <c r="A1501" s="4" t="s">
        <v>9</v>
      </c>
      <c r="B1501" s="43">
        <v>44081.977083333331</v>
      </c>
      <c r="C1501" s="46">
        <v>44083.618055555555</v>
      </c>
      <c r="D1501" s="11" t="s">
        <v>3290</v>
      </c>
      <c r="E1501" s="10">
        <v>1.640972222223354</v>
      </c>
      <c r="F1501" s="11">
        <v>39.383333333360497</v>
      </c>
      <c r="G1501" s="49" t="s">
        <v>2061</v>
      </c>
      <c r="H1501" s="50" t="s">
        <v>3</v>
      </c>
      <c r="I1501" s="53">
        <v>521</v>
      </c>
      <c r="J1501" s="53">
        <v>453</v>
      </c>
      <c r="K1501" s="53">
        <v>61</v>
      </c>
      <c r="L1501" s="53">
        <v>20</v>
      </c>
      <c r="M1501" s="53">
        <v>7</v>
      </c>
      <c r="N1501" s="18"/>
    </row>
    <row r="1502" spans="1:14" ht="29.25" hidden="1" customHeight="1" x14ac:dyDescent="0.35">
      <c r="A1502" s="4" t="s">
        <v>9</v>
      </c>
      <c r="B1502" s="43">
        <v>44081.96875</v>
      </c>
      <c r="C1502" s="46">
        <v>44083.486111111109</v>
      </c>
      <c r="D1502" s="11" t="s">
        <v>3331</v>
      </c>
      <c r="E1502" s="10">
        <v>1.5173611111094942</v>
      </c>
      <c r="F1502" s="11">
        <v>36.416666666627862</v>
      </c>
      <c r="G1502" s="49" t="s">
        <v>2096</v>
      </c>
      <c r="H1502" s="50" t="s">
        <v>2171</v>
      </c>
      <c r="I1502" s="53">
        <v>1251</v>
      </c>
      <c r="J1502" s="53">
        <v>1108</v>
      </c>
      <c r="K1502" s="53">
        <v>123</v>
      </c>
      <c r="L1502" s="53">
        <v>85</v>
      </c>
      <c r="M1502" s="53">
        <v>20</v>
      </c>
      <c r="N1502" s="18"/>
    </row>
    <row r="1503" spans="1:14" ht="29.25" hidden="1" customHeight="1" x14ac:dyDescent="0.35">
      <c r="A1503" s="4" t="s">
        <v>9</v>
      </c>
      <c r="B1503" s="43">
        <v>44081.968055555553</v>
      </c>
      <c r="C1503" s="46">
        <v>44083.481944444444</v>
      </c>
      <c r="D1503" s="11" t="s">
        <v>3319</v>
      </c>
      <c r="E1503" s="10">
        <v>1.5138888888905058</v>
      </c>
      <c r="F1503" s="11">
        <v>36.333333333372138</v>
      </c>
      <c r="G1503" s="49" t="s">
        <v>2084</v>
      </c>
      <c r="H1503" s="50" t="s">
        <v>2170</v>
      </c>
      <c r="I1503" s="53">
        <v>2742</v>
      </c>
      <c r="J1503" s="53">
        <v>2298</v>
      </c>
      <c r="K1503" s="53">
        <v>438</v>
      </c>
      <c r="L1503" s="53">
        <v>266</v>
      </c>
      <c r="M1503" s="53">
        <v>6</v>
      </c>
      <c r="N1503" s="18"/>
    </row>
    <row r="1504" spans="1:14" ht="29.25" hidden="1" customHeight="1" x14ac:dyDescent="0.35">
      <c r="A1504" s="4" t="s">
        <v>9</v>
      </c>
      <c r="B1504" s="43">
        <v>44081.967361111114</v>
      </c>
      <c r="C1504" s="46">
        <v>44083.507638888892</v>
      </c>
      <c r="D1504" s="11" t="s">
        <v>3353</v>
      </c>
      <c r="E1504" s="10">
        <v>1.5402777777781012</v>
      </c>
      <c r="F1504" s="11">
        <v>36.966666666674428</v>
      </c>
      <c r="G1504" s="49" t="s">
        <v>2117</v>
      </c>
      <c r="H1504" s="50" t="s">
        <v>2172</v>
      </c>
      <c r="I1504" s="53">
        <v>706</v>
      </c>
      <c r="J1504" s="53">
        <v>652</v>
      </c>
      <c r="K1504" s="53">
        <v>54</v>
      </c>
      <c r="L1504" s="53">
        <v>98</v>
      </c>
      <c r="M1504" s="53">
        <v>0</v>
      </c>
      <c r="N1504" s="18"/>
    </row>
    <row r="1505" spans="1:14" ht="29.25" hidden="1" customHeight="1" x14ac:dyDescent="0.35">
      <c r="A1505" s="4" t="s">
        <v>9</v>
      </c>
      <c r="B1505" s="43">
        <v>44081.965277777781</v>
      </c>
      <c r="C1505" s="46">
        <v>44083.658333333333</v>
      </c>
      <c r="D1505" s="11" t="s">
        <v>3317</v>
      </c>
      <c r="E1505" s="10">
        <v>1.6930555555518367</v>
      </c>
      <c r="F1505" s="11">
        <v>40.633333333244082</v>
      </c>
      <c r="G1505" s="49" t="s">
        <v>2082</v>
      </c>
      <c r="H1505" s="50" t="s">
        <v>2170</v>
      </c>
      <c r="I1505" s="53">
        <v>3734</v>
      </c>
      <c r="J1505" s="53">
        <v>3171</v>
      </c>
      <c r="K1505" s="53">
        <v>535</v>
      </c>
      <c r="L1505" s="53">
        <v>233</v>
      </c>
      <c r="M1505" s="53">
        <v>28</v>
      </c>
      <c r="N1505" s="18"/>
    </row>
    <row r="1506" spans="1:14" ht="29.25" hidden="1" customHeight="1" x14ac:dyDescent="0.35">
      <c r="A1506" s="4" t="s">
        <v>9</v>
      </c>
      <c r="B1506" s="43">
        <v>44081.965277777781</v>
      </c>
      <c r="C1506" s="46">
        <v>44083.825694444444</v>
      </c>
      <c r="D1506" s="11" t="s">
        <v>3346</v>
      </c>
      <c r="E1506" s="10">
        <v>1.8604166666627862</v>
      </c>
      <c r="F1506" s="11">
        <v>44.649999999906868</v>
      </c>
      <c r="G1506" s="49" t="s">
        <v>2113</v>
      </c>
      <c r="H1506" s="50" t="s">
        <v>34</v>
      </c>
      <c r="I1506" s="53">
        <v>14</v>
      </c>
      <c r="J1506" s="53">
        <v>7</v>
      </c>
      <c r="K1506" s="53">
        <v>7</v>
      </c>
      <c r="L1506" s="53">
        <v>0</v>
      </c>
      <c r="M1506" s="53">
        <v>0</v>
      </c>
      <c r="N1506" s="18"/>
    </row>
    <row r="1507" spans="1:14" ht="29.25" hidden="1" customHeight="1" x14ac:dyDescent="0.35">
      <c r="A1507" s="4" t="s">
        <v>9</v>
      </c>
      <c r="B1507" s="43">
        <v>44081.963888888888</v>
      </c>
      <c r="C1507" s="46">
        <v>44083.585416666669</v>
      </c>
      <c r="D1507" s="11" t="s">
        <v>3316</v>
      </c>
      <c r="E1507" s="10">
        <v>1.6215277777810115</v>
      </c>
      <c r="F1507" s="11">
        <v>38.916666666744277</v>
      </c>
      <c r="G1507" s="49" t="s">
        <v>2081</v>
      </c>
      <c r="H1507" s="50" t="s">
        <v>2170</v>
      </c>
      <c r="I1507" s="53">
        <v>4307</v>
      </c>
      <c r="J1507" s="53">
        <v>3808</v>
      </c>
      <c r="K1507" s="53">
        <v>486</v>
      </c>
      <c r="L1507" s="53">
        <v>366</v>
      </c>
      <c r="M1507" s="53">
        <v>13</v>
      </c>
      <c r="N1507" s="18"/>
    </row>
    <row r="1508" spans="1:14" ht="29.25" hidden="1" customHeight="1" x14ac:dyDescent="0.35">
      <c r="A1508" s="4" t="s">
        <v>9</v>
      </c>
      <c r="B1508" s="43">
        <v>44081.963888888888</v>
      </c>
      <c r="C1508" s="46">
        <v>44084.682638888888</v>
      </c>
      <c r="D1508" s="11" t="s">
        <v>3348</v>
      </c>
      <c r="E1508" s="10">
        <v>2.71875</v>
      </c>
      <c r="F1508" s="11">
        <v>65.25</v>
      </c>
      <c r="G1508" s="49" t="s">
        <v>191</v>
      </c>
      <c r="H1508" s="50" t="s">
        <v>2171</v>
      </c>
      <c r="I1508" s="53">
        <v>1968</v>
      </c>
      <c r="J1508" s="53">
        <v>1833</v>
      </c>
      <c r="K1508" s="53">
        <v>123</v>
      </c>
      <c r="L1508" s="53">
        <v>159</v>
      </c>
      <c r="M1508" s="53">
        <v>12</v>
      </c>
      <c r="N1508" s="18"/>
    </row>
    <row r="1509" spans="1:14" ht="29.25" hidden="1" customHeight="1" x14ac:dyDescent="0.35">
      <c r="A1509" s="4" t="s">
        <v>9</v>
      </c>
      <c r="B1509" s="43">
        <v>44081.963194444441</v>
      </c>
      <c r="C1509" s="46">
        <v>44083.577777777777</v>
      </c>
      <c r="D1509" s="11" t="s">
        <v>3383</v>
      </c>
      <c r="E1509" s="10">
        <v>1.6145833333357587</v>
      </c>
      <c r="F1509" s="11">
        <v>38.750000000058208</v>
      </c>
      <c r="G1509" s="49" t="s">
        <v>2152</v>
      </c>
      <c r="H1509" s="50" t="s">
        <v>2171</v>
      </c>
      <c r="I1509" s="53">
        <v>4882</v>
      </c>
      <c r="J1509" s="53">
        <v>4577</v>
      </c>
      <c r="K1509" s="53">
        <v>304</v>
      </c>
      <c r="L1509" s="53">
        <v>168</v>
      </c>
      <c r="M1509" s="53">
        <v>1</v>
      </c>
      <c r="N1509" s="18"/>
    </row>
    <row r="1510" spans="1:14" ht="29.25" hidden="1" customHeight="1" x14ac:dyDescent="0.35">
      <c r="A1510" s="4" t="s">
        <v>9</v>
      </c>
      <c r="B1510" s="43">
        <v>44081.962500000001</v>
      </c>
      <c r="C1510" s="46">
        <v>44083.630555555559</v>
      </c>
      <c r="D1510" s="11" t="s">
        <v>2872</v>
      </c>
      <c r="E1510" s="10">
        <v>1.6680555555576575</v>
      </c>
      <c r="F1510" s="11">
        <v>40.03333333338378</v>
      </c>
      <c r="G1510" s="49" t="s">
        <v>190</v>
      </c>
      <c r="H1510" s="50" t="s">
        <v>3</v>
      </c>
      <c r="I1510" s="53">
        <v>2275</v>
      </c>
      <c r="J1510" s="53">
        <v>2199</v>
      </c>
      <c r="K1510" s="53">
        <v>70</v>
      </c>
      <c r="L1510" s="53">
        <v>264</v>
      </c>
      <c r="M1510" s="53">
        <v>6</v>
      </c>
      <c r="N1510" s="18"/>
    </row>
    <row r="1511" spans="1:14" ht="29.25" hidden="1" customHeight="1" x14ac:dyDescent="0.35">
      <c r="A1511" s="4" t="s">
        <v>9</v>
      </c>
      <c r="B1511" s="43">
        <v>44081.962500000001</v>
      </c>
      <c r="C1511" s="46">
        <v>44083.411805555559</v>
      </c>
      <c r="D1511" s="11" t="s">
        <v>3390</v>
      </c>
      <c r="E1511" s="10">
        <v>1.4493055555576575</v>
      </c>
      <c r="F1511" s="11">
        <v>34.78333333338378</v>
      </c>
      <c r="G1511" s="49" t="s">
        <v>2161</v>
      </c>
      <c r="H1511" s="50" t="s">
        <v>2171</v>
      </c>
      <c r="I1511" s="53">
        <v>14</v>
      </c>
      <c r="J1511" s="53">
        <v>3</v>
      </c>
      <c r="K1511" s="53">
        <v>11</v>
      </c>
      <c r="L1511" s="53">
        <v>0</v>
      </c>
      <c r="M1511" s="53">
        <v>0</v>
      </c>
      <c r="N1511" s="18"/>
    </row>
    <row r="1512" spans="1:14" ht="29.25" hidden="1" customHeight="1" x14ac:dyDescent="0.35">
      <c r="A1512" s="4" t="s">
        <v>9</v>
      </c>
      <c r="B1512" s="43">
        <v>44081.961805555555</v>
      </c>
      <c r="C1512" s="46">
        <v>44083.59097222222</v>
      </c>
      <c r="D1512" s="11" t="s">
        <v>3318</v>
      </c>
      <c r="E1512" s="10">
        <v>1.6291666666656965</v>
      </c>
      <c r="F1512" s="11">
        <v>39.099999999976717</v>
      </c>
      <c r="G1512" s="49" t="s">
        <v>2083</v>
      </c>
      <c r="H1512" s="50" t="s">
        <v>2170</v>
      </c>
      <c r="I1512" s="53">
        <v>2492</v>
      </c>
      <c r="J1512" s="53">
        <v>2188</v>
      </c>
      <c r="K1512" s="53">
        <v>290</v>
      </c>
      <c r="L1512" s="53">
        <v>214</v>
      </c>
      <c r="M1512" s="53">
        <v>14</v>
      </c>
      <c r="N1512" s="18"/>
    </row>
    <row r="1513" spans="1:14" ht="29.25" hidden="1" customHeight="1" x14ac:dyDescent="0.35">
      <c r="A1513" s="4" t="s">
        <v>9</v>
      </c>
      <c r="B1513" s="43">
        <v>44081.961805555555</v>
      </c>
      <c r="C1513" s="46">
        <v>44083.570833333331</v>
      </c>
      <c r="D1513" s="11" t="s">
        <v>3356</v>
      </c>
      <c r="E1513" s="10">
        <v>1.609027777776646</v>
      </c>
      <c r="F1513" s="11">
        <v>38.616666666639503</v>
      </c>
      <c r="G1513" s="49" t="s">
        <v>2120</v>
      </c>
      <c r="H1513" s="50" t="s">
        <v>2171</v>
      </c>
      <c r="I1513" s="53">
        <v>3458</v>
      </c>
      <c r="J1513" s="53">
        <v>3168</v>
      </c>
      <c r="K1513" s="53">
        <v>278</v>
      </c>
      <c r="L1513" s="53">
        <v>265</v>
      </c>
      <c r="M1513" s="53">
        <v>12</v>
      </c>
      <c r="N1513" s="18"/>
    </row>
    <row r="1514" spans="1:14" ht="29.25" hidden="1" customHeight="1" x14ac:dyDescent="0.35">
      <c r="A1514" s="4" t="s">
        <v>9</v>
      </c>
      <c r="B1514" s="43">
        <v>44081.961805555555</v>
      </c>
      <c r="C1514" s="46">
        <v>44084.904166666667</v>
      </c>
      <c r="D1514" s="11" t="s">
        <v>3382</v>
      </c>
      <c r="E1514" s="10">
        <v>2.9423611111124046</v>
      </c>
      <c r="F1514" s="11">
        <v>70.616666666697711</v>
      </c>
      <c r="G1514" s="49" t="s">
        <v>2151</v>
      </c>
      <c r="H1514" s="50" t="s">
        <v>2171</v>
      </c>
      <c r="I1514" s="53">
        <v>1785</v>
      </c>
      <c r="J1514" s="53">
        <v>1590</v>
      </c>
      <c r="K1514" s="53">
        <v>190</v>
      </c>
      <c r="L1514" s="53">
        <v>104</v>
      </c>
      <c r="M1514" s="53">
        <v>5</v>
      </c>
      <c r="N1514" s="18"/>
    </row>
    <row r="1515" spans="1:14" ht="29.25" hidden="1" customHeight="1" x14ac:dyDescent="0.35">
      <c r="A1515" s="4" t="s">
        <v>9</v>
      </c>
      <c r="B1515" s="43">
        <v>44081.961805555555</v>
      </c>
      <c r="C1515" s="46">
        <v>44082.836111111108</v>
      </c>
      <c r="D1515" s="11" t="s">
        <v>3166</v>
      </c>
      <c r="E1515" s="10">
        <v>0.87430555555329192</v>
      </c>
      <c r="F1515" s="11">
        <v>20.983333333279006</v>
      </c>
      <c r="G1515" s="49" t="s">
        <v>2157</v>
      </c>
      <c r="H1515" s="50" t="s">
        <v>2170</v>
      </c>
      <c r="I1515" s="53">
        <v>344</v>
      </c>
      <c r="J1515" s="53">
        <v>335</v>
      </c>
      <c r="K1515" s="53">
        <v>9</v>
      </c>
      <c r="L1515" s="53">
        <v>23</v>
      </c>
      <c r="M1515" s="53">
        <v>0</v>
      </c>
      <c r="N1515" s="18"/>
    </row>
    <row r="1516" spans="1:14" ht="29.25" hidden="1" customHeight="1" x14ac:dyDescent="0.35">
      <c r="A1516" s="4" t="s">
        <v>9</v>
      </c>
      <c r="B1516" s="43">
        <v>44081.961805555555</v>
      </c>
      <c r="C1516" s="46">
        <v>44083.470138888886</v>
      </c>
      <c r="D1516" s="11" t="s">
        <v>3387</v>
      </c>
      <c r="E1516" s="10">
        <v>1.5083333333313931</v>
      </c>
      <c r="F1516" s="11">
        <v>36.199999999953434</v>
      </c>
      <c r="G1516" s="49" t="s">
        <v>2158</v>
      </c>
      <c r="H1516" s="50" t="s">
        <v>2170</v>
      </c>
      <c r="I1516" s="53">
        <v>476</v>
      </c>
      <c r="J1516" s="53">
        <v>412</v>
      </c>
      <c r="K1516" s="53">
        <v>64</v>
      </c>
      <c r="L1516" s="53">
        <v>27</v>
      </c>
      <c r="M1516" s="53">
        <v>0</v>
      </c>
      <c r="N1516" s="18"/>
    </row>
    <row r="1517" spans="1:14" ht="29.25" hidden="1" customHeight="1" x14ac:dyDescent="0.35">
      <c r="A1517" s="4" t="s">
        <v>9</v>
      </c>
      <c r="B1517" s="43">
        <v>44081.961805555555</v>
      </c>
      <c r="C1517" s="46">
        <v>44083.486111111109</v>
      </c>
      <c r="D1517" s="11" t="s">
        <v>3393</v>
      </c>
      <c r="E1517" s="10">
        <v>1.5243055555547471</v>
      </c>
      <c r="F1517" s="11">
        <v>36.583333333313931</v>
      </c>
      <c r="G1517" s="49" t="s">
        <v>2165</v>
      </c>
      <c r="H1517" s="50" t="s">
        <v>2171</v>
      </c>
      <c r="I1517" s="53">
        <v>1750</v>
      </c>
      <c r="J1517" s="53">
        <v>1687</v>
      </c>
      <c r="K1517" s="53">
        <v>59</v>
      </c>
      <c r="L1517" s="53">
        <v>120</v>
      </c>
      <c r="M1517" s="53">
        <v>4</v>
      </c>
      <c r="N1517" s="18"/>
    </row>
    <row r="1518" spans="1:14" ht="29.25" hidden="1" customHeight="1" x14ac:dyDescent="0.35">
      <c r="A1518" s="4" t="s">
        <v>9</v>
      </c>
      <c r="B1518" s="43">
        <v>44081.961111111108</v>
      </c>
      <c r="C1518" s="46">
        <v>44083.790277777778</v>
      </c>
      <c r="D1518" s="11" t="s">
        <v>3372</v>
      </c>
      <c r="E1518" s="10">
        <v>1.8291666666700621</v>
      </c>
      <c r="F1518" s="11">
        <v>43.900000000081491</v>
      </c>
      <c r="G1518" s="49" t="s">
        <v>2139</v>
      </c>
      <c r="H1518" s="50" t="s">
        <v>2171</v>
      </c>
      <c r="I1518" s="53">
        <v>1973</v>
      </c>
      <c r="J1518" s="53">
        <v>1896</v>
      </c>
      <c r="K1518" s="53">
        <v>74</v>
      </c>
      <c r="L1518" s="53">
        <v>32</v>
      </c>
      <c r="M1518" s="53">
        <v>3</v>
      </c>
      <c r="N1518" s="18"/>
    </row>
    <row r="1519" spans="1:14" ht="29.25" hidden="1" customHeight="1" x14ac:dyDescent="0.35">
      <c r="A1519" s="4" t="s">
        <v>9</v>
      </c>
      <c r="B1519" s="43">
        <v>44081.961111111108</v>
      </c>
      <c r="C1519" s="46">
        <v>44083.609722222223</v>
      </c>
      <c r="D1519" s="11" t="s">
        <v>3394</v>
      </c>
      <c r="E1519" s="10">
        <v>1.648611111115315</v>
      </c>
      <c r="F1519" s="11">
        <v>39.56666666676756</v>
      </c>
      <c r="G1519" s="49" t="s">
        <v>2166</v>
      </c>
      <c r="H1519" s="50" t="s">
        <v>2170</v>
      </c>
      <c r="I1519" s="53">
        <v>2808</v>
      </c>
      <c r="J1519" s="53">
        <v>2555</v>
      </c>
      <c r="K1519" s="53">
        <v>227</v>
      </c>
      <c r="L1519" s="53">
        <v>182</v>
      </c>
      <c r="M1519" s="53">
        <v>26</v>
      </c>
      <c r="N1519" s="18"/>
    </row>
    <row r="1520" spans="1:14" ht="29.25" hidden="1" customHeight="1" x14ac:dyDescent="0.35">
      <c r="A1520" s="4" t="s">
        <v>9</v>
      </c>
      <c r="B1520" s="43">
        <v>44081.960416666669</v>
      </c>
      <c r="C1520" s="46">
        <v>44083.731944444444</v>
      </c>
      <c r="D1520" s="11" t="s">
        <v>3280</v>
      </c>
      <c r="E1520" s="10">
        <v>1.7715277777751908</v>
      </c>
      <c r="F1520" s="11">
        <v>42.516666666604578</v>
      </c>
      <c r="G1520" s="49" t="s">
        <v>2053</v>
      </c>
      <c r="H1520" s="50" t="s">
        <v>293</v>
      </c>
      <c r="I1520" s="53">
        <v>276</v>
      </c>
      <c r="J1520" s="53">
        <v>271</v>
      </c>
      <c r="K1520" s="53">
        <v>5</v>
      </c>
      <c r="L1520" s="53">
        <v>2</v>
      </c>
      <c r="M1520" s="53">
        <v>0</v>
      </c>
      <c r="N1520" s="18"/>
    </row>
    <row r="1521" spans="1:14" ht="29.25" hidden="1" customHeight="1" x14ac:dyDescent="0.35">
      <c r="A1521" s="4" t="s">
        <v>9</v>
      </c>
      <c r="B1521" s="43">
        <v>44081.960416666669</v>
      </c>
      <c r="C1521" s="46">
        <v>44083.731249999997</v>
      </c>
      <c r="D1521" s="11" t="s">
        <v>3281</v>
      </c>
      <c r="E1521" s="10">
        <v>1.7708333333284827</v>
      </c>
      <c r="F1521" s="11">
        <v>42.499999999883585</v>
      </c>
      <c r="G1521" s="49" t="s">
        <v>2054</v>
      </c>
      <c r="H1521" s="50" t="s">
        <v>293</v>
      </c>
      <c r="I1521" s="53">
        <v>303</v>
      </c>
      <c r="J1521" s="53">
        <v>269</v>
      </c>
      <c r="K1521" s="53">
        <v>34</v>
      </c>
      <c r="L1521" s="53">
        <v>4</v>
      </c>
      <c r="M1521" s="53">
        <v>0</v>
      </c>
      <c r="N1521" s="18"/>
    </row>
    <row r="1522" spans="1:14" ht="29.25" hidden="1" customHeight="1" x14ac:dyDescent="0.35">
      <c r="A1522" s="4" t="s">
        <v>9</v>
      </c>
      <c r="B1522" s="43">
        <v>44081.960416666669</v>
      </c>
      <c r="C1522" s="46">
        <v>44083.570138888892</v>
      </c>
      <c r="D1522" s="11" t="s">
        <v>3367</v>
      </c>
      <c r="E1522" s="10">
        <v>1.609722222223354</v>
      </c>
      <c r="F1522" s="11">
        <v>38.633333333360497</v>
      </c>
      <c r="G1522" s="49" t="s">
        <v>2133</v>
      </c>
      <c r="H1522" s="50" t="s">
        <v>34</v>
      </c>
      <c r="I1522" s="53">
        <v>659</v>
      </c>
      <c r="J1522" s="53">
        <v>616</v>
      </c>
      <c r="K1522" s="53">
        <v>37</v>
      </c>
      <c r="L1522" s="53">
        <v>53</v>
      </c>
      <c r="M1522" s="53">
        <v>6</v>
      </c>
      <c r="N1522" s="18"/>
    </row>
    <row r="1523" spans="1:14" ht="29.25" hidden="1" customHeight="1" x14ac:dyDescent="0.35">
      <c r="A1523" s="4" t="s">
        <v>9</v>
      </c>
      <c r="B1523" s="43">
        <v>44081.960416666669</v>
      </c>
      <c r="C1523" s="46">
        <v>44083.734722222223</v>
      </c>
      <c r="D1523" s="11" t="s">
        <v>3371</v>
      </c>
      <c r="E1523" s="10">
        <v>1.7743055555547471</v>
      </c>
      <c r="F1523" s="11">
        <v>42.583333333313931</v>
      </c>
      <c r="G1523" s="49" t="s">
        <v>2138</v>
      </c>
      <c r="H1523" s="50" t="s">
        <v>2172</v>
      </c>
      <c r="I1523" s="53">
        <v>384</v>
      </c>
      <c r="J1523" s="53">
        <v>330</v>
      </c>
      <c r="K1523" s="53">
        <v>53</v>
      </c>
      <c r="L1523" s="53">
        <v>5</v>
      </c>
      <c r="M1523" s="53">
        <v>1</v>
      </c>
      <c r="N1523" s="18"/>
    </row>
    <row r="1524" spans="1:14" ht="29.25" hidden="1" customHeight="1" x14ac:dyDescent="0.35">
      <c r="A1524" s="4" t="s">
        <v>9</v>
      </c>
      <c r="B1524" s="43">
        <v>44081.959722222222</v>
      </c>
      <c r="C1524" s="46">
        <v>44083.520138888889</v>
      </c>
      <c r="D1524" s="11" t="s">
        <v>3343</v>
      </c>
      <c r="E1524" s="10">
        <v>1.5604166666671517</v>
      </c>
      <c r="F1524" s="11">
        <v>37.450000000011642</v>
      </c>
      <c r="G1524" s="49" t="s">
        <v>2110</v>
      </c>
      <c r="H1524" s="50" t="s">
        <v>2171</v>
      </c>
      <c r="I1524" s="53">
        <v>3632</v>
      </c>
      <c r="J1524" s="53">
        <v>3379</v>
      </c>
      <c r="K1524" s="53">
        <v>248</v>
      </c>
      <c r="L1524" s="53">
        <v>199</v>
      </c>
      <c r="M1524" s="53">
        <v>5</v>
      </c>
      <c r="N1524" s="18"/>
    </row>
    <row r="1525" spans="1:14" ht="29.25" hidden="1" customHeight="1" x14ac:dyDescent="0.35">
      <c r="A1525" s="4" t="s">
        <v>9</v>
      </c>
      <c r="B1525" s="43">
        <v>44081.959722222222</v>
      </c>
      <c r="C1525" s="46">
        <v>44083.493750000001</v>
      </c>
      <c r="D1525" s="11" t="s">
        <v>3344</v>
      </c>
      <c r="E1525" s="10">
        <v>1.5340277777795563</v>
      </c>
      <c r="F1525" s="11">
        <v>36.816666666709352</v>
      </c>
      <c r="G1525" s="49" t="s">
        <v>2111</v>
      </c>
      <c r="H1525" s="50" t="s">
        <v>2171</v>
      </c>
      <c r="I1525" s="53">
        <v>3760</v>
      </c>
      <c r="J1525" s="53">
        <v>3504</v>
      </c>
      <c r="K1525" s="53">
        <v>252</v>
      </c>
      <c r="L1525" s="53">
        <v>244</v>
      </c>
      <c r="M1525" s="53">
        <v>4</v>
      </c>
      <c r="N1525" s="18"/>
    </row>
    <row r="1526" spans="1:14" ht="29.25" hidden="1" customHeight="1" x14ac:dyDescent="0.35">
      <c r="A1526" s="4" t="s">
        <v>9</v>
      </c>
      <c r="B1526" s="27">
        <v>44081.957638888889</v>
      </c>
      <c r="C1526" s="9">
        <v>44083.70416666667</v>
      </c>
      <c r="D1526" s="11" t="s">
        <v>3407</v>
      </c>
      <c r="E1526" s="10">
        <v>1.7465277777810115</v>
      </c>
      <c r="F1526" s="11">
        <v>41.916666666744277</v>
      </c>
      <c r="G1526" s="5" t="s">
        <v>2186</v>
      </c>
      <c r="H1526" s="26" t="s">
        <v>2170</v>
      </c>
      <c r="I1526" s="4"/>
      <c r="J1526" s="4"/>
      <c r="K1526" s="4"/>
      <c r="L1526" s="4"/>
      <c r="M1526" s="4"/>
      <c r="N1526" s="18" t="s">
        <v>295</v>
      </c>
    </row>
    <row r="1527" spans="1:14" ht="29.25" hidden="1" customHeight="1" x14ac:dyDescent="0.35">
      <c r="A1527" s="4" t="s">
        <v>9</v>
      </c>
      <c r="B1527" s="43">
        <v>44081.948611111111</v>
      </c>
      <c r="C1527" s="48"/>
      <c r="D1527" s="38" t="e">
        <v>#NUM!</v>
      </c>
      <c r="E1527" s="39">
        <v>-44081.948611111111</v>
      </c>
      <c r="F1527" s="38">
        <v>-1057966.7666666666</v>
      </c>
      <c r="G1527" s="49" t="s">
        <v>238</v>
      </c>
      <c r="H1527" s="50" t="s">
        <v>2170</v>
      </c>
      <c r="I1527" s="53">
        <v>1350</v>
      </c>
      <c r="J1527" s="53">
        <v>1235</v>
      </c>
      <c r="K1527" s="53">
        <v>108</v>
      </c>
      <c r="L1527" s="53">
        <v>127</v>
      </c>
      <c r="M1527" s="53">
        <v>7</v>
      </c>
      <c r="N1527" s="18"/>
    </row>
    <row r="1528" spans="1:14" ht="29.25" hidden="1" customHeight="1" x14ac:dyDescent="0.35">
      <c r="A1528" s="4" t="s">
        <v>9</v>
      </c>
      <c r="B1528" s="43">
        <v>44081.94027777778</v>
      </c>
      <c r="C1528" s="47"/>
      <c r="D1528" s="38" t="e">
        <v>#NUM!</v>
      </c>
      <c r="E1528" s="39">
        <v>-44081.94027777778</v>
      </c>
      <c r="F1528" s="38">
        <v>-1057966.5666666667</v>
      </c>
      <c r="G1528" s="49" t="s">
        <v>226</v>
      </c>
      <c r="H1528" s="50" t="s">
        <v>3</v>
      </c>
      <c r="I1528" s="53">
        <v>318</v>
      </c>
      <c r="J1528" s="53">
        <v>277</v>
      </c>
      <c r="K1528" s="53">
        <v>35</v>
      </c>
      <c r="L1528" s="53">
        <v>11</v>
      </c>
      <c r="M1528" s="53">
        <v>6</v>
      </c>
      <c r="N1528" s="18"/>
    </row>
    <row r="1529" spans="1:14" ht="29.25" hidden="1" customHeight="1" x14ac:dyDescent="0.35">
      <c r="A1529" s="4" t="s">
        <v>9</v>
      </c>
      <c r="B1529" s="43">
        <v>44081.939583333333</v>
      </c>
      <c r="C1529" s="46">
        <v>44083.822916666664</v>
      </c>
      <c r="D1529" s="11" t="s">
        <v>3305</v>
      </c>
      <c r="E1529" s="10">
        <v>1.8833333333313931</v>
      </c>
      <c r="F1529" s="11">
        <v>45.199999999953434</v>
      </c>
      <c r="G1529" s="49" t="s">
        <v>263</v>
      </c>
      <c r="H1529" s="50" t="s">
        <v>2171</v>
      </c>
      <c r="I1529" s="53">
        <v>266</v>
      </c>
      <c r="J1529" s="53">
        <v>245</v>
      </c>
      <c r="K1529" s="53">
        <v>19</v>
      </c>
      <c r="L1529" s="53">
        <v>19</v>
      </c>
      <c r="M1529" s="53">
        <v>2</v>
      </c>
      <c r="N1529" s="18"/>
    </row>
    <row r="1530" spans="1:14" ht="29.25" hidden="1" customHeight="1" x14ac:dyDescent="0.35">
      <c r="A1530" s="4" t="s">
        <v>9</v>
      </c>
      <c r="B1530" s="43">
        <v>44081.930555555555</v>
      </c>
      <c r="C1530" s="46">
        <v>44087.369444444441</v>
      </c>
      <c r="D1530" s="11" t="s">
        <v>3399</v>
      </c>
      <c r="E1530" s="10">
        <v>5.4388888888861402</v>
      </c>
      <c r="F1530" s="11">
        <v>130.53333333326736</v>
      </c>
      <c r="G1530" s="49" t="s">
        <v>241</v>
      </c>
      <c r="H1530" s="50" t="s">
        <v>2170</v>
      </c>
      <c r="I1530" s="53">
        <v>945</v>
      </c>
      <c r="J1530" s="53">
        <v>885</v>
      </c>
      <c r="K1530" s="53">
        <v>42</v>
      </c>
      <c r="L1530" s="53">
        <v>93</v>
      </c>
      <c r="M1530" s="53">
        <v>18</v>
      </c>
      <c r="N1530" s="18"/>
    </row>
    <row r="1531" spans="1:14" ht="29.25" hidden="1" customHeight="1" x14ac:dyDescent="0.35">
      <c r="A1531" s="4" t="s">
        <v>9</v>
      </c>
      <c r="B1531" s="43">
        <v>44081.923611111109</v>
      </c>
      <c r="C1531" s="46">
        <v>44083.710416666669</v>
      </c>
      <c r="D1531" s="11" t="s">
        <v>3296</v>
      </c>
      <c r="E1531" s="10">
        <v>1.7868055555591127</v>
      </c>
      <c r="F1531" s="11">
        <v>42.883333333418705</v>
      </c>
      <c r="G1531" s="49" t="s">
        <v>260</v>
      </c>
      <c r="H1531" s="50" t="s">
        <v>2170</v>
      </c>
      <c r="I1531" s="53">
        <v>3675</v>
      </c>
      <c r="J1531" s="53">
        <v>3403</v>
      </c>
      <c r="K1531" s="53">
        <v>266</v>
      </c>
      <c r="L1531" s="53">
        <v>218</v>
      </c>
      <c r="M1531" s="53">
        <v>6</v>
      </c>
      <c r="N1531" s="18"/>
    </row>
    <row r="1532" spans="1:14" ht="29.25" hidden="1" customHeight="1" x14ac:dyDescent="0.35">
      <c r="A1532" s="4" t="s">
        <v>9</v>
      </c>
      <c r="B1532" s="43">
        <v>44081.923611111109</v>
      </c>
      <c r="C1532" s="46">
        <v>44083.787499999999</v>
      </c>
      <c r="D1532" s="11" t="s">
        <v>3297</v>
      </c>
      <c r="E1532" s="10">
        <v>1.8638888888890506</v>
      </c>
      <c r="F1532" s="11">
        <v>44.733333333337214</v>
      </c>
      <c r="G1532" s="49" t="s">
        <v>261</v>
      </c>
      <c r="H1532" s="50" t="s">
        <v>2170</v>
      </c>
      <c r="I1532" s="53">
        <v>4480</v>
      </c>
      <c r="J1532" s="53">
        <v>4257</v>
      </c>
      <c r="K1532" s="53">
        <v>212</v>
      </c>
      <c r="L1532" s="53">
        <v>279</v>
      </c>
      <c r="M1532" s="53">
        <v>11</v>
      </c>
      <c r="N1532" s="18"/>
    </row>
    <row r="1533" spans="1:14" ht="29.25" hidden="1" customHeight="1" x14ac:dyDescent="0.35">
      <c r="A1533" s="4" t="s">
        <v>9</v>
      </c>
      <c r="B1533" s="43">
        <v>44081.92291666667</v>
      </c>
      <c r="C1533" s="46">
        <v>44083.706250000003</v>
      </c>
      <c r="D1533" s="11" t="s">
        <v>3293</v>
      </c>
      <c r="E1533" s="10">
        <v>1.7833333333328483</v>
      </c>
      <c r="F1533" s="11">
        <v>42.799999999988358</v>
      </c>
      <c r="G1533" s="49" t="s">
        <v>259</v>
      </c>
      <c r="H1533" s="50" t="s">
        <v>2170</v>
      </c>
      <c r="I1533" s="53">
        <v>1378</v>
      </c>
      <c r="J1533" s="53">
        <v>800</v>
      </c>
      <c r="K1533" s="53">
        <v>578</v>
      </c>
      <c r="L1533" s="53">
        <v>62</v>
      </c>
      <c r="M1533" s="53">
        <v>0</v>
      </c>
      <c r="N1533" s="18"/>
    </row>
    <row r="1534" spans="1:14" ht="29.25" hidden="1" customHeight="1" x14ac:dyDescent="0.35">
      <c r="A1534" s="4" t="s">
        <v>9</v>
      </c>
      <c r="B1534" s="43">
        <v>44081.922418981485</v>
      </c>
      <c r="C1534" s="46">
        <v>44083.816550925927</v>
      </c>
      <c r="D1534" s="11" t="s">
        <v>3342</v>
      </c>
      <c r="E1534" s="10">
        <v>1.8941319444420515</v>
      </c>
      <c r="F1534" s="11">
        <v>45.459166666609235</v>
      </c>
      <c r="G1534" s="49" t="s">
        <v>2109</v>
      </c>
      <c r="H1534" s="50" t="s">
        <v>3</v>
      </c>
      <c r="I1534" s="53">
        <v>82</v>
      </c>
      <c r="J1534" s="53">
        <v>62</v>
      </c>
      <c r="K1534" s="53">
        <v>19</v>
      </c>
      <c r="L1534" s="53">
        <v>1</v>
      </c>
      <c r="M1534" s="53">
        <v>1</v>
      </c>
      <c r="N1534" s="18"/>
    </row>
    <row r="1535" spans="1:14" ht="29.25" hidden="1" customHeight="1" x14ac:dyDescent="0.35">
      <c r="A1535" s="4" t="s">
        <v>9</v>
      </c>
      <c r="B1535" s="27">
        <v>44081.920138888891</v>
      </c>
      <c r="C1535" s="9">
        <v>44083.773611111108</v>
      </c>
      <c r="D1535" s="11" t="s">
        <v>3422</v>
      </c>
      <c r="E1535" s="10">
        <v>1.8534722222175333</v>
      </c>
      <c r="F1535" s="11">
        <v>44.483333333220799</v>
      </c>
      <c r="G1535" s="5" t="s">
        <v>2215</v>
      </c>
      <c r="H1535" s="26" t="s">
        <v>2170</v>
      </c>
      <c r="I1535" s="4"/>
      <c r="J1535" s="4"/>
      <c r="K1535" s="4"/>
      <c r="L1535" s="4"/>
      <c r="M1535" s="4"/>
      <c r="N1535" s="18" t="s">
        <v>295</v>
      </c>
    </row>
    <row r="1536" spans="1:14" ht="29.25" hidden="1" customHeight="1" x14ac:dyDescent="0.35">
      <c r="A1536" s="4" t="s">
        <v>9</v>
      </c>
      <c r="B1536" s="43">
        <v>44081.919444444444</v>
      </c>
      <c r="C1536" s="46">
        <v>44084.491666666669</v>
      </c>
      <c r="D1536" s="11" t="s">
        <v>3377</v>
      </c>
      <c r="E1536" s="10">
        <v>2.5722222222248092</v>
      </c>
      <c r="F1536" s="11">
        <v>61.733333333395422</v>
      </c>
      <c r="G1536" s="49" t="s">
        <v>2146</v>
      </c>
      <c r="H1536" s="50" t="s">
        <v>2170</v>
      </c>
      <c r="I1536" s="53">
        <v>2350</v>
      </c>
      <c r="J1536" s="53">
        <v>1973</v>
      </c>
      <c r="K1536" s="53">
        <v>233</v>
      </c>
      <c r="L1536" s="53">
        <v>103</v>
      </c>
      <c r="M1536" s="53">
        <v>144</v>
      </c>
      <c r="N1536" s="18"/>
    </row>
    <row r="1537" spans="1:14" ht="29.25" hidden="1" customHeight="1" x14ac:dyDescent="0.35">
      <c r="A1537" s="4" t="s">
        <v>9</v>
      </c>
      <c r="B1537" s="43">
        <v>44081.918055555558</v>
      </c>
      <c r="C1537" s="46">
        <v>44084.738194444442</v>
      </c>
      <c r="D1537" s="11" t="s">
        <v>3312</v>
      </c>
      <c r="E1537" s="10">
        <v>2.820138888884685</v>
      </c>
      <c r="F1537" s="11">
        <v>67.68333333323244</v>
      </c>
      <c r="G1537" s="49" t="s">
        <v>187</v>
      </c>
      <c r="H1537" s="50" t="s">
        <v>2170</v>
      </c>
      <c r="I1537" s="53">
        <v>1093</v>
      </c>
      <c r="J1537" s="53">
        <v>944</v>
      </c>
      <c r="K1537" s="53">
        <v>127</v>
      </c>
      <c r="L1537" s="53">
        <v>90</v>
      </c>
      <c r="M1537" s="53">
        <v>22</v>
      </c>
      <c r="N1537" s="18"/>
    </row>
    <row r="1538" spans="1:14" ht="29.25" hidden="1" customHeight="1" x14ac:dyDescent="0.35">
      <c r="A1538" s="4" t="s">
        <v>9</v>
      </c>
      <c r="B1538" s="43">
        <v>44081.918055555558</v>
      </c>
      <c r="C1538" s="46">
        <v>44083.839583333334</v>
      </c>
      <c r="D1538" s="11" t="s">
        <v>3350</v>
      </c>
      <c r="E1538" s="10">
        <v>1.921527777776646</v>
      </c>
      <c r="F1538" s="11">
        <v>46.116666666639503</v>
      </c>
      <c r="G1538" s="49" t="s">
        <v>199</v>
      </c>
      <c r="H1538" s="50" t="s">
        <v>2170</v>
      </c>
      <c r="I1538" s="53">
        <v>1872</v>
      </c>
      <c r="J1538" s="53">
        <v>1654</v>
      </c>
      <c r="K1538" s="53">
        <v>216</v>
      </c>
      <c r="L1538" s="53">
        <v>138</v>
      </c>
      <c r="M1538" s="53">
        <v>2</v>
      </c>
      <c r="N1538" s="18"/>
    </row>
    <row r="1539" spans="1:14" ht="29.25" hidden="1" customHeight="1" x14ac:dyDescent="0.35">
      <c r="A1539" s="4" t="s">
        <v>9</v>
      </c>
      <c r="B1539" s="43">
        <v>44081.914583333331</v>
      </c>
      <c r="C1539" s="46">
        <v>44084.688194444447</v>
      </c>
      <c r="D1539" s="11" t="s">
        <v>3278</v>
      </c>
      <c r="E1539" s="10">
        <v>2.773611111115315</v>
      </c>
      <c r="F1539" s="11">
        <v>66.56666666676756</v>
      </c>
      <c r="G1539" s="49" t="s">
        <v>2051</v>
      </c>
      <c r="H1539" s="50" t="s">
        <v>2170</v>
      </c>
      <c r="I1539" s="53">
        <v>1028</v>
      </c>
      <c r="J1539" s="53">
        <v>865</v>
      </c>
      <c r="K1539" s="53">
        <v>161</v>
      </c>
      <c r="L1539" s="53">
        <v>22</v>
      </c>
      <c r="M1539" s="53">
        <v>2</v>
      </c>
      <c r="N1539" s="18"/>
    </row>
    <row r="1540" spans="1:14" ht="29.25" hidden="1" customHeight="1" x14ac:dyDescent="0.35">
      <c r="A1540" s="4" t="s">
        <v>9</v>
      </c>
      <c r="B1540" s="43">
        <v>44081.914583333331</v>
      </c>
      <c r="C1540" s="46">
        <v>44083.644444444442</v>
      </c>
      <c r="D1540" s="11" t="s">
        <v>3279</v>
      </c>
      <c r="E1540" s="10">
        <v>1.7298611111109494</v>
      </c>
      <c r="F1540" s="11">
        <v>41.516666666662786</v>
      </c>
      <c r="G1540" s="49" t="s">
        <v>2052</v>
      </c>
      <c r="H1540" s="50" t="s">
        <v>3</v>
      </c>
      <c r="I1540" s="53">
        <v>151</v>
      </c>
      <c r="J1540" s="53">
        <v>127</v>
      </c>
      <c r="K1540" s="53">
        <v>24</v>
      </c>
      <c r="L1540" s="53">
        <v>3</v>
      </c>
      <c r="M1540" s="53">
        <v>0</v>
      </c>
      <c r="N1540" s="18"/>
    </row>
    <row r="1541" spans="1:14" ht="29.25" hidden="1" customHeight="1" x14ac:dyDescent="0.35">
      <c r="A1541" s="4" t="s">
        <v>9</v>
      </c>
      <c r="B1541" s="43">
        <v>44081.914583333331</v>
      </c>
      <c r="C1541" s="46">
        <v>44083.741666666669</v>
      </c>
      <c r="D1541" s="11" t="s">
        <v>3351</v>
      </c>
      <c r="E1541" s="10">
        <v>1.8270833333372138</v>
      </c>
      <c r="F1541" s="11">
        <v>43.850000000093132</v>
      </c>
      <c r="G1541" s="49" t="s">
        <v>2115</v>
      </c>
      <c r="H1541" s="50" t="s">
        <v>2173</v>
      </c>
      <c r="I1541" s="53">
        <v>1347</v>
      </c>
      <c r="J1541" s="53">
        <v>1117</v>
      </c>
      <c r="K1541" s="53">
        <v>229</v>
      </c>
      <c r="L1541" s="53">
        <v>98</v>
      </c>
      <c r="M1541" s="53">
        <v>1</v>
      </c>
      <c r="N1541" s="18"/>
    </row>
    <row r="1542" spans="1:14" ht="29.25" hidden="1" customHeight="1" x14ac:dyDescent="0.35">
      <c r="A1542" s="4" t="s">
        <v>9</v>
      </c>
      <c r="B1542" s="43">
        <v>44081.914583333331</v>
      </c>
      <c r="C1542" s="46">
        <v>44083.834027777775</v>
      </c>
      <c r="D1542" s="11" t="s">
        <v>3354</v>
      </c>
      <c r="E1542" s="10">
        <v>1.9194444444437977</v>
      </c>
      <c r="F1542" s="11">
        <v>46.066666666651145</v>
      </c>
      <c r="G1542" s="49" t="s">
        <v>2118</v>
      </c>
      <c r="H1542" s="50" t="s">
        <v>3</v>
      </c>
      <c r="I1542" s="53">
        <v>384</v>
      </c>
      <c r="J1542" s="53">
        <v>339</v>
      </c>
      <c r="K1542" s="53">
        <v>43</v>
      </c>
      <c r="L1542" s="53">
        <v>27</v>
      </c>
      <c r="M1542" s="53">
        <v>2</v>
      </c>
      <c r="N1542" s="18"/>
    </row>
    <row r="1543" spans="1:14" ht="29.25" hidden="1" customHeight="1" x14ac:dyDescent="0.35">
      <c r="A1543" s="4" t="s">
        <v>9</v>
      </c>
      <c r="B1543" s="43">
        <v>44081.914583333331</v>
      </c>
      <c r="C1543" s="46">
        <v>44084.587500000001</v>
      </c>
      <c r="D1543" s="11" t="s">
        <v>3355</v>
      </c>
      <c r="E1543" s="10">
        <v>2.6729166666700621</v>
      </c>
      <c r="F1543" s="11">
        <v>64.150000000081491</v>
      </c>
      <c r="G1543" s="49" t="s">
        <v>2119</v>
      </c>
      <c r="H1543" s="50" t="s">
        <v>3</v>
      </c>
      <c r="I1543" s="53">
        <v>24</v>
      </c>
      <c r="J1543" s="53">
        <v>15</v>
      </c>
      <c r="K1543" s="53">
        <v>8</v>
      </c>
      <c r="L1543" s="53">
        <v>1</v>
      </c>
      <c r="M1543" s="53">
        <v>1</v>
      </c>
      <c r="N1543" s="18"/>
    </row>
    <row r="1544" spans="1:14" ht="29.25" hidden="1" customHeight="1" x14ac:dyDescent="0.35">
      <c r="A1544" s="4" t="s">
        <v>9</v>
      </c>
      <c r="B1544" s="27">
        <v>44081.914583333331</v>
      </c>
      <c r="C1544" s="9">
        <v>44083.525694444441</v>
      </c>
      <c r="D1544" s="11" t="s">
        <v>3410</v>
      </c>
      <c r="E1544" s="10">
        <v>1.6111111111094942</v>
      </c>
      <c r="F1544" s="11">
        <v>38.666666666627862</v>
      </c>
      <c r="G1544" s="5" t="s">
        <v>2189</v>
      </c>
      <c r="H1544" s="26" t="s">
        <v>2171</v>
      </c>
      <c r="I1544" s="4"/>
      <c r="J1544" s="4"/>
      <c r="K1544" s="4"/>
      <c r="L1544" s="4"/>
      <c r="M1544" s="4"/>
      <c r="N1544" s="18" t="s">
        <v>295</v>
      </c>
    </row>
    <row r="1545" spans="1:14" ht="29.25" hidden="1" customHeight="1" x14ac:dyDescent="0.35">
      <c r="A1545" s="4" t="s">
        <v>9</v>
      </c>
      <c r="B1545" s="43">
        <v>44081.913275462961</v>
      </c>
      <c r="C1545" s="46">
        <v>44083.718113425923</v>
      </c>
      <c r="D1545" s="11" t="s">
        <v>3376</v>
      </c>
      <c r="E1545" s="10">
        <v>1.8048379629617557</v>
      </c>
      <c r="F1545" s="11">
        <v>43.316111111082137</v>
      </c>
      <c r="G1545" s="49" t="s">
        <v>2144</v>
      </c>
      <c r="H1545" s="50" t="s">
        <v>2170</v>
      </c>
      <c r="I1545" s="53">
        <v>344</v>
      </c>
      <c r="J1545" s="53">
        <v>199</v>
      </c>
      <c r="K1545" s="53">
        <v>76</v>
      </c>
      <c r="L1545" s="53">
        <v>6</v>
      </c>
      <c r="M1545" s="53">
        <v>69</v>
      </c>
      <c r="N1545" s="18"/>
    </row>
    <row r="1546" spans="1:14" ht="29.25" hidden="1" customHeight="1" x14ac:dyDescent="0.35">
      <c r="A1546" s="4" t="s">
        <v>9</v>
      </c>
      <c r="B1546" s="27">
        <v>44081.912499999999</v>
      </c>
      <c r="C1546" s="9">
        <v>44083.682638888888</v>
      </c>
      <c r="D1546" s="11" t="s">
        <v>3408</v>
      </c>
      <c r="E1546" s="10">
        <v>1.7701388888890506</v>
      </c>
      <c r="F1546" s="11">
        <v>42.483333333337214</v>
      </c>
      <c r="G1546" s="5" t="s">
        <v>2187</v>
      </c>
      <c r="H1546" s="26" t="s">
        <v>2172</v>
      </c>
      <c r="I1546" s="4">
        <v>6</v>
      </c>
      <c r="J1546" s="4"/>
      <c r="K1546" s="4">
        <v>1</v>
      </c>
      <c r="L1546" s="4"/>
      <c r="M1546" s="4">
        <v>5</v>
      </c>
      <c r="N1546" s="18" t="s">
        <v>295</v>
      </c>
    </row>
    <row r="1547" spans="1:14" ht="29.25" hidden="1" customHeight="1" x14ac:dyDescent="0.35">
      <c r="A1547" s="4" t="s">
        <v>9</v>
      </c>
      <c r="B1547" s="27">
        <v>44081.912499999999</v>
      </c>
      <c r="C1547" s="9">
        <v>44083.682638888888</v>
      </c>
      <c r="D1547" s="11" t="s">
        <v>3408</v>
      </c>
      <c r="E1547" s="10">
        <v>1.7701388888890506</v>
      </c>
      <c r="F1547" s="11">
        <v>42.483333333337214</v>
      </c>
      <c r="G1547" s="5" t="s">
        <v>2191</v>
      </c>
      <c r="H1547" s="26" t="s">
        <v>2172</v>
      </c>
      <c r="I1547" s="4">
        <v>1</v>
      </c>
      <c r="J1547" s="4"/>
      <c r="K1547" s="4">
        <v>1</v>
      </c>
      <c r="L1547" s="4"/>
      <c r="M1547" s="4"/>
      <c r="N1547" s="18" t="s">
        <v>295</v>
      </c>
    </row>
    <row r="1548" spans="1:14" ht="29.25" hidden="1" customHeight="1" x14ac:dyDescent="0.35">
      <c r="A1548" s="4" t="s">
        <v>9</v>
      </c>
      <c r="B1548" s="27">
        <v>44081.912499999999</v>
      </c>
      <c r="C1548" s="9">
        <v>44083.682638888888</v>
      </c>
      <c r="D1548" s="11" t="s">
        <v>3408</v>
      </c>
      <c r="E1548" s="10">
        <v>1.7701388888890506</v>
      </c>
      <c r="F1548" s="11">
        <v>42.483333333337214</v>
      </c>
      <c r="G1548" s="5" t="s">
        <v>2204</v>
      </c>
      <c r="H1548" s="26" t="s">
        <v>2172</v>
      </c>
      <c r="I1548" s="4"/>
      <c r="J1548" s="4"/>
      <c r="K1548" s="4"/>
      <c r="L1548" s="4"/>
      <c r="M1548" s="4"/>
      <c r="N1548" s="18" t="s">
        <v>295</v>
      </c>
    </row>
    <row r="1549" spans="1:14" ht="29.25" hidden="1" customHeight="1" x14ac:dyDescent="0.35">
      <c r="A1549" s="4" t="s">
        <v>9</v>
      </c>
      <c r="B1549" s="43">
        <v>44081.911805555559</v>
      </c>
      <c r="C1549" s="46">
        <v>44083.709722222222</v>
      </c>
      <c r="D1549" s="11" t="s">
        <v>3288</v>
      </c>
      <c r="E1549" s="10">
        <v>1.7979166666627862</v>
      </c>
      <c r="F1549" s="11">
        <v>43.149999999906868</v>
      </c>
      <c r="G1549" s="49" t="s">
        <v>2059</v>
      </c>
      <c r="H1549" s="50" t="s">
        <v>2172</v>
      </c>
      <c r="I1549" s="53">
        <v>2538</v>
      </c>
      <c r="J1549" s="53">
        <v>2270</v>
      </c>
      <c r="K1549" s="53">
        <v>264</v>
      </c>
      <c r="L1549" s="53">
        <v>94</v>
      </c>
      <c r="M1549" s="53">
        <v>4</v>
      </c>
      <c r="N1549" s="18"/>
    </row>
    <row r="1550" spans="1:14" ht="29.25" hidden="1" customHeight="1" x14ac:dyDescent="0.35">
      <c r="A1550" s="4" t="s">
        <v>9</v>
      </c>
      <c r="B1550" s="43">
        <v>44081.911805555559</v>
      </c>
      <c r="C1550" s="46">
        <v>44084.79583333333</v>
      </c>
      <c r="D1550" s="11" t="s">
        <v>3300</v>
      </c>
      <c r="E1550" s="10">
        <v>2.8840277777708252</v>
      </c>
      <c r="F1550" s="11">
        <v>69.216666666499805</v>
      </c>
      <c r="G1550" s="49" t="s">
        <v>262</v>
      </c>
      <c r="H1550" s="50" t="s">
        <v>2171</v>
      </c>
      <c r="I1550" s="53">
        <v>4</v>
      </c>
      <c r="J1550" s="53">
        <v>0</v>
      </c>
      <c r="K1550" s="53">
        <v>3</v>
      </c>
      <c r="L1550" s="53">
        <v>0</v>
      </c>
      <c r="M1550" s="53">
        <v>1</v>
      </c>
      <c r="N1550" s="18"/>
    </row>
    <row r="1551" spans="1:14" ht="29.25" hidden="1" customHeight="1" x14ac:dyDescent="0.35">
      <c r="A1551" s="4" t="s">
        <v>9</v>
      </c>
      <c r="B1551" s="43">
        <v>44081.911805555559</v>
      </c>
      <c r="C1551" s="46">
        <v>44084.564583333333</v>
      </c>
      <c r="D1551" s="11" t="s">
        <v>3301</v>
      </c>
      <c r="E1551" s="10">
        <v>2.6527777777737356</v>
      </c>
      <c r="F1551" s="11">
        <v>63.666666666569654</v>
      </c>
      <c r="G1551" s="49" t="s">
        <v>2068</v>
      </c>
      <c r="H1551" s="50" t="s">
        <v>2171</v>
      </c>
      <c r="I1551" s="53">
        <v>120</v>
      </c>
      <c r="J1551" s="53">
        <v>52</v>
      </c>
      <c r="K1551" s="53">
        <v>66</v>
      </c>
      <c r="L1551" s="53">
        <v>4</v>
      </c>
      <c r="M1551" s="53">
        <v>2</v>
      </c>
      <c r="N1551" s="18"/>
    </row>
    <row r="1552" spans="1:14" ht="29.25" hidden="1" customHeight="1" x14ac:dyDescent="0.35">
      <c r="A1552" s="4" t="s">
        <v>9</v>
      </c>
      <c r="B1552" s="43">
        <v>44081.911805555559</v>
      </c>
      <c r="C1552" s="46">
        <v>44084.70208333333</v>
      </c>
      <c r="D1552" s="11" t="s">
        <v>3302</v>
      </c>
      <c r="E1552" s="10">
        <v>2.7902777777708252</v>
      </c>
      <c r="F1552" s="11">
        <v>66.966666666499805</v>
      </c>
      <c r="G1552" s="49" t="s">
        <v>2069</v>
      </c>
      <c r="H1552" s="50" t="s">
        <v>2171</v>
      </c>
      <c r="I1552" s="53">
        <v>311</v>
      </c>
      <c r="J1552" s="53">
        <v>262</v>
      </c>
      <c r="K1552" s="53">
        <v>49</v>
      </c>
      <c r="L1552" s="53">
        <v>5</v>
      </c>
      <c r="M1552" s="53">
        <v>0</v>
      </c>
      <c r="N1552" s="18"/>
    </row>
    <row r="1553" spans="1:14" ht="29.25" hidden="1" customHeight="1" x14ac:dyDescent="0.35">
      <c r="A1553" s="4" t="s">
        <v>9</v>
      </c>
      <c r="B1553" s="43">
        <v>44081.911805555559</v>
      </c>
      <c r="C1553" s="46">
        <v>44083.690972222219</v>
      </c>
      <c r="D1553" s="11" t="s">
        <v>3311</v>
      </c>
      <c r="E1553" s="10">
        <v>1.7791666666598758</v>
      </c>
      <c r="F1553" s="11">
        <v>42.699999999837019</v>
      </c>
      <c r="G1553" s="49" t="s">
        <v>2076</v>
      </c>
      <c r="H1553" s="50" t="s">
        <v>2172</v>
      </c>
      <c r="I1553" s="53">
        <v>939</v>
      </c>
      <c r="J1553" s="53">
        <v>741</v>
      </c>
      <c r="K1553" s="53">
        <v>197</v>
      </c>
      <c r="L1553" s="53">
        <v>41</v>
      </c>
      <c r="M1553" s="53">
        <v>1</v>
      </c>
      <c r="N1553" s="18"/>
    </row>
    <row r="1554" spans="1:14" ht="29.25" hidden="1" customHeight="1" x14ac:dyDescent="0.35">
      <c r="A1554" s="4" t="s">
        <v>9</v>
      </c>
      <c r="B1554" s="43">
        <v>44081.911805555559</v>
      </c>
      <c r="C1554" s="46">
        <v>44083.691666666666</v>
      </c>
      <c r="D1554" s="11" t="s">
        <v>2710</v>
      </c>
      <c r="E1554" s="10">
        <v>1.7798611111065838</v>
      </c>
      <c r="F1554" s="11">
        <v>42.716666666558012</v>
      </c>
      <c r="G1554" s="49" t="s">
        <v>2077</v>
      </c>
      <c r="H1554" s="50" t="s">
        <v>2172</v>
      </c>
      <c r="I1554" s="53">
        <v>651</v>
      </c>
      <c r="J1554" s="53">
        <v>506</v>
      </c>
      <c r="K1554" s="53">
        <v>143</v>
      </c>
      <c r="L1554" s="53">
        <v>29</v>
      </c>
      <c r="M1554" s="53">
        <v>2</v>
      </c>
      <c r="N1554" s="18"/>
    </row>
    <row r="1555" spans="1:14" ht="29.25" hidden="1" customHeight="1" x14ac:dyDescent="0.35">
      <c r="A1555" s="4" t="s">
        <v>9</v>
      </c>
      <c r="B1555" s="43">
        <v>44081.911805555559</v>
      </c>
      <c r="C1555" s="46">
        <v>44083.789583333331</v>
      </c>
      <c r="D1555" s="11" t="s">
        <v>3336</v>
      </c>
      <c r="E1555" s="10">
        <v>1.8777777777722804</v>
      </c>
      <c r="F1555" s="11">
        <v>45.066666666534729</v>
      </c>
      <c r="G1555" s="49" t="s">
        <v>2101</v>
      </c>
      <c r="H1555" s="50" t="s">
        <v>2172</v>
      </c>
      <c r="I1555" s="53">
        <v>2337</v>
      </c>
      <c r="J1555" s="53">
        <v>2133</v>
      </c>
      <c r="K1555" s="53">
        <v>202</v>
      </c>
      <c r="L1555" s="53">
        <v>104</v>
      </c>
      <c r="M1555" s="53">
        <v>2</v>
      </c>
      <c r="N1555" s="18"/>
    </row>
    <row r="1556" spans="1:14" ht="29.25" hidden="1" customHeight="1" x14ac:dyDescent="0.35">
      <c r="A1556" s="4" t="s">
        <v>9</v>
      </c>
      <c r="B1556" s="43">
        <v>44081.911805555559</v>
      </c>
      <c r="C1556" s="46">
        <v>44083.527777777781</v>
      </c>
      <c r="D1556" s="11" t="s">
        <v>3352</v>
      </c>
      <c r="E1556" s="10">
        <v>1.6159722222218988</v>
      </c>
      <c r="F1556" s="11">
        <v>38.783333333325572</v>
      </c>
      <c r="G1556" s="49" t="s">
        <v>2116</v>
      </c>
      <c r="H1556" s="50" t="s">
        <v>2173</v>
      </c>
      <c r="I1556" s="53">
        <v>402</v>
      </c>
      <c r="J1556" s="53">
        <v>344</v>
      </c>
      <c r="K1556" s="53">
        <v>57</v>
      </c>
      <c r="L1556" s="53">
        <v>20</v>
      </c>
      <c r="M1556" s="53">
        <v>1</v>
      </c>
      <c r="N1556" s="18"/>
    </row>
    <row r="1557" spans="1:14" ht="29.25" hidden="1" customHeight="1" x14ac:dyDescent="0.35">
      <c r="A1557" s="4" t="s">
        <v>9</v>
      </c>
      <c r="B1557" s="43">
        <v>44081.907638888886</v>
      </c>
      <c r="C1557" s="46">
        <v>44083.707638888889</v>
      </c>
      <c r="D1557" s="11" t="s">
        <v>3378</v>
      </c>
      <c r="E1557" s="10">
        <v>1.8000000000029104</v>
      </c>
      <c r="F1557" s="11">
        <v>43.200000000069849</v>
      </c>
      <c r="G1557" s="49" t="s">
        <v>2147</v>
      </c>
      <c r="H1557" s="50" t="s">
        <v>2173</v>
      </c>
      <c r="I1557" s="53">
        <v>159</v>
      </c>
      <c r="J1557" s="53">
        <v>133</v>
      </c>
      <c r="K1557" s="53">
        <v>11</v>
      </c>
      <c r="L1557" s="53">
        <v>5</v>
      </c>
      <c r="M1557" s="53">
        <v>15</v>
      </c>
      <c r="N1557" s="18"/>
    </row>
    <row r="1558" spans="1:14" ht="29.25" hidden="1" customHeight="1" x14ac:dyDescent="0.35">
      <c r="A1558" s="4" t="s">
        <v>9</v>
      </c>
      <c r="B1558" s="27">
        <v>44081.905555555553</v>
      </c>
      <c r="C1558" s="9">
        <v>44083.45416666667</v>
      </c>
      <c r="D1558" s="11" t="s">
        <v>3411</v>
      </c>
      <c r="E1558" s="10">
        <v>1.5486111111167702</v>
      </c>
      <c r="F1558" s="11">
        <v>37.166666666802485</v>
      </c>
      <c r="G1558" s="5" t="s">
        <v>2190</v>
      </c>
      <c r="H1558" s="26" t="s">
        <v>2171</v>
      </c>
      <c r="I1558" s="4"/>
      <c r="J1558" s="4"/>
      <c r="K1558" s="4"/>
      <c r="L1558" s="4"/>
      <c r="M1558" s="4"/>
      <c r="N1558" s="18" t="s">
        <v>295</v>
      </c>
    </row>
    <row r="1559" spans="1:14" ht="29.25" hidden="1" customHeight="1" x14ac:dyDescent="0.35">
      <c r="A1559" s="4" t="s">
        <v>9</v>
      </c>
      <c r="B1559" s="43">
        <v>44081.904861111114</v>
      </c>
      <c r="C1559" s="48"/>
      <c r="D1559" s="38" t="e">
        <v>#NUM!</v>
      </c>
      <c r="E1559" s="39">
        <v>-44081.904861111114</v>
      </c>
      <c r="F1559" s="38">
        <v>-1057965.7166666668</v>
      </c>
      <c r="G1559" s="49" t="s">
        <v>2075</v>
      </c>
      <c r="H1559" s="50" t="s">
        <v>2171</v>
      </c>
      <c r="I1559" s="53">
        <v>668</v>
      </c>
      <c r="J1559" s="53">
        <v>576</v>
      </c>
      <c r="K1559" s="53">
        <v>92</v>
      </c>
      <c r="L1559" s="53">
        <v>39</v>
      </c>
      <c r="M1559" s="53">
        <v>0</v>
      </c>
      <c r="N1559" s="18"/>
    </row>
    <row r="1560" spans="1:14" ht="29.25" hidden="1" customHeight="1" x14ac:dyDescent="0.35">
      <c r="A1560" s="4" t="s">
        <v>9</v>
      </c>
      <c r="B1560" s="43">
        <v>44081.904861111114</v>
      </c>
      <c r="C1560" s="46">
        <v>44085.725694444445</v>
      </c>
      <c r="D1560" s="11" t="s">
        <v>3310</v>
      </c>
      <c r="E1560" s="10">
        <v>3.8208333333313931</v>
      </c>
      <c r="F1560" s="11">
        <v>91.699999999953434</v>
      </c>
      <c r="G1560" s="49" t="s">
        <v>236</v>
      </c>
      <c r="H1560" s="50" t="s">
        <v>2171</v>
      </c>
      <c r="I1560" s="53">
        <v>827</v>
      </c>
      <c r="J1560" s="53">
        <v>723</v>
      </c>
      <c r="K1560" s="53">
        <v>102</v>
      </c>
      <c r="L1560" s="53">
        <v>73</v>
      </c>
      <c r="M1560" s="53">
        <v>2</v>
      </c>
      <c r="N1560" s="18"/>
    </row>
    <row r="1561" spans="1:14" ht="29.25" hidden="1" customHeight="1" x14ac:dyDescent="0.35">
      <c r="A1561" s="4" t="s">
        <v>9</v>
      </c>
      <c r="B1561" s="43">
        <v>44081.904861111114</v>
      </c>
      <c r="C1561" s="46">
        <v>44083.489583333336</v>
      </c>
      <c r="D1561" s="11" t="s">
        <v>3322</v>
      </c>
      <c r="E1561" s="10">
        <v>1.5847222222218988</v>
      </c>
      <c r="F1561" s="11">
        <v>38.033333333325572</v>
      </c>
      <c r="G1561" s="49" t="s">
        <v>2087</v>
      </c>
      <c r="H1561" s="50" t="s">
        <v>2170</v>
      </c>
      <c r="I1561" s="53">
        <v>857</v>
      </c>
      <c r="J1561" s="53">
        <v>738</v>
      </c>
      <c r="K1561" s="53">
        <v>101</v>
      </c>
      <c r="L1561" s="53">
        <v>63</v>
      </c>
      <c r="M1561" s="53">
        <v>18</v>
      </c>
      <c r="N1561" s="18"/>
    </row>
    <row r="1562" spans="1:14" ht="29.25" hidden="1" customHeight="1" x14ac:dyDescent="0.35">
      <c r="A1562" s="4" t="s">
        <v>9</v>
      </c>
      <c r="B1562" s="43">
        <v>44081.902083333334</v>
      </c>
      <c r="C1562" s="46">
        <v>44083.771527777775</v>
      </c>
      <c r="D1562" s="11" t="s">
        <v>3314</v>
      </c>
      <c r="E1562" s="10">
        <v>1.8694444444408873</v>
      </c>
      <c r="F1562" s="11">
        <v>44.866666666581295</v>
      </c>
      <c r="G1562" s="49" t="s">
        <v>2079</v>
      </c>
      <c r="H1562" s="50" t="s">
        <v>2172</v>
      </c>
      <c r="I1562" s="53">
        <v>838</v>
      </c>
      <c r="J1562" s="53">
        <v>689</v>
      </c>
      <c r="K1562" s="53">
        <v>119</v>
      </c>
      <c r="L1562" s="53">
        <v>50</v>
      </c>
      <c r="M1562" s="53">
        <v>30</v>
      </c>
      <c r="N1562" s="18"/>
    </row>
    <row r="1563" spans="1:14" ht="29.25" hidden="1" customHeight="1" x14ac:dyDescent="0.35">
      <c r="A1563" s="4" t="s">
        <v>9</v>
      </c>
      <c r="B1563" s="43">
        <v>44081.902083333334</v>
      </c>
      <c r="C1563" s="46">
        <v>44083.746527777781</v>
      </c>
      <c r="D1563" s="11" t="s">
        <v>2698</v>
      </c>
      <c r="E1563" s="10">
        <v>1.8444444444467081</v>
      </c>
      <c r="F1563" s="11">
        <v>44.266666666720994</v>
      </c>
      <c r="G1563" s="49" t="s">
        <v>2091</v>
      </c>
      <c r="H1563" s="50" t="s">
        <v>2170</v>
      </c>
      <c r="I1563" s="53">
        <v>1501</v>
      </c>
      <c r="J1563" s="53">
        <v>1242</v>
      </c>
      <c r="K1563" s="53">
        <v>250</v>
      </c>
      <c r="L1563" s="53">
        <v>79</v>
      </c>
      <c r="M1563" s="53">
        <v>9</v>
      </c>
      <c r="N1563" s="18"/>
    </row>
    <row r="1564" spans="1:14" ht="29.25" hidden="1" customHeight="1" x14ac:dyDescent="0.35">
      <c r="A1564" s="4" t="s">
        <v>9</v>
      </c>
      <c r="B1564" s="43">
        <v>44081.902083333334</v>
      </c>
      <c r="C1564" s="46">
        <v>44083.807638888888</v>
      </c>
      <c r="D1564" s="11" t="s">
        <v>3334</v>
      </c>
      <c r="E1564" s="10">
        <v>1.9055555555532919</v>
      </c>
      <c r="F1564" s="11">
        <v>45.733333333279006</v>
      </c>
      <c r="G1564" s="49" t="s">
        <v>2099</v>
      </c>
      <c r="H1564" s="50" t="s">
        <v>2170</v>
      </c>
      <c r="I1564" s="53">
        <v>1677</v>
      </c>
      <c r="J1564" s="53">
        <v>1352</v>
      </c>
      <c r="K1564" s="53">
        <v>317</v>
      </c>
      <c r="L1564" s="53">
        <v>72</v>
      </c>
      <c r="M1564" s="53">
        <v>8</v>
      </c>
      <c r="N1564" s="18"/>
    </row>
    <row r="1565" spans="1:14" ht="29.25" hidden="1" customHeight="1" x14ac:dyDescent="0.35">
      <c r="A1565" s="4" t="s">
        <v>9</v>
      </c>
      <c r="B1565" s="43">
        <v>44081.902083333334</v>
      </c>
      <c r="C1565" s="46">
        <v>44083.730555555558</v>
      </c>
      <c r="D1565" s="11" t="s">
        <v>3335</v>
      </c>
      <c r="E1565" s="10">
        <v>1.828472222223354</v>
      </c>
      <c r="F1565" s="11">
        <v>43.883333333360497</v>
      </c>
      <c r="G1565" s="49" t="s">
        <v>2100</v>
      </c>
      <c r="H1565" s="50" t="s">
        <v>34</v>
      </c>
      <c r="I1565" s="53">
        <v>121</v>
      </c>
      <c r="J1565" s="53">
        <v>100</v>
      </c>
      <c r="K1565" s="53">
        <v>21</v>
      </c>
      <c r="L1565" s="53">
        <v>6</v>
      </c>
      <c r="M1565" s="53">
        <v>0</v>
      </c>
      <c r="N1565" s="18"/>
    </row>
    <row r="1566" spans="1:14" ht="29.25" hidden="1" customHeight="1" x14ac:dyDescent="0.35">
      <c r="A1566" s="4" t="s">
        <v>9</v>
      </c>
      <c r="B1566" s="43">
        <v>44081.902083333334</v>
      </c>
      <c r="C1566" s="46">
        <v>44083.760416666664</v>
      </c>
      <c r="D1566" s="11" t="s">
        <v>3379</v>
      </c>
      <c r="E1566" s="10">
        <v>1.8583333333299379</v>
      </c>
      <c r="F1566" s="11">
        <v>44.599999999918509</v>
      </c>
      <c r="G1566" s="49" t="s">
        <v>2148</v>
      </c>
      <c r="H1566" s="50" t="s">
        <v>34</v>
      </c>
      <c r="I1566" s="53">
        <v>34</v>
      </c>
      <c r="J1566" s="53">
        <v>31</v>
      </c>
      <c r="K1566" s="53">
        <v>3</v>
      </c>
      <c r="L1566" s="53">
        <v>1</v>
      </c>
      <c r="M1566" s="53">
        <v>0</v>
      </c>
      <c r="N1566" s="18"/>
    </row>
    <row r="1567" spans="1:14" ht="29.25" hidden="1" customHeight="1" x14ac:dyDescent="0.35">
      <c r="A1567" s="4" t="s">
        <v>9</v>
      </c>
      <c r="B1567" s="27">
        <v>44081.902083333334</v>
      </c>
      <c r="C1567" s="9">
        <v>44083.720833333333</v>
      </c>
      <c r="D1567" s="11" t="s">
        <v>3406</v>
      </c>
      <c r="E1567" s="10">
        <v>1.8187499999985448</v>
      </c>
      <c r="F1567" s="11">
        <v>43.649999999965075</v>
      </c>
      <c r="G1567" s="5" t="s">
        <v>2184</v>
      </c>
      <c r="H1567" s="26" t="s">
        <v>2170</v>
      </c>
      <c r="I1567" s="4"/>
      <c r="J1567" s="4"/>
      <c r="K1567" s="4"/>
      <c r="L1567" s="4"/>
      <c r="M1567" s="4"/>
      <c r="N1567" s="18" t="s">
        <v>295</v>
      </c>
    </row>
    <row r="1568" spans="1:14" ht="29.25" hidden="1" customHeight="1" x14ac:dyDescent="0.35">
      <c r="A1568" s="4" t="s">
        <v>9</v>
      </c>
      <c r="B1568" s="27">
        <v>44081.902083333334</v>
      </c>
      <c r="C1568" s="9">
        <v>44083.720833333333</v>
      </c>
      <c r="D1568" s="11" t="s">
        <v>3406</v>
      </c>
      <c r="E1568" s="10">
        <v>1.8187499999985448</v>
      </c>
      <c r="F1568" s="11">
        <v>43.649999999965075</v>
      </c>
      <c r="G1568" s="5" t="s">
        <v>2185</v>
      </c>
      <c r="H1568" s="26" t="s">
        <v>2172</v>
      </c>
      <c r="I1568" s="4">
        <v>2</v>
      </c>
      <c r="J1568" s="4"/>
      <c r="K1568" s="4">
        <v>1</v>
      </c>
      <c r="L1568" s="4"/>
      <c r="M1568" s="4">
        <v>1</v>
      </c>
      <c r="N1568" s="18" t="s">
        <v>295</v>
      </c>
    </row>
    <row r="1569" spans="1:14" ht="29.25" hidden="1" customHeight="1" x14ac:dyDescent="0.35">
      <c r="A1569" s="4" t="s">
        <v>9</v>
      </c>
      <c r="B1569" s="27">
        <v>44081.897222222222</v>
      </c>
      <c r="C1569" s="47"/>
      <c r="D1569" s="38" t="e">
        <v>#NUM!</v>
      </c>
      <c r="E1569" s="39">
        <v>-44081.897222222222</v>
      </c>
      <c r="F1569" s="38">
        <v>-1057965.5333333332</v>
      </c>
      <c r="G1569" s="5" t="s">
        <v>2202</v>
      </c>
      <c r="H1569" s="26" t="s">
        <v>3</v>
      </c>
      <c r="I1569" s="4"/>
      <c r="J1569" s="4"/>
      <c r="K1569" s="4"/>
      <c r="L1569" s="4"/>
      <c r="M1569" s="4"/>
      <c r="N1569" s="18" t="s">
        <v>295</v>
      </c>
    </row>
    <row r="1570" spans="1:14" ht="29.25" hidden="1" customHeight="1" x14ac:dyDescent="0.35">
      <c r="A1570" s="4" t="s">
        <v>9</v>
      </c>
      <c r="B1570" s="27">
        <v>44081.897222222222</v>
      </c>
      <c r="C1570" s="47"/>
      <c r="D1570" s="38" t="e">
        <v>#NUM!</v>
      </c>
      <c r="E1570" s="39">
        <v>-44081.897222222222</v>
      </c>
      <c r="F1570" s="38">
        <v>-1057965.5333333332</v>
      </c>
      <c r="G1570" s="5" t="s">
        <v>2208</v>
      </c>
      <c r="H1570" s="26" t="s">
        <v>2171</v>
      </c>
      <c r="I1570" s="4"/>
      <c r="J1570" s="4"/>
      <c r="K1570" s="4"/>
      <c r="L1570" s="4"/>
      <c r="M1570" s="4"/>
      <c r="N1570" s="18" t="s">
        <v>295</v>
      </c>
    </row>
    <row r="1571" spans="1:14" ht="29.25" hidden="1" customHeight="1" x14ac:dyDescent="0.35">
      <c r="A1571" s="4" t="s">
        <v>9</v>
      </c>
      <c r="B1571" s="27">
        <v>44081.897222222222</v>
      </c>
      <c r="C1571" s="47"/>
      <c r="D1571" s="38" t="e">
        <v>#NUM!</v>
      </c>
      <c r="E1571" s="39">
        <v>-44081.897222222222</v>
      </c>
      <c r="F1571" s="38">
        <v>-1057965.5333333332</v>
      </c>
      <c r="G1571" s="5" t="s">
        <v>2223</v>
      </c>
      <c r="H1571" s="26" t="s">
        <v>3</v>
      </c>
      <c r="I1571" s="4"/>
      <c r="J1571" s="4"/>
      <c r="K1571" s="4"/>
      <c r="L1571" s="4"/>
      <c r="M1571" s="4"/>
      <c r="N1571" s="18" t="s">
        <v>295</v>
      </c>
    </row>
    <row r="1572" spans="1:14" ht="29.25" hidden="1" customHeight="1" x14ac:dyDescent="0.35">
      <c r="A1572" s="4" t="s">
        <v>9</v>
      </c>
      <c r="B1572" s="27">
        <v>44081.897222222222</v>
      </c>
      <c r="C1572" s="47"/>
      <c r="D1572" s="38" t="e">
        <v>#NUM!</v>
      </c>
      <c r="E1572" s="39">
        <v>-44081.897222222222</v>
      </c>
      <c r="F1572" s="38">
        <v>-1057965.5333333332</v>
      </c>
      <c r="G1572" s="5" t="s">
        <v>2231</v>
      </c>
      <c r="H1572" s="26" t="s">
        <v>2170</v>
      </c>
      <c r="I1572" s="4"/>
      <c r="J1572" s="4"/>
      <c r="K1572" s="4"/>
      <c r="L1572" s="4"/>
      <c r="M1572" s="4"/>
      <c r="N1572" s="18" t="s">
        <v>295</v>
      </c>
    </row>
    <row r="1573" spans="1:14" ht="29.25" hidden="1" customHeight="1" x14ac:dyDescent="0.35">
      <c r="A1573" s="4" t="s">
        <v>9</v>
      </c>
      <c r="B1573" s="27">
        <v>44081.893055555556</v>
      </c>
      <c r="C1573" s="9">
        <v>44083.713888888888</v>
      </c>
      <c r="D1573" s="11" t="s">
        <v>3405</v>
      </c>
      <c r="E1573" s="10">
        <v>1.8208333333313931</v>
      </c>
      <c r="F1573" s="11">
        <v>43.699999999953434</v>
      </c>
      <c r="G1573" s="5" t="s">
        <v>2182</v>
      </c>
      <c r="H1573" s="26" t="s">
        <v>2172</v>
      </c>
      <c r="I1573" s="4"/>
      <c r="J1573" s="4"/>
      <c r="K1573" s="4"/>
      <c r="L1573" s="4"/>
      <c r="M1573" s="4"/>
      <c r="N1573" s="18" t="s">
        <v>295</v>
      </c>
    </row>
    <row r="1574" spans="1:14" ht="29.25" hidden="1" customHeight="1" x14ac:dyDescent="0.35">
      <c r="A1574" s="4" t="s">
        <v>9</v>
      </c>
      <c r="B1574" s="43">
        <v>44081.890428240738</v>
      </c>
      <c r="C1574" s="46">
        <v>44083.707638888889</v>
      </c>
      <c r="D1574" s="11" t="s">
        <v>3308</v>
      </c>
      <c r="E1574" s="10">
        <v>1.8172106481506489</v>
      </c>
      <c r="F1574" s="11">
        <v>43.613055555615574</v>
      </c>
      <c r="G1574" s="49" t="s">
        <v>2073</v>
      </c>
      <c r="H1574" s="50" t="s">
        <v>2170</v>
      </c>
      <c r="I1574" s="53">
        <v>919</v>
      </c>
      <c r="J1574" s="53">
        <v>678</v>
      </c>
      <c r="K1574" s="53">
        <v>177</v>
      </c>
      <c r="L1574" s="53">
        <v>20</v>
      </c>
      <c r="M1574" s="53">
        <v>64</v>
      </c>
      <c r="N1574" s="18"/>
    </row>
    <row r="1575" spans="1:14" ht="29.25" hidden="1" customHeight="1" x14ac:dyDescent="0.35">
      <c r="A1575" s="4" t="s">
        <v>9</v>
      </c>
      <c r="B1575" s="43">
        <v>44081.859722222223</v>
      </c>
      <c r="C1575" s="46">
        <v>44083.542361111111</v>
      </c>
      <c r="D1575" s="11" t="s">
        <v>3324</v>
      </c>
      <c r="E1575" s="10">
        <v>1.6826388888875954</v>
      </c>
      <c r="F1575" s="11">
        <v>40.383333333302289</v>
      </c>
      <c r="G1575" s="49" t="s">
        <v>2089</v>
      </c>
      <c r="H1575" s="50" t="s">
        <v>2170</v>
      </c>
      <c r="I1575" s="53">
        <v>2528</v>
      </c>
      <c r="J1575" s="53">
        <v>2359</v>
      </c>
      <c r="K1575" s="53">
        <v>142</v>
      </c>
      <c r="L1575" s="53">
        <v>235</v>
      </c>
      <c r="M1575" s="53">
        <v>27</v>
      </c>
      <c r="N1575" s="18"/>
    </row>
    <row r="1576" spans="1:14" ht="29.25" hidden="1" customHeight="1" x14ac:dyDescent="0.35">
      <c r="A1576" s="4" t="s">
        <v>9</v>
      </c>
      <c r="B1576" s="43">
        <v>44081.850706018522</v>
      </c>
      <c r="C1576" s="46">
        <v>44083.522916666669</v>
      </c>
      <c r="D1576" s="11" t="s">
        <v>3325</v>
      </c>
      <c r="E1576" s="10">
        <v>1.6722106481465744</v>
      </c>
      <c r="F1576" s="11">
        <v>40.133055555517785</v>
      </c>
      <c r="G1576" s="49" t="s">
        <v>2090</v>
      </c>
      <c r="H1576" s="50" t="s">
        <v>2170</v>
      </c>
      <c r="I1576" s="53">
        <v>272</v>
      </c>
      <c r="J1576" s="53">
        <v>199</v>
      </c>
      <c r="K1576" s="53">
        <v>51</v>
      </c>
      <c r="L1576" s="53">
        <v>5</v>
      </c>
      <c r="M1576" s="53">
        <v>22</v>
      </c>
      <c r="N1576" s="18"/>
    </row>
    <row r="1577" spans="1:14" ht="29.25" hidden="1" customHeight="1" x14ac:dyDescent="0.35">
      <c r="A1577" s="4" t="s">
        <v>9</v>
      </c>
      <c r="B1577" s="43">
        <v>44081.839224537034</v>
      </c>
      <c r="C1577" s="46">
        <v>44084.493055555555</v>
      </c>
      <c r="D1577" s="11" t="s">
        <v>3307</v>
      </c>
      <c r="E1577" s="10">
        <v>2.6538310185205773</v>
      </c>
      <c r="F1577" s="11">
        <v>63.691944444493856</v>
      </c>
      <c r="G1577" s="49" t="s">
        <v>264</v>
      </c>
      <c r="H1577" s="50" t="s">
        <v>2170</v>
      </c>
      <c r="I1577" s="53">
        <v>1549</v>
      </c>
      <c r="J1577" s="53">
        <v>1220</v>
      </c>
      <c r="K1577" s="53">
        <v>227</v>
      </c>
      <c r="L1577" s="53">
        <v>52</v>
      </c>
      <c r="M1577" s="53">
        <v>102</v>
      </c>
      <c r="N1577" s="18"/>
    </row>
    <row r="1578" spans="1:14" ht="29.25" hidden="1" customHeight="1" x14ac:dyDescent="0.35">
      <c r="A1578" s="4" t="s">
        <v>9</v>
      </c>
      <c r="B1578" s="43">
        <v>44081.781944444447</v>
      </c>
      <c r="C1578" s="46">
        <v>44083.65587962963</v>
      </c>
      <c r="D1578" s="11" t="s">
        <v>3345</v>
      </c>
      <c r="E1578" s="10">
        <v>1.8739351851836545</v>
      </c>
      <c r="F1578" s="11">
        <v>44.974444444407709</v>
      </c>
      <c r="G1578" s="49" t="s">
        <v>2112</v>
      </c>
      <c r="H1578" s="50" t="s">
        <v>2170</v>
      </c>
      <c r="I1578" s="53">
        <v>1774</v>
      </c>
      <c r="J1578" s="53">
        <v>1619</v>
      </c>
      <c r="K1578" s="53">
        <v>147</v>
      </c>
      <c r="L1578" s="53">
        <v>120</v>
      </c>
      <c r="M1578" s="53">
        <v>8</v>
      </c>
      <c r="N1578" s="18"/>
    </row>
    <row r="1579" spans="1:14" ht="29.25" hidden="1" customHeight="1" x14ac:dyDescent="0.35">
      <c r="A1579" s="4" t="s">
        <v>9</v>
      </c>
      <c r="B1579" s="43">
        <v>44081.78125</v>
      </c>
      <c r="C1579" s="46">
        <v>44083.445138888892</v>
      </c>
      <c r="D1579" s="11" t="s">
        <v>3374</v>
      </c>
      <c r="E1579" s="10">
        <v>1.663888888891961</v>
      </c>
      <c r="F1579" s="11">
        <v>39.933333333407063</v>
      </c>
      <c r="G1579" s="49" t="s">
        <v>2142</v>
      </c>
      <c r="H1579" s="50" t="s">
        <v>34</v>
      </c>
      <c r="I1579" s="53">
        <v>22</v>
      </c>
      <c r="J1579" s="53">
        <v>20</v>
      </c>
      <c r="K1579" s="53">
        <v>2</v>
      </c>
      <c r="L1579" s="53">
        <v>2</v>
      </c>
      <c r="M1579" s="53">
        <v>0</v>
      </c>
      <c r="N1579" s="18"/>
    </row>
    <row r="1580" spans="1:14" ht="29.25" hidden="1" customHeight="1" x14ac:dyDescent="0.35">
      <c r="A1580" s="4" t="s">
        <v>9</v>
      </c>
      <c r="B1580" s="43">
        <v>44081.772222222222</v>
      </c>
      <c r="C1580" s="46">
        <v>44083.664583333331</v>
      </c>
      <c r="D1580" s="11" t="s">
        <v>3375</v>
      </c>
      <c r="E1580" s="10">
        <v>1.8923611111094942</v>
      </c>
      <c r="F1580" s="11">
        <v>45.416666666627862</v>
      </c>
      <c r="G1580" s="49" t="s">
        <v>2143</v>
      </c>
      <c r="H1580" s="50" t="s">
        <v>2170</v>
      </c>
      <c r="I1580" s="53">
        <v>667</v>
      </c>
      <c r="J1580" s="53">
        <v>605</v>
      </c>
      <c r="K1580" s="53">
        <v>60</v>
      </c>
      <c r="L1580" s="53">
        <v>61</v>
      </c>
      <c r="M1580" s="53">
        <v>2</v>
      </c>
      <c r="N1580" s="18"/>
    </row>
    <row r="1581" spans="1:14" ht="29.25" hidden="1" customHeight="1" x14ac:dyDescent="0.35">
      <c r="A1581" s="4" t="s">
        <v>9</v>
      </c>
      <c r="B1581" s="43">
        <v>44081.77008101852</v>
      </c>
      <c r="C1581" s="46">
        <v>44083.418055555558</v>
      </c>
      <c r="D1581" s="11" t="s">
        <v>3321</v>
      </c>
      <c r="E1581" s="10">
        <v>1.6479745370379533</v>
      </c>
      <c r="F1581" s="11">
        <v>39.551388888910878</v>
      </c>
      <c r="G1581" s="49" t="s">
        <v>2086</v>
      </c>
      <c r="H1581" s="50" t="s">
        <v>34</v>
      </c>
      <c r="I1581" s="53">
        <v>68</v>
      </c>
      <c r="J1581" s="53">
        <v>64</v>
      </c>
      <c r="K1581" s="53">
        <v>4</v>
      </c>
      <c r="L1581" s="53">
        <v>6</v>
      </c>
      <c r="M1581" s="53">
        <v>0</v>
      </c>
      <c r="N1581" s="18"/>
    </row>
    <row r="1582" spans="1:14" ht="29.25" hidden="1" customHeight="1" x14ac:dyDescent="0.35">
      <c r="A1582" s="4" t="s">
        <v>9</v>
      </c>
      <c r="B1582" s="43">
        <v>44081.753472222219</v>
      </c>
      <c r="C1582" s="46">
        <v>44082.810416666667</v>
      </c>
      <c r="D1582" s="11" t="s">
        <v>3315</v>
      </c>
      <c r="E1582" s="10">
        <v>1.0569444444481633</v>
      </c>
      <c r="F1582" s="11">
        <v>25.366666666755918</v>
      </c>
      <c r="G1582" s="49" t="s">
        <v>2080</v>
      </c>
      <c r="H1582" s="50" t="s">
        <v>2172</v>
      </c>
      <c r="I1582" s="53">
        <v>1792</v>
      </c>
      <c r="J1582" s="53">
        <v>1213</v>
      </c>
      <c r="K1582" s="53">
        <v>571</v>
      </c>
      <c r="L1582" s="53">
        <v>114</v>
      </c>
      <c r="M1582" s="53">
        <v>8</v>
      </c>
      <c r="N1582" s="18"/>
    </row>
    <row r="1583" spans="1:14" ht="29.25" hidden="1" customHeight="1" x14ac:dyDescent="0.35">
      <c r="A1583" s="4" t="s">
        <v>9</v>
      </c>
      <c r="B1583" s="43">
        <v>44081.75277777778</v>
      </c>
      <c r="C1583" s="46">
        <v>44081.759027777778</v>
      </c>
      <c r="D1583" s="11" t="s">
        <v>3398</v>
      </c>
      <c r="E1583" s="10">
        <v>6.2499999985448085E-3</v>
      </c>
      <c r="F1583" s="11">
        <v>0.1499999999650754</v>
      </c>
      <c r="G1583" s="49" t="s">
        <v>239</v>
      </c>
      <c r="H1583" s="50" t="s">
        <v>2172</v>
      </c>
      <c r="I1583" s="53">
        <v>516</v>
      </c>
      <c r="J1583" s="53">
        <v>496</v>
      </c>
      <c r="K1583" s="53">
        <v>19</v>
      </c>
      <c r="L1583" s="53">
        <v>70</v>
      </c>
      <c r="M1583" s="53">
        <v>1</v>
      </c>
      <c r="N1583" s="18"/>
    </row>
    <row r="1584" spans="1:14" ht="29.25" hidden="1" customHeight="1" x14ac:dyDescent="0.35">
      <c r="A1584" s="4" t="s">
        <v>9</v>
      </c>
      <c r="B1584" s="43">
        <v>44081.728472222225</v>
      </c>
      <c r="C1584" s="46">
        <v>44083.667361111111</v>
      </c>
      <c r="D1584" s="11" t="s">
        <v>3395</v>
      </c>
      <c r="E1584" s="10">
        <v>1.9388888888861402</v>
      </c>
      <c r="F1584" s="11">
        <v>46.533333333267365</v>
      </c>
      <c r="G1584" s="49" t="s">
        <v>2167</v>
      </c>
      <c r="H1584" s="50" t="s">
        <v>2171</v>
      </c>
      <c r="I1584" s="53">
        <v>311</v>
      </c>
      <c r="J1584" s="53">
        <v>276</v>
      </c>
      <c r="K1584" s="53">
        <v>29</v>
      </c>
      <c r="L1584" s="53">
        <v>18</v>
      </c>
      <c r="M1584" s="53">
        <v>6</v>
      </c>
      <c r="N1584" s="18"/>
    </row>
    <row r="1585" spans="1:14" ht="29.25" hidden="1" customHeight="1" x14ac:dyDescent="0.35">
      <c r="A1585" s="4" t="s">
        <v>9</v>
      </c>
      <c r="B1585" s="27">
        <v>44081.712500000001</v>
      </c>
      <c r="C1585" s="9">
        <v>44084.50277777778</v>
      </c>
      <c r="D1585" s="11" t="s">
        <v>3302</v>
      </c>
      <c r="E1585" s="10">
        <v>2.7902777777781012</v>
      </c>
      <c r="F1585" s="11">
        <v>66.966666666674428</v>
      </c>
      <c r="G1585" s="5" t="s">
        <v>2207</v>
      </c>
      <c r="H1585" s="26" t="s">
        <v>2172</v>
      </c>
      <c r="I1585" s="4"/>
      <c r="J1585" s="4"/>
      <c r="K1585" s="4"/>
      <c r="L1585" s="4"/>
      <c r="M1585" s="4"/>
      <c r="N1585" s="18" t="s">
        <v>295</v>
      </c>
    </row>
    <row r="1586" spans="1:14" ht="29.25" hidden="1" customHeight="1" x14ac:dyDescent="0.35">
      <c r="A1586" s="4" t="s">
        <v>9</v>
      </c>
      <c r="B1586" s="27">
        <v>44081.706944444442</v>
      </c>
      <c r="C1586" s="9">
        <v>44084.510416666664</v>
      </c>
      <c r="D1586" s="11" t="s">
        <v>3426</v>
      </c>
      <c r="E1586" s="10">
        <v>2.8034722222218988</v>
      </c>
      <c r="F1586" s="11">
        <v>67.283333333325572</v>
      </c>
      <c r="G1586" s="5" t="s">
        <v>2228</v>
      </c>
      <c r="H1586" s="26" t="s">
        <v>2172</v>
      </c>
      <c r="I1586" s="4">
        <v>3</v>
      </c>
      <c r="J1586" s="4"/>
      <c r="K1586" s="4">
        <v>3</v>
      </c>
      <c r="L1586" s="4"/>
      <c r="M1586" s="4"/>
      <c r="N1586" s="18" t="s">
        <v>295</v>
      </c>
    </row>
    <row r="1587" spans="1:14" ht="29.25" hidden="1" customHeight="1" x14ac:dyDescent="0.35">
      <c r="A1587" s="4" t="s">
        <v>9</v>
      </c>
      <c r="B1587" s="43">
        <v>44081.704861111109</v>
      </c>
      <c r="C1587" s="46">
        <v>44085.669444444444</v>
      </c>
      <c r="D1587" s="11" t="s">
        <v>3286</v>
      </c>
      <c r="E1587" s="10">
        <v>3.9645833333343035</v>
      </c>
      <c r="F1587" s="11">
        <v>95.150000000023283</v>
      </c>
      <c r="G1587" s="49" t="s">
        <v>184</v>
      </c>
      <c r="H1587" s="50" t="s">
        <v>2171</v>
      </c>
      <c r="I1587" s="53">
        <v>291</v>
      </c>
      <c r="J1587" s="53">
        <v>263</v>
      </c>
      <c r="K1587" s="53">
        <v>26</v>
      </c>
      <c r="L1587" s="53">
        <v>21</v>
      </c>
      <c r="M1587" s="53">
        <v>2</v>
      </c>
      <c r="N1587" s="18"/>
    </row>
    <row r="1588" spans="1:14" ht="29.25" hidden="1" customHeight="1" x14ac:dyDescent="0.35">
      <c r="A1588" s="4" t="s">
        <v>9</v>
      </c>
      <c r="B1588" s="27">
        <v>44081.701388888891</v>
      </c>
      <c r="C1588" s="9">
        <v>44084.51458333333</v>
      </c>
      <c r="D1588" s="11" t="s">
        <v>3419</v>
      </c>
      <c r="E1588" s="10">
        <v>2.8131944444394321</v>
      </c>
      <c r="F1588" s="11">
        <v>67.516666666546371</v>
      </c>
      <c r="G1588" s="5" t="s">
        <v>2212</v>
      </c>
      <c r="H1588" s="26" t="s">
        <v>2170</v>
      </c>
      <c r="I1588" s="4"/>
      <c r="J1588" s="4"/>
      <c r="K1588" s="4"/>
      <c r="L1588" s="4"/>
      <c r="M1588" s="4"/>
      <c r="N1588" s="18" t="s">
        <v>295</v>
      </c>
    </row>
    <row r="1589" spans="1:14" ht="29.25" customHeight="1" x14ac:dyDescent="0.35">
      <c r="A1589" s="4" t="s">
        <v>9</v>
      </c>
      <c r="B1589" s="27">
        <v>44081.698611111111</v>
      </c>
      <c r="C1589" s="9">
        <v>44084.593055555553</v>
      </c>
      <c r="D1589" s="11" t="s">
        <v>3401</v>
      </c>
      <c r="E1589" s="10">
        <v>2.8944444444423425</v>
      </c>
      <c r="F1589" s="11">
        <v>69.46666666661622</v>
      </c>
      <c r="G1589" s="5" t="s">
        <v>2177</v>
      </c>
      <c r="H1589" s="26" t="s">
        <v>2170</v>
      </c>
      <c r="I1589" s="4"/>
      <c r="J1589" s="4"/>
      <c r="K1589" s="4"/>
      <c r="L1589" s="4"/>
      <c r="M1589" s="4"/>
      <c r="N1589" s="18" t="s">
        <v>295</v>
      </c>
    </row>
    <row r="1590" spans="1:14" ht="29.25" hidden="1" customHeight="1" x14ac:dyDescent="0.35">
      <c r="A1590" s="4" t="s">
        <v>9</v>
      </c>
      <c r="B1590" s="43">
        <v>44081.676388888889</v>
      </c>
      <c r="C1590" s="46">
        <v>44083.81527777778</v>
      </c>
      <c r="D1590" s="11" t="s">
        <v>3347</v>
      </c>
      <c r="E1590" s="10">
        <v>2.1388888888905058</v>
      </c>
      <c r="F1590" s="11">
        <v>51.333333333372138</v>
      </c>
      <c r="G1590" s="49" t="s">
        <v>2114</v>
      </c>
      <c r="H1590" s="50" t="s">
        <v>2170</v>
      </c>
      <c r="I1590" s="53">
        <v>226</v>
      </c>
      <c r="J1590" s="53">
        <v>194</v>
      </c>
      <c r="K1590" s="53">
        <v>29</v>
      </c>
      <c r="L1590" s="53">
        <v>13</v>
      </c>
      <c r="M1590" s="53">
        <v>3</v>
      </c>
      <c r="N1590" s="18"/>
    </row>
    <row r="1591" spans="1:14" ht="29.25" hidden="1" customHeight="1" x14ac:dyDescent="0.35">
      <c r="A1591" s="4" t="s">
        <v>9</v>
      </c>
      <c r="B1591" s="43">
        <v>44081.648611111108</v>
      </c>
      <c r="C1591" s="46">
        <v>44084.750694444447</v>
      </c>
      <c r="D1591" s="11" t="s">
        <v>3287</v>
      </c>
      <c r="E1591" s="10">
        <v>3.102083333338669</v>
      </c>
      <c r="F1591" s="11">
        <v>74.450000000128057</v>
      </c>
      <c r="G1591" s="49" t="s">
        <v>225</v>
      </c>
      <c r="H1591" s="50" t="s">
        <v>2171</v>
      </c>
      <c r="I1591" s="53">
        <v>234</v>
      </c>
      <c r="J1591" s="53">
        <v>208</v>
      </c>
      <c r="K1591" s="53">
        <v>24</v>
      </c>
      <c r="L1591" s="53">
        <v>16</v>
      </c>
      <c r="M1591" s="53">
        <v>2</v>
      </c>
      <c r="N1591" s="18"/>
    </row>
    <row r="1592" spans="1:14" ht="29.25" hidden="1" customHeight="1" x14ac:dyDescent="0.35">
      <c r="A1592" s="4" t="s">
        <v>9</v>
      </c>
      <c r="B1592" s="43">
        <v>44081.643055555556</v>
      </c>
      <c r="C1592" s="46">
        <v>44083.65</v>
      </c>
      <c r="D1592" s="11" t="s">
        <v>3313</v>
      </c>
      <c r="E1592" s="10">
        <v>2.0069444444452529</v>
      </c>
      <c r="F1592" s="11">
        <v>48.166666666686069</v>
      </c>
      <c r="G1592" s="49" t="s">
        <v>2078</v>
      </c>
      <c r="H1592" s="50" t="s">
        <v>2171</v>
      </c>
      <c r="I1592" s="53">
        <v>1126</v>
      </c>
      <c r="J1592" s="53">
        <v>986</v>
      </c>
      <c r="K1592" s="53">
        <v>126</v>
      </c>
      <c r="L1592" s="53">
        <v>84</v>
      </c>
      <c r="M1592" s="53">
        <v>14</v>
      </c>
      <c r="N1592" s="18"/>
    </row>
    <row r="1593" spans="1:14" ht="29.25" hidden="1" customHeight="1" x14ac:dyDescent="0.35">
      <c r="A1593" s="4" t="s">
        <v>9</v>
      </c>
      <c r="B1593" s="43">
        <v>44081.642361111109</v>
      </c>
      <c r="C1593" s="46">
        <v>44083.78125</v>
      </c>
      <c r="D1593" s="11" t="s">
        <v>3347</v>
      </c>
      <c r="E1593" s="10">
        <v>2.1388888888905058</v>
      </c>
      <c r="F1593" s="11">
        <v>51.333333333372138</v>
      </c>
      <c r="G1593" s="49" t="s">
        <v>2162</v>
      </c>
      <c r="H1593" s="50" t="s">
        <v>2170</v>
      </c>
      <c r="I1593" s="53">
        <v>1289</v>
      </c>
      <c r="J1593" s="53">
        <v>1080</v>
      </c>
      <c r="K1593" s="53">
        <v>175</v>
      </c>
      <c r="L1593" s="53">
        <v>63</v>
      </c>
      <c r="M1593" s="53">
        <v>34</v>
      </c>
      <c r="N1593" s="18"/>
    </row>
    <row r="1594" spans="1:14" ht="29.25" hidden="1" customHeight="1" x14ac:dyDescent="0.35">
      <c r="A1594" s="4" t="s">
        <v>9</v>
      </c>
      <c r="B1594" s="43">
        <v>44081.642361111109</v>
      </c>
      <c r="C1594" s="46">
        <v>44083.79583333333</v>
      </c>
      <c r="D1594" s="11" t="s">
        <v>3391</v>
      </c>
      <c r="E1594" s="10">
        <v>2.1534722222204437</v>
      </c>
      <c r="F1594" s="11">
        <v>51.683333333290648</v>
      </c>
      <c r="G1594" s="49" t="s">
        <v>2163</v>
      </c>
      <c r="H1594" s="50" t="s">
        <v>2170</v>
      </c>
      <c r="I1594" s="53">
        <v>2558</v>
      </c>
      <c r="J1594" s="53">
        <v>2375</v>
      </c>
      <c r="K1594" s="53">
        <v>172</v>
      </c>
      <c r="L1594" s="53">
        <v>224</v>
      </c>
      <c r="M1594" s="53">
        <v>11</v>
      </c>
      <c r="N1594" s="18"/>
    </row>
    <row r="1595" spans="1:14" ht="29.25" hidden="1" customHeight="1" x14ac:dyDescent="0.35">
      <c r="A1595" s="4" t="s">
        <v>9</v>
      </c>
      <c r="B1595" s="43">
        <v>44081.631944444445</v>
      </c>
      <c r="C1595" s="46">
        <v>44083.724305555559</v>
      </c>
      <c r="D1595" s="11" t="s">
        <v>3298</v>
      </c>
      <c r="E1595" s="10">
        <v>2.0923611111138598</v>
      </c>
      <c r="F1595" s="11">
        <v>50.216666666732635</v>
      </c>
      <c r="G1595" s="49" t="s">
        <v>2066</v>
      </c>
      <c r="H1595" s="50" t="s">
        <v>2170</v>
      </c>
      <c r="I1595" s="53">
        <v>2650</v>
      </c>
      <c r="J1595" s="53">
        <v>2248</v>
      </c>
      <c r="K1595" s="53">
        <v>394</v>
      </c>
      <c r="L1595" s="53">
        <v>155</v>
      </c>
      <c r="M1595" s="53">
        <v>8</v>
      </c>
      <c r="N1595" s="18"/>
    </row>
    <row r="1596" spans="1:14" ht="29.25" hidden="1" customHeight="1" x14ac:dyDescent="0.35">
      <c r="A1596" s="4" t="s">
        <v>9</v>
      </c>
      <c r="B1596" s="43">
        <v>44081.631944444445</v>
      </c>
      <c r="C1596" s="46">
        <v>44083.710416666669</v>
      </c>
      <c r="D1596" s="11" t="s">
        <v>3299</v>
      </c>
      <c r="E1596" s="10">
        <v>2.078472222223354</v>
      </c>
      <c r="F1596" s="11">
        <v>49.883333333360497</v>
      </c>
      <c r="G1596" s="49" t="s">
        <v>2067</v>
      </c>
      <c r="H1596" s="50" t="s">
        <v>2172</v>
      </c>
      <c r="I1596" s="53">
        <v>3048</v>
      </c>
      <c r="J1596" s="53">
        <v>2643</v>
      </c>
      <c r="K1596" s="53">
        <v>402</v>
      </c>
      <c r="L1596" s="53">
        <v>179</v>
      </c>
      <c r="M1596" s="53">
        <v>3</v>
      </c>
      <c r="N1596" s="18"/>
    </row>
    <row r="1597" spans="1:14" ht="29.25" hidden="1" customHeight="1" x14ac:dyDescent="0.35">
      <c r="A1597" s="4" t="s">
        <v>9</v>
      </c>
      <c r="B1597" s="43">
        <v>44081.631689814814</v>
      </c>
      <c r="C1597" s="46">
        <v>44083.784722222219</v>
      </c>
      <c r="D1597" s="11" t="s">
        <v>3294</v>
      </c>
      <c r="E1597" s="10">
        <v>2.1530324074046803</v>
      </c>
      <c r="F1597" s="11">
        <v>51.672777777712326</v>
      </c>
      <c r="G1597" s="49" t="s">
        <v>2064</v>
      </c>
      <c r="H1597" s="50" t="s">
        <v>2170</v>
      </c>
      <c r="I1597" s="53">
        <v>3177</v>
      </c>
      <c r="J1597" s="53">
        <v>2459</v>
      </c>
      <c r="K1597" s="53">
        <v>706</v>
      </c>
      <c r="L1597" s="53">
        <v>107</v>
      </c>
      <c r="M1597" s="53">
        <v>12</v>
      </c>
      <c r="N1597" s="18"/>
    </row>
    <row r="1598" spans="1:14" ht="29.25" hidden="1" customHeight="1" x14ac:dyDescent="0.35">
      <c r="A1598" s="4" t="s">
        <v>9</v>
      </c>
      <c r="B1598" s="43">
        <v>44081.631689814814</v>
      </c>
      <c r="C1598" s="46">
        <v>44083.755555555559</v>
      </c>
      <c r="D1598" s="11" t="s">
        <v>3295</v>
      </c>
      <c r="E1598" s="10">
        <v>2.1238657407448045</v>
      </c>
      <c r="F1598" s="11">
        <v>50.972777777875308</v>
      </c>
      <c r="G1598" s="49" t="s">
        <v>2065</v>
      </c>
      <c r="H1598" s="50" t="s">
        <v>2170</v>
      </c>
      <c r="I1598" s="53">
        <v>2508</v>
      </c>
      <c r="J1598" s="53">
        <v>2176</v>
      </c>
      <c r="K1598" s="53">
        <v>330</v>
      </c>
      <c r="L1598" s="53">
        <v>143</v>
      </c>
      <c r="M1598" s="53">
        <v>2</v>
      </c>
      <c r="N1598" s="18"/>
    </row>
    <row r="1599" spans="1:14" ht="29.25" hidden="1" customHeight="1" x14ac:dyDescent="0.35">
      <c r="A1599" s="4" t="s">
        <v>9</v>
      </c>
      <c r="B1599" s="43">
        <v>44081.627083333333</v>
      </c>
      <c r="C1599" s="46">
        <v>44083.598611111112</v>
      </c>
      <c r="D1599" s="11" t="s">
        <v>3366</v>
      </c>
      <c r="E1599" s="10">
        <v>1.9715277777795563</v>
      </c>
      <c r="F1599" s="11">
        <v>47.316666666709352</v>
      </c>
      <c r="G1599" s="49" t="s">
        <v>2132</v>
      </c>
      <c r="H1599" s="50" t="s">
        <v>2170</v>
      </c>
      <c r="I1599" s="53">
        <v>3413</v>
      </c>
      <c r="J1599" s="53">
        <v>2882</v>
      </c>
      <c r="K1599" s="53">
        <v>521</v>
      </c>
      <c r="L1599" s="53">
        <v>271</v>
      </c>
      <c r="M1599" s="53">
        <v>10</v>
      </c>
      <c r="N1599" s="18"/>
    </row>
    <row r="1600" spans="1:14" ht="29.25" hidden="1" customHeight="1" x14ac:dyDescent="0.35">
      <c r="A1600" s="4" t="s">
        <v>9</v>
      </c>
      <c r="B1600" s="43">
        <v>44081.613888888889</v>
      </c>
      <c r="C1600" s="46">
        <v>44083.536111111112</v>
      </c>
      <c r="D1600" s="11" t="s">
        <v>3349</v>
      </c>
      <c r="E1600" s="10">
        <v>1.922222222223354</v>
      </c>
      <c r="F1600" s="11">
        <v>46.133333333360497</v>
      </c>
      <c r="G1600" s="49" t="s">
        <v>198</v>
      </c>
      <c r="H1600" s="50" t="s">
        <v>2173</v>
      </c>
      <c r="I1600" s="53">
        <v>62</v>
      </c>
      <c r="J1600" s="53">
        <v>60</v>
      </c>
      <c r="K1600" s="53">
        <v>2</v>
      </c>
      <c r="L1600" s="53">
        <v>2</v>
      </c>
      <c r="M1600" s="53">
        <v>0</v>
      </c>
      <c r="N1600" s="18"/>
    </row>
    <row r="1601" spans="1:14" ht="29.25" hidden="1" customHeight="1" x14ac:dyDescent="0.35">
      <c r="A1601" s="4" t="s">
        <v>9</v>
      </c>
      <c r="B1601" s="43">
        <v>44081.604861111111</v>
      </c>
      <c r="C1601" s="48"/>
      <c r="D1601" s="38" t="e">
        <v>#NUM!</v>
      </c>
      <c r="E1601" s="39">
        <v>-44081.604861111111</v>
      </c>
      <c r="F1601" s="38">
        <v>-1057958.5166666666</v>
      </c>
      <c r="G1601" s="49" t="s">
        <v>2103</v>
      </c>
      <c r="H1601" s="50" t="s">
        <v>2171</v>
      </c>
      <c r="I1601" s="53">
        <v>581</v>
      </c>
      <c r="J1601" s="53">
        <v>526</v>
      </c>
      <c r="K1601" s="53">
        <v>48</v>
      </c>
      <c r="L1601" s="53">
        <v>40</v>
      </c>
      <c r="M1601" s="53">
        <v>7</v>
      </c>
      <c r="N1601" s="18"/>
    </row>
    <row r="1602" spans="1:14" ht="29.25" hidden="1" customHeight="1" x14ac:dyDescent="0.35">
      <c r="A1602" s="4" t="s">
        <v>9</v>
      </c>
      <c r="B1602" s="43">
        <v>44081.184027777781</v>
      </c>
      <c r="C1602" s="46">
        <v>44084.376388888886</v>
      </c>
      <c r="D1602" s="11" t="s">
        <v>3365</v>
      </c>
      <c r="E1602" s="10">
        <v>3.1923611111051287</v>
      </c>
      <c r="F1602" s="11">
        <v>76.616666666523088</v>
      </c>
      <c r="G1602" s="49" t="s">
        <v>2131</v>
      </c>
      <c r="H1602" s="50" t="s">
        <v>3</v>
      </c>
      <c r="I1602" s="53">
        <v>11</v>
      </c>
      <c r="J1602" s="53">
        <v>3</v>
      </c>
      <c r="K1602" s="53">
        <v>4</v>
      </c>
      <c r="L1602" s="53">
        <v>0</v>
      </c>
      <c r="M1602" s="53">
        <v>4</v>
      </c>
      <c r="N1602" s="18"/>
    </row>
    <row r="1603" spans="1:14" ht="29.25" hidden="1" customHeight="1" x14ac:dyDescent="0.35">
      <c r="A1603" s="4" t="s">
        <v>9</v>
      </c>
      <c r="B1603" s="27">
        <v>43789.745833333334</v>
      </c>
      <c r="C1603" s="9">
        <v>43790.447222222225</v>
      </c>
      <c r="D1603" s="11" t="str">
        <f>INT(Table1[[#This Row],[Full Restoration ]]-Table1[[#This Row],[Outage Start]])&amp;" days,"&amp;HOUR(Table1[[#This Row],[Full Restoration ]]-Table1[[#This Row],[Outage Start]])&amp;" hrs,"&amp;MINUTE(Table1[[#This Row],[Full Restoration ]]-Table1[[#This Row],[Outage Start]])&amp;" min"</f>
        <v>0 days,16 hrs,50 min</v>
      </c>
      <c r="E1603" s="10">
        <f>Table1[[#This Row],[Full Restoration ]]-Table1[[#This Row],[Outage Start]]</f>
        <v>0.70138888889050577</v>
      </c>
      <c r="F1603" s="11">
        <f>(Table1[[#This Row],[Full Restoration ]]-Table1[[#This Row],[Outage Start]])*24</f>
        <v>16.833333333372138</v>
      </c>
      <c r="G1603" s="5" t="s">
        <v>963</v>
      </c>
      <c r="H1603" s="26" t="s">
        <v>216</v>
      </c>
      <c r="I1603" s="4">
        <v>41</v>
      </c>
      <c r="J1603" s="4">
        <v>29</v>
      </c>
      <c r="K1603" s="4">
        <v>10</v>
      </c>
      <c r="L1603" s="4">
        <v>3</v>
      </c>
      <c r="M1603" s="4">
        <v>2</v>
      </c>
      <c r="N1603" s="18"/>
    </row>
    <row r="1604" spans="1:14" ht="29.25" hidden="1" customHeight="1" x14ac:dyDescent="0.35">
      <c r="A1604" s="4" t="s">
        <v>9</v>
      </c>
      <c r="B1604" s="27">
        <v>43789.744444444441</v>
      </c>
      <c r="C1604" s="9">
        <v>43790.406944444447</v>
      </c>
      <c r="D1604" s="11" t="str">
        <f>INT(Table1[[#This Row],[Full Restoration ]]-Table1[[#This Row],[Outage Start]])&amp;" days,"&amp;HOUR(Table1[[#This Row],[Full Restoration ]]-Table1[[#This Row],[Outage Start]])&amp;" hrs,"&amp;MINUTE(Table1[[#This Row],[Full Restoration ]]-Table1[[#This Row],[Outage Start]])&amp;" min"</f>
        <v>0 days,15 hrs,54 min</v>
      </c>
      <c r="E1604" s="10">
        <f>Table1[[#This Row],[Full Restoration ]]-Table1[[#This Row],[Outage Start]]</f>
        <v>0.66250000000582077</v>
      </c>
      <c r="F1604" s="11">
        <f>(Table1[[#This Row],[Full Restoration ]]-Table1[[#This Row],[Outage Start]])*24</f>
        <v>15.900000000139698</v>
      </c>
      <c r="G1604" s="5" t="s">
        <v>1840</v>
      </c>
      <c r="H1604" s="26" t="s">
        <v>216</v>
      </c>
      <c r="I1604" s="4">
        <v>242</v>
      </c>
      <c r="J1604" s="4">
        <v>215</v>
      </c>
      <c r="K1604" s="4">
        <v>24</v>
      </c>
      <c r="L1604" s="4">
        <v>17</v>
      </c>
      <c r="M1604" s="4">
        <v>3</v>
      </c>
      <c r="N1604" s="18"/>
    </row>
    <row r="1605" spans="1:14" ht="29.25" hidden="1" customHeight="1" x14ac:dyDescent="0.35">
      <c r="A1605" s="4" t="s">
        <v>9</v>
      </c>
      <c r="B1605" s="27">
        <v>43789.395138888889</v>
      </c>
      <c r="C1605" s="9">
        <v>43789.739583333336</v>
      </c>
      <c r="D1605" s="11" t="str">
        <f>INT(Table1[[#This Row],[Full Restoration ]]-Table1[[#This Row],[Outage Start]])&amp;" days,"&amp;HOUR(Table1[[#This Row],[Full Restoration ]]-Table1[[#This Row],[Outage Start]])&amp;" hrs,"&amp;MINUTE(Table1[[#This Row],[Full Restoration ]]-Table1[[#This Row],[Outage Start]])&amp;" min"</f>
        <v>0 days,8 hrs,16 min</v>
      </c>
      <c r="E1605" s="10">
        <f>Table1[[#This Row],[Full Restoration ]]-Table1[[#This Row],[Outage Start]]</f>
        <v>0.34444444444670808</v>
      </c>
      <c r="F1605" s="11">
        <f>(Table1[[#This Row],[Full Restoration ]]-Table1[[#This Row],[Outage Start]])*24</f>
        <v>8.2666666667209938</v>
      </c>
      <c r="G1605" s="5" t="s">
        <v>1413</v>
      </c>
      <c r="H1605" s="26" t="s">
        <v>743</v>
      </c>
      <c r="I1605" s="4">
        <v>5</v>
      </c>
      <c r="J1605" s="4">
        <v>3</v>
      </c>
      <c r="K1605" s="4">
        <v>1</v>
      </c>
      <c r="L1605" s="4">
        <v>0</v>
      </c>
      <c r="M1605" s="4">
        <v>1</v>
      </c>
      <c r="N1605" s="18"/>
    </row>
    <row r="1606" spans="1:14" ht="29.25" hidden="1" customHeight="1" x14ac:dyDescent="0.35">
      <c r="A1606" s="4" t="s">
        <v>9</v>
      </c>
      <c r="B1606" s="27">
        <v>43789.386805555558</v>
      </c>
      <c r="C1606" s="9">
        <v>43789.696527777778</v>
      </c>
      <c r="D1606" s="11" t="str">
        <f>INT(Table1[[#This Row],[Full Restoration ]]-Table1[[#This Row],[Outage Start]])&amp;" days,"&amp;HOUR(Table1[[#This Row],[Full Restoration ]]-Table1[[#This Row],[Outage Start]])&amp;" hrs,"&amp;MINUTE(Table1[[#This Row],[Full Restoration ]]-Table1[[#This Row],[Outage Start]])&amp;" min"</f>
        <v>0 days,7 hrs,26 min</v>
      </c>
      <c r="E1606" s="10">
        <f>Table1[[#This Row],[Full Restoration ]]-Table1[[#This Row],[Outage Start]]</f>
        <v>0.30972222222044365</v>
      </c>
      <c r="F1606" s="11">
        <f>(Table1[[#This Row],[Full Restoration ]]-Table1[[#This Row],[Outage Start]])*24</f>
        <v>7.4333333332906477</v>
      </c>
      <c r="G1606" s="5" t="s">
        <v>1501</v>
      </c>
      <c r="H1606" s="26" t="s">
        <v>743</v>
      </c>
      <c r="I1606" s="4">
        <v>9</v>
      </c>
      <c r="J1606" s="4">
        <v>4</v>
      </c>
      <c r="K1606" s="4">
        <v>3</v>
      </c>
      <c r="L1606" s="4">
        <v>0</v>
      </c>
      <c r="M1606" s="4">
        <v>2</v>
      </c>
      <c r="N1606" s="18"/>
    </row>
    <row r="1607" spans="1:14" ht="29.25" hidden="1" customHeight="1" x14ac:dyDescent="0.35">
      <c r="A1607" s="4" t="s">
        <v>9</v>
      </c>
      <c r="B1607" s="27">
        <v>43789.384722222225</v>
      </c>
      <c r="C1607" s="9">
        <v>43790.481944444444</v>
      </c>
      <c r="D1607" s="11" t="str">
        <f>INT(Table1[[#This Row],[Full Restoration ]]-Table1[[#This Row],[Outage Start]])&amp;" days,"&amp;HOUR(Table1[[#This Row],[Full Restoration ]]-Table1[[#This Row],[Outage Start]])&amp;" hrs,"&amp;MINUTE(Table1[[#This Row],[Full Restoration ]]-Table1[[#This Row],[Outage Start]])&amp;" min"</f>
        <v>1 days,2 hrs,20 min</v>
      </c>
      <c r="E1607" s="10">
        <f>Table1[[#This Row],[Full Restoration ]]-Table1[[#This Row],[Outage Start]]</f>
        <v>1.0972222222189885</v>
      </c>
      <c r="F1607" s="11">
        <f>(Table1[[#This Row],[Full Restoration ]]-Table1[[#This Row],[Outage Start]])*24</f>
        <v>26.333333333255723</v>
      </c>
      <c r="G1607" s="5" t="s">
        <v>1362</v>
      </c>
      <c r="H1607" s="26" t="s">
        <v>743</v>
      </c>
      <c r="I1607" s="4">
        <v>853</v>
      </c>
      <c r="J1607" s="4">
        <v>689</v>
      </c>
      <c r="K1607" s="4">
        <v>137</v>
      </c>
      <c r="L1607" s="4">
        <v>37</v>
      </c>
      <c r="M1607" s="4">
        <v>27</v>
      </c>
      <c r="N1607" s="18"/>
    </row>
    <row r="1608" spans="1:14" ht="29.25" hidden="1" customHeight="1" x14ac:dyDescent="0.35">
      <c r="A1608" s="4" t="s">
        <v>9</v>
      </c>
      <c r="B1608" s="27">
        <v>43789.365277777775</v>
      </c>
      <c r="C1608" s="9">
        <v>43790.406944444447</v>
      </c>
      <c r="D1608" s="11" t="str">
        <f>INT(Table1[[#This Row],[Full Restoration ]]-Table1[[#This Row],[Outage Start]])&amp;" days,"&amp;HOUR(Table1[[#This Row],[Full Restoration ]]-Table1[[#This Row],[Outage Start]])&amp;" hrs,"&amp;MINUTE(Table1[[#This Row],[Full Restoration ]]-Table1[[#This Row],[Outage Start]])&amp;" min"</f>
        <v>1 days,1 hrs,0 min</v>
      </c>
      <c r="E1608" s="10">
        <f>Table1[[#This Row],[Full Restoration ]]-Table1[[#This Row],[Outage Start]]</f>
        <v>1.0416666666715173</v>
      </c>
      <c r="F1608" s="11">
        <f>(Table1[[#This Row],[Full Restoration ]]-Table1[[#This Row],[Outage Start]])*24</f>
        <v>25.000000000116415</v>
      </c>
      <c r="G1608" s="5" t="s">
        <v>1722</v>
      </c>
      <c r="H1608" s="26" t="s">
        <v>746</v>
      </c>
      <c r="I1608" s="4">
        <v>361</v>
      </c>
      <c r="J1608" s="4">
        <v>238</v>
      </c>
      <c r="K1608" s="4">
        <v>61</v>
      </c>
      <c r="L1608" s="4">
        <v>0</v>
      </c>
      <c r="M1608" s="4">
        <v>62</v>
      </c>
      <c r="N1608" s="18"/>
    </row>
    <row r="1609" spans="1:14" ht="29.25" hidden="1" customHeight="1" x14ac:dyDescent="0.35">
      <c r="A1609" s="4" t="s">
        <v>9</v>
      </c>
      <c r="B1609" s="27">
        <v>43789.361111111109</v>
      </c>
      <c r="C1609" s="9">
        <v>43790.31527777778</v>
      </c>
      <c r="D1609" s="11" t="str">
        <f>INT(Table1[[#This Row],[Full Restoration ]]-Table1[[#This Row],[Outage Start]])&amp;" days,"&amp;HOUR(Table1[[#This Row],[Full Restoration ]]-Table1[[#This Row],[Outage Start]])&amp;" hrs,"&amp;MINUTE(Table1[[#This Row],[Full Restoration ]]-Table1[[#This Row],[Outage Start]])&amp;" min"</f>
        <v>0 days,22 hrs,54 min</v>
      </c>
      <c r="E1609" s="10">
        <f>Table1[[#This Row],[Full Restoration ]]-Table1[[#This Row],[Outage Start]]</f>
        <v>0.95416666667006211</v>
      </c>
      <c r="F1609" s="11">
        <f>(Table1[[#This Row],[Full Restoration ]]-Table1[[#This Row],[Outage Start]])*24</f>
        <v>22.900000000081491</v>
      </c>
      <c r="G1609" s="5" t="s">
        <v>1226</v>
      </c>
      <c r="H1609" s="26" t="s">
        <v>743</v>
      </c>
      <c r="I1609" s="4">
        <v>13</v>
      </c>
      <c r="J1609" s="4">
        <v>9</v>
      </c>
      <c r="K1609" s="4">
        <v>3</v>
      </c>
      <c r="L1609" s="4">
        <v>0</v>
      </c>
      <c r="M1609" s="4">
        <v>1</v>
      </c>
      <c r="N1609" s="18"/>
    </row>
    <row r="1610" spans="1:14" ht="29.25" hidden="1" customHeight="1" x14ac:dyDescent="0.35">
      <c r="A1610" s="4" t="s">
        <v>9</v>
      </c>
      <c r="B1610" s="27">
        <v>43789.356249999997</v>
      </c>
      <c r="C1610" s="9">
        <v>43790.319444444445</v>
      </c>
      <c r="D1610" s="11" t="str">
        <f>INT(Table1[[#This Row],[Full Restoration ]]-Table1[[#This Row],[Outage Start]])&amp;" days,"&amp;HOUR(Table1[[#This Row],[Full Restoration ]]-Table1[[#This Row],[Outage Start]])&amp;" hrs,"&amp;MINUTE(Table1[[#This Row],[Full Restoration ]]-Table1[[#This Row],[Outage Start]])&amp;" min"</f>
        <v>0 days,23 hrs,7 min</v>
      </c>
      <c r="E1610" s="10">
        <f>Table1[[#This Row],[Full Restoration ]]-Table1[[#This Row],[Outage Start]]</f>
        <v>0.96319444444816327</v>
      </c>
      <c r="F1610" s="11">
        <f>(Table1[[#This Row],[Full Restoration ]]-Table1[[#This Row],[Outage Start]])*24</f>
        <v>23.116666666755918</v>
      </c>
      <c r="G1610" s="5" t="s">
        <v>1326</v>
      </c>
      <c r="H1610" s="26" t="s">
        <v>743</v>
      </c>
      <c r="I1610" s="4">
        <v>8</v>
      </c>
      <c r="J1610" s="4">
        <v>4</v>
      </c>
      <c r="K1610" s="4">
        <v>4</v>
      </c>
      <c r="L1610" s="4">
        <v>1</v>
      </c>
      <c r="M1610" s="4">
        <v>0</v>
      </c>
      <c r="N1610" s="18"/>
    </row>
    <row r="1611" spans="1:14" ht="29.25" hidden="1" customHeight="1" x14ac:dyDescent="0.35">
      <c r="A1611" s="4" t="s">
        <v>9</v>
      </c>
      <c r="B1611" s="27">
        <v>43789.354166666664</v>
      </c>
      <c r="C1611" s="9">
        <v>43790.622916666667</v>
      </c>
      <c r="D1611" s="11" t="str">
        <f>INT(Table1[[#This Row],[Full Restoration ]]-Table1[[#This Row],[Outage Start]])&amp;" days,"&amp;HOUR(Table1[[#This Row],[Full Restoration ]]-Table1[[#This Row],[Outage Start]])&amp;" hrs,"&amp;MINUTE(Table1[[#This Row],[Full Restoration ]]-Table1[[#This Row],[Outage Start]])&amp;" min"</f>
        <v>1 days,6 hrs,27 min</v>
      </c>
      <c r="E1611" s="10">
        <f>Table1[[#This Row],[Full Restoration ]]-Table1[[#This Row],[Outage Start]]</f>
        <v>1.2687500000029104</v>
      </c>
      <c r="F1611" s="11">
        <f>(Table1[[#This Row],[Full Restoration ]]-Table1[[#This Row],[Outage Start]])*24</f>
        <v>30.450000000069849</v>
      </c>
      <c r="G1611" s="5" t="s">
        <v>1333</v>
      </c>
      <c r="H1611" s="26" t="s">
        <v>743</v>
      </c>
      <c r="I1611" s="4">
        <v>1418</v>
      </c>
      <c r="J1611" s="4">
        <v>1320</v>
      </c>
      <c r="K1611" s="4">
        <v>76</v>
      </c>
      <c r="L1611" s="4">
        <v>97</v>
      </c>
      <c r="M1611" s="4">
        <v>22</v>
      </c>
      <c r="N1611" s="18"/>
    </row>
    <row r="1612" spans="1:14" ht="29.25" hidden="1" customHeight="1" x14ac:dyDescent="0.35">
      <c r="A1612" s="4" t="s">
        <v>9</v>
      </c>
      <c r="B1612" s="27">
        <v>43789.352777777778</v>
      </c>
      <c r="C1612" s="9">
        <v>43790.431250000001</v>
      </c>
      <c r="D1612" s="11" t="str">
        <f>INT(Table1[[#This Row],[Full Restoration ]]-Table1[[#This Row],[Outage Start]])&amp;" days,"&amp;HOUR(Table1[[#This Row],[Full Restoration ]]-Table1[[#This Row],[Outage Start]])&amp;" hrs,"&amp;MINUTE(Table1[[#This Row],[Full Restoration ]]-Table1[[#This Row],[Outage Start]])&amp;" min"</f>
        <v>1 days,1 hrs,53 min</v>
      </c>
      <c r="E1612" s="10">
        <f>Table1[[#This Row],[Full Restoration ]]-Table1[[#This Row],[Outage Start]]</f>
        <v>1.078472222223354</v>
      </c>
      <c r="F1612" s="11">
        <f>(Table1[[#This Row],[Full Restoration ]]-Table1[[#This Row],[Outage Start]])*24</f>
        <v>25.883333333360497</v>
      </c>
      <c r="G1612" s="5" t="s">
        <v>1411</v>
      </c>
      <c r="H1612" s="26" t="s">
        <v>1026</v>
      </c>
      <c r="I1612" s="4">
        <v>1265</v>
      </c>
      <c r="J1612" s="4">
        <v>1129</v>
      </c>
      <c r="K1612" s="4">
        <v>131</v>
      </c>
      <c r="L1612" s="4">
        <v>73</v>
      </c>
      <c r="M1612" s="4">
        <v>5</v>
      </c>
      <c r="N1612" s="18"/>
    </row>
    <row r="1613" spans="1:14" ht="29.25" hidden="1" customHeight="1" x14ac:dyDescent="0.35">
      <c r="A1613" s="4" t="s">
        <v>9</v>
      </c>
      <c r="B1613" s="27">
        <v>43789.350694444445</v>
      </c>
      <c r="C1613" s="9">
        <v>43790.487500000003</v>
      </c>
      <c r="D1613" s="11" t="str">
        <f>INT(Table1[[#This Row],[Full Restoration ]]-Table1[[#This Row],[Outage Start]])&amp;" days,"&amp;HOUR(Table1[[#This Row],[Full Restoration ]]-Table1[[#This Row],[Outage Start]])&amp;" hrs,"&amp;MINUTE(Table1[[#This Row],[Full Restoration ]]-Table1[[#This Row],[Outage Start]])&amp;" min"</f>
        <v>1 days,3 hrs,17 min</v>
      </c>
      <c r="E1613" s="10">
        <f>Table1[[#This Row],[Full Restoration ]]-Table1[[#This Row],[Outage Start]]</f>
        <v>1.1368055555576575</v>
      </c>
      <c r="F1613" s="11">
        <f>(Table1[[#This Row],[Full Restoration ]]-Table1[[#This Row],[Outage Start]])*24</f>
        <v>27.28333333338378</v>
      </c>
      <c r="G1613" s="5" t="s">
        <v>2036</v>
      </c>
      <c r="H1613" s="26" t="s">
        <v>1026</v>
      </c>
      <c r="I1613" s="4">
        <v>708</v>
      </c>
      <c r="J1613" s="4">
        <v>656</v>
      </c>
      <c r="K1613" s="4">
        <v>42</v>
      </c>
      <c r="L1613" s="4">
        <v>44</v>
      </c>
      <c r="M1613" s="4">
        <v>10</v>
      </c>
      <c r="N1613" s="18"/>
    </row>
    <row r="1614" spans="1:14" ht="29.25" hidden="1" customHeight="1" x14ac:dyDescent="0.35">
      <c r="A1614" s="4" t="s">
        <v>9</v>
      </c>
      <c r="B1614" s="27">
        <v>43789.35</v>
      </c>
      <c r="C1614" s="9">
        <v>43790.675000000003</v>
      </c>
      <c r="D1614" s="11" t="str">
        <f>INT(Table1[[#This Row],[Full Restoration ]]-Table1[[#This Row],[Outage Start]])&amp;" days,"&amp;HOUR(Table1[[#This Row],[Full Restoration ]]-Table1[[#This Row],[Outage Start]])&amp;" hrs,"&amp;MINUTE(Table1[[#This Row],[Full Restoration ]]-Table1[[#This Row],[Outage Start]])&amp;" min"</f>
        <v>1 days,7 hrs,48 min</v>
      </c>
      <c r="E1614" s="10">
        <f>Table1[[#This Row],[Full Restoration ]]-Table1[[#This Row],[Outage Start]]</f>
        <v>1.3250000000043656</v>
      </c>
      <c r="F1614" s="11">
        <f>(Table1[[#This Row],[Full Restoration ]]-Table1[[#This Row],[Outage Start]])*24</f>
        <v>31.800000000104774</v>
      </c>
      <c r="G1614" s="5" t="s">
        <v>2037</v>
      </c>
      <c r="H1614" s="26" t="s">
        <v>743</v>
      </c>
      <c r="I1614" s="4">
        <v>491</v>
      </c>
      <c r="J1614" s="4">
        <v>446</v>
      </c>
      <c r="K1614" s="4">
        <v>30</v>
      </c>
      <c r="L1614" s="4">
        <v>25</v>
      </c>
      <c r="M1614" s="4">
        <v>15</v>
      </c>
      <c r="N1614" s="18"/>
    </row>
    <row r="1615" spans="1:14" ht="29.25" hidden="1" customHeight="1" x14ac:dyDescent="0.35">
      <c r="A1615" s="4" t="s">
        <v>9</v>
      </c>
      <c r="B1615" s="27">
        <v>43789.348611111112</v>
      </c>
      <c r="C1615" s="9">
        <v>43790.527777777781</v>
      </c>
      <c r="D1615" s="11" t="str">
        <f>INT(Table1[[#This Row],[Full Restoration ]]-Table1[[#This Row],[Outage Start]])&amp;" days,"&amp;HOUR(Table1[[#This Row],[Full Restoration ]]-Table1[[#This Row],[Outage Start]])&amp;" hrs,"&amp;MINUTE(Table1[[#This Row],[Full Restoration ]]-Table1[[#This Row],[Outage Start]])&amp;" min"</f>
        <v>1 days,4 hrs,18 min</v>
      </c>
      <c r="E1615" s="10">
        <f>Table1[[#This Row],[Full Restoration ]]-Table1[[#This Row],[Outage Start]]</f>
        <v>1.1791666666686069</v>
      </c>
      <c r="F1615" s="11">
        <f>(Table1[[#This Row],[Full Restoration ]]-Table1[[#This Row],[Outage Start]])*24</f>
        <v>28.300000000046566</v>
      </c>
      <c r="G1615" s="5" t="s">
        <v>2047</v>
      </c>
      <c r="H1615" s="26" t="s">
        <v>743</v>
      </c>
      <c r="I1615" s="4">
        <v>736</v>
      </c>
      <c r="J1615" s="4">
        <v>629</v>
      </c>
      <c r="K1615" s="4">
        <v>66</v>
      </c>
      <c r="L1615" s="4">
        <v>53</v>
      </c>
      <c r="M1615" s="4">
        <v>41</v>
      </c>
      <c r="N1615" s="18"/>
    </row>
    <row r="1616" spans="1:14" ht="29.25" hidden="1" customHeight="1" x14ac:dyDescent="0.35">
      <c r="A1616" s="4" t="s">
        <v>9</v>
      </c>
      <c r="B1616" s="27">
        <v>43789.34652777778</v>
      </c>
      <c r="C1616" s="9">
        <v>43790.59097222222</v>
      </c>
      <c r="D1616" s="11" t="str">
        <f>INT(Table1[[#This Row],[Full Restoration ]]-Table1[[#This Row],[Outage Start]])&amp;" days,"&amp;HOUR(Table1[[#This Row],[Full Restoration ]]-Table1[[#This Row],[Outage Start]])&amp;" hrs,"&amp;MINUTE(Table1[[#This Row],[Full Restoration ]]-Table1[[#This Row],[Outage Start]])&amp;" min"</f>
        <v>1 days,5 hrs,52 min</v>
      </c>
      <c r="E1616" s="10">
        <f>Table1[[#This Row],[Full Restoration ]]-Table1[[#This Row],[Outage Start]]</f>
        <v>1.2444444444408873</v>
      </c>
      <c r="F1616" s="11">
        <f>(Table1[[#This Row],[Full Restoration ]]-Table1[[#This Row],[Outage Start]])*24</f>
        <v>29.866666666581295</v>
      </c>
      <c r="G1616" s="5" t="s">
        <v>2048</v>
      </c>
      <c r="H1616" s="26" t="s">
        <v>1028</v>
      </c>
      <c r="I1616" s="4">
        <v>190</v>
      </c>
      <c r="J1616" s="4">
        <v>172</v>
      </c>
      <c r="K1616" s="4">
        <v>15</v>
      </c>
      <c r="L1616" s="4">
        <v>8</v>
      </c>
      <c r="M1616" s="4">
        <v>3</v>
      </c>
      <c r="N1616" s="18"/>
    </row>
    <row r="1617" spans="1:14" ht="29.25" hidden="1" customHeight="1" x14ac:dyDescent="0.35">
      <c r="A1617" s="4" t="s">
        <v>9</v>
      </c>
      <c r="B1617" s="27">
        <v>43789.345138888886</v>
      </c>
      <c r="C1617" s="9">
        <v>43790.443749999999</v>
      </c>
      <c r="D1617" s="11" t="str">
        <f>INT(Table1[[#This Row],[Full Restoration ]]-Table1[[#This Row],[Outage Start]])&amp;" days,"&amp;HOUR(Table1[[#This Row],[Full Restoration ]]-Table1[[#This Row],[Outage Start]])&amp;" hrs,"&amp;MINUTE(Table1[[#This Row],[Full Restoration ]]-Table1[[#This Row],[Outage Start]])&amp;" min"</f>
        <v>1 days,2 hrs,22 min</v>
      </c>
      <c r="E1617" s="10">
        <f>Table1[[#This Row],[Full Restoration ]]-Table1[[#This Row],[Outage Start]]</f>
        <v>1.0986111111124046</v>
      </c>
      <c r="F1617" s="11">
        <f>(Table1[[#This Row],[Full Restoration ]]-Table1[[#This Row],[Outage Start]])*24</f>
        <v>26.366666666697711</v>
      </c>
      <c r="G1617" s="5" t="s">
        <v>2043</v>
      </c>
      <c r="H1617" s="26" t="s">
        <v>743</v>
      </c>
      <c r="I1617" s="4">
        <v>1525</v>
      </c>
      <c r="J1617" s="4">
        <v>1470</v>
      </c>
      <c r="K1617" s="4">
        <v>55</v>
      </c>
      <c r="L1617" s="4">
        <v>118</v>
      </c>
      <c r="M1617" s="4">
        <v>0</v>
      </c>
      <c r="N1617" s="18"/>
    </row>
    <row r="1618" spans="1:14" ht="29.25" hidden="1" customHeight="1" x14ac:dyDescent="0.35">
      <c r="A1618" s="4" t="s">
        <v>9</v>
      </c>
      <c r="B1618" s="27">
        <v>43789.344444444447</v>
      </c>
      <c r="C1618" s="9">
        <v>43790.614583333336</v>
      </c>
      <c r="D1618" s="11" t="str">
        <f>INT(Table1[[#This Row],[Full Restoration ]]-Table1[[#This Row],[Outage Start]])&amp;" days,"&amp;HOUR(Table1[[#This Row],[Full Restoration ]]-Table1[[#This Row],[Outage Start]])&amp;" hrs,"&amp;MINUTE(Table1[[#This Row],[Full Restoration ]]-Table1[[#This Row],[Outage Start]])&amp;" min"</f>
        <v>1 days,6 hrs,29 min</v>
      </c>
      <c r="E1618" s="10">
        <f>Table1[[#This Row],[Full Restoration ]]-Table1[[#This Row],[Outage Start]]</f>
        <v>1.2701388888890506</v>
      </c>
      <c r="F1618" s="11">
        <f>(Table1[[#This Row],[Full Restoration ]]-Table1[[#This Row],[Outage Start]])*24</f>
        <v>30.483333333337214</v>
      </c>
      <c r="G1618" s="5" t="s">
        <v>1653</v>
      </c>
      <c r="H1618" s="26" t="s">
        <v>743</v>
      </c>
      <c r="I1618" s="4">
        <v>747</v>
      </c>
      <c r="J1618" s="4">
        <v>709</v>
      </c>
      <c r="K1618" s="4">
        <v>28</v>
      </c>
      <c r="L1618" s="4">
        <v>60</v>
      </c>
      <c r="M1618" s="4">
        <v>10</v>
      </c>
      <c r="N1618" s="18"/>
    </row>
    <row r="1619" spans="1:14" ht="29.25" hidden="1" customHeight="1" x14ac:dyDescent="0.35">
      <c r="A1619" s="4" t="s">
        <v>9</v>
      </c>
      <c r="B1619" s="27">
        <v>43789.34375</v>
      </c>
      <c r="C1619" s="9">
        <v>43790.379861111112</v>
      </c>
      <c r="D1619" s="11" t="str">
        <f>INT(Table1[[#This Row],[Full Restoration ]]-Table1[[#This Row],[Outage Start]])&amp;" days,"&amp;HOUR(Table1[[#This Row],[Full Restoration ]]-Table1[[#This Row],[Outage Start]])&amp;" hrs,"&amp;MINUTE(Table1[[#This Row],[Full Restoration ]]-Table1[[#This Row],[Outage Start]])&amp;" min"</f>
        <v>1 days,0 hrs,52 min</v>
      </c>
      <c r="E1619" s="10">
        <f>Table1[[#This Row],[Full Restoration ]]-Table1[[#This Row],[Outage Start]]</f>
        <v>1.0361111111124046</v>
      </c>
      <c r="F1619" s="11">
        <f>(Table1[[#This Row],[Full Restoration ]]-Table1[[#This Row],[Outage Start]])*24</f>
        <v>24.866666666697711</v>
      </c>
      <c r="G1619" s="5" t="s">
        <v>2045</v>
      </c>
      <c r="H1619" s="26" t="s">
        <v>745</v>
      </c>
      <c r="I1619" s="4">
        <v>138</v>
      </c>
      <c r="J1619" s="4">
        <v>129</v>
      </c>
      <c r="K1619" s="4">
        <v>7</v>
      </c>
      <c r="L1619" s="4">
        <v>13</v>
      </c>
      <c r="M1619" s="4">
        <v>2</v>
      </c>
      <c r="N1619" s="18"/>
    </row>
    <row r="1620" spans="1:14" ht="29.25" hidden="1" customHeight="1" x14ac:dyDescent="0.35">
      <c r="A1620" s="4" t="s">
        <v>9</v>
      </c>
      <c r="B1620" s="27">
        <v>43789.34375</v>
      </c>
      <c r="C1620" s="9">
        <v>43790.356944444444</v>
      </c>
      <c r="D1620" s="11" t="str">
        <f>INT(Table1[[#This Row],[Full Restoration ]]-Table1[[#This Row],[Outage Start]])&amp;" days,"&amp;HOUR(Table1[[#This Row],[Full Restoration ]]-Table1[[#This Row],[Outage Start]])&amp;" hrs,"&amp;MINUTE(Table1[[#This Row],[Full Restoration ]]-Table1[[#This Row],[Outage Start]])&amp;" min"</f>
        <v>1 days,0 hrs,19 min</v>
      </c>
      <c r="E1620" s="10">
        <f>Table1[[#This Row],[Full Restoration ]]-Table1[[#This Row],[Outage Start]]</f>
        <v>1.0131944444437977</v>
      </c>
      <c r="F1620" s="11">
        <f>(Table1[[#This Row],[Full Restoration ]]-Table1[[#This Row],[Outage Start]])*24</f>
        <v>24.316666666651145</v>
      </c>
      <c r="G1620" s="5" t="s">
        <v>1598</v>
      </c>
      <c r="H1620" s="26" t="s">
        <v>743</v>
      </c>
      <c r="I1620" s="4">
        <v>774</v>
      </c>
      <c r="J1620" s="4">
        <v>760</v>
      </c>
      <c r="K1620" s="4">
        <v>14</v>
      </c>
      <c r="L1620" s="4">
        <v>70</v>
      </c>
      <c r="M1620" s="4">
        <v>0</v>
      </c>
      <c r="N1620" s="18"/>
    </row>
    <row r="1621" spans="1:14" ht="29.25" hidden="1" customHeight="1" x14ac:dyDescent="0.35">
      <c r="A1621" s="4" t="s">
        <v>9</v>
      </c>
      <c r="B1621" s="27">
        <v>43789.343055555553</v>
      </c>
      <c r="C1621" s="9">
        <v>43789.784722222219</v>
      </c>
      <c r="D1621" s="11" t="str">
        <f>INT(Table1[[#This Row],[Full Restoration ]]-Table1[[#This Row],[Outage Start]])&amp;" days,"&amp;HOUR(Table1[[#This Row],[Full Restoration ]]-Table1[[#This Row],[Outage Start]])&amp;" hrs,"&amp;MINUTE(Table1[[#This Row],[Full Restoration ]]-Table1[[#This Row],[Outage Start]])&amp;" min"</f>
        <v>0 days,10 hrs,36 min</v>
      </c>
      <c r="E1621" s="10">
        <f>Table1[[#This Row],[Full Restoration ]]-Table1[[#This Row],[Outage Start]]</f>
        <v>0.44166666666569654</v>
      </c>
      <c r="F1621" s="11">
        <f>(Table1[[#This Row],[Full Restoration ]]-Table1[[#This Row],[Outage Start]])*24</f>
        <v>10.599999999976717</v>
      </c>
      <c r="G1621" s="5" t="s">
        <v>2034</v>
      </c>
      <c r="H1621" s="26" t="s">
        <v>743</v>
      </c>
      <c r="I1621" s="4">
        <v>435</v>
      </c>
      <c r="J1621" s="4">
        <v>388</v>
      </c>
      <c r="K1621" s="4">
        <v>38</v>
      </c>
      <c r="L1621" s="4">
        <v>26</v>
      </c>
      <c r="M1621" s="4">
        <v>9</v>
      </c>
      <c r="N1621" s="18"/>
    </row>
    <row r="1622" spans="1:14" ht="29.25" hidden="1" customHeight="1" x14ac:dyDescent="0.35">
      <c r="A1622" s="4" t="s">
        <v>9</v>
      </c>
      <c r="B1622" s="27">
        <v>43789.343055555553</v>
      </c>
      <c r="C1622" s="9">
        <v>43789.70208333333</v>
      </c>
      <c r="D1622" s="11" t="str">
        <f>INT(Table1[[#This Row],[Full Restoration ]]-Table1[[#This Row],[Outage Start]])&amp;" days,"&amp;HOUR(Table1[[#This Row],[Full Restoration ]]-Table1[[#This Row],[Outage Start]])&amp;" hrs,"&amp;MINUTE(Table1[[#This Row],[Full Restoration ]]-Table1[[#This Row],[Outage Start]])&amp;" min"</f>
        <v>0 days,8 hrs,37 min</v>
      </c>
      <c r="E1622" s="10">
        <f>Table1[[#This Row],[Full Restoration ]]-Table1[[#This Row],[Outage Start]]</f>
        <v>0.35902777777664596</v>
      </c>
      <c r="F1622" s="11">
        <f>(Table1[[#This Row],[Full Restoration ]]-Table1[[#This Row],[Outage Start]])*24</f>
        <v>8.6166666666395031</v>
      </c>
      <c r="G1622" s="5" t="s">
        <v>2046</v>
      </c>
      <c r="H1622" s="26" t="s">
        <v>745</v>
      </c>
      <c r="I1622" s="4">
        <v>66</v>
      </c>
      <c r="J1622" s="4">
        <v>64</v>
      </c>
      <c r="K1622" s="4">
        <v>1</v>
      </c>
      <c r="L1622" s="4">
        <v>3</v>
      </c>
      <c r="M1622" s="4">
        <v>1</v>
      </c>
      <c r="N1622" s="18"/>
    </row>
    <row r="1623" spans="1:14" ht="29.25" hidden="1" customHeight="1" x14ac:dyDescent="0.35">
      <c r="A1623" s="4" t="s">
        <v>9</v>
      </c>
      <c r="B1623" s="27">
        <v>43789.343055555553</v>
      </c>
      <c r="C1623" s="9">
        <v>43790.476388888892</v>
      </c>
      <c r="D1623" s="11" t="str">
        <f>INT(Table1[[#This Row],[Full Restoration ]]-Table1[[#This Row],[Outage Start]])&amp;" days,"&amp;HOUR(Table1[[#This Row],[Full Restoration ]]-Table1[[#This Row],[Outage Start]])&amp;" hrs,"&amp;MINUTE(Table1[[#This Row],[Full Restoration ]]-Table1[[#This Row],[Outage Start]])&amp;" min"</f>
        <v>1 days,3 hrs,12 min</v>
      </c>
      <c r="E1623" s="10">
        <f>Table1[[#This Row],[Full Restoration ]]-Table1[[#This Row],[Outage Start]]</f>
        <v>1.133333333338669</v>
      </c>
      <c r="F1623" s="11">
        <f>(Table1[[#This Row],[Full Restoration ]]-Table1[[#This Row],[Outage Start]])*24</f>
        <v>27.200000000128057</v>
      </c>
      <c r="G1623" s="5" t="s">
        <v>1654</v>
      </c>
      <c r="H1623" s="26" t="s">
        <v>743</v>
      </c>
      <c r="I1623" s="4">
        <v>212</v>
      </c>
      <c r="J1623" s="4">
        <v>197</v>
      </c>
      <c r="K1623" s="4">
        <v>14</v>
      </c>
      <c r="L1623" s="4">
        <v>14</v>
      </c>
      <c r="M1623" s="4">
        <v>1</v>
      </c>
      <c r="N1623" s="18"/>
    </row>
    <row r="1624" spans="1:14" ht="29.25" hidden="1" customHeight="1" x14ac:dyDescent="0.35">
      <c r="A1624" s="4" t="s">
        <v>9</v>
      </c>
      <c r="B1624" s="27">
        <v>43789.342361111114</v>
      </c>
      <c r="C1624" s="9">
        <v>43790.396527777775</v>
      </c>
      <c r="D1624" s="11" t="str">
        <f>INT(Table1[[#This Row],[Full Restoration ]]-Table1[[#This Row],[Outage Start]])&amp;" days,"&amp;HOUR(Table1[[#This Row],[Full Restoration ]]-Table1[[#This Row],[Outage Start]])&amp;" hrs,"&amp;MINUTE(Table1[[#This Row],[Full Restoration ]]-Table1[[#This Row],[Outage Start]])&amp;" min"</f>
        <v>1 days,1 hrs,18 min</v>
      </c>
      <c r="E1624" s="10">
        <f>Table1[[#This Row],[Full Restoration ]]-Table1[[#This Row],[Outage Start]]</f>
        <v>1.054166666661331</v>
      </c>
      <c r="F1624" s="11">
        <f>(Table1[[#This Row],[Full Restoration ]]-Table1[[#This Row],[Outage Start]])*24</f>
        <v>25.299999999871943</v>
      </c>
      <c r="G1624" s="5" t="s">
        <v>1599</v>
      </c>
      <c r="H1624" s="26" t="s">
        <v>743</v>
      </c>
      <c r="I1624" s="4">
        <v>214</v>
      </c>
      <c r="J1624" s="4">
        <v>163</v>
      </c>
      <c r="K1624" s="4">
        <v>34</v>
      </c>
      <c r="L1624" s="4">
        <v>14</v>
      </c>
      <c r="M1624" s="4">
        <v>17</v>
      </c>
      <c r="N1624" s="18"/>
    </row>
    <row r="1625" spans="1:14" ht="29.25" hidden="1" customHeight="1" x14ac:dyDescent="0.35">
      <c r="A1625" s="4" t="s">
        <v>9</v>
      </c>
      <c r="B1625" s="27">
        <v>43789.341666666667</v>
      </c>
      <c r="C1625" s="9">
        <v>43790.393750000003</v>
      </c>
      <c r="D1625" s="11" t="str">
        <f>INT(Table1[[#This Row],[Full Restoration ]]-Table1[[#This Row],[Outage Start]])&amp;" days,"&amp;HOUR(Table1[[#This Row],[Full Restoration ]]-Table1[[#This Row],[Outage Start]])&amp;" hrs,"&amp;MINUTE(Table1[[#This Row],[Full Restoration ]]-Table1[[#This Row],[Outage Start]])&amp;" min"</f>
        <v>1 days,1 hrs,15 min</v>
      </c>
      <c r="E1625" s="10">
        <f>Table1[[#This Row],[Full Restoration ]]-Table1[[#This Row],[Outage Start]]</f>
        <v>1.0520833333357587</v>
      </c>
      <c r="F1625" s="11">
        <f>(Table1[[#This Row],[Full Restoration ]]-Table1[[#This Row],[Outage Start]])*24</f>
        <v>25.250000000058208</v>
      </c>
      <c r="G1625" s="5" t="s">
        <v>797</v>
      </c>
      <c r="H1625" s="26" t="s">
        <v>3</v>
      </c>
      <c r="I1625" s="4">
        <v>0</v>
      </c>
      <c r="J1625" s="4">
        <v>0</v>
      </c>
      <c r="K1625" s="4">
        <v>0</v>
      </c>
      <c r="L1625" s="4">
        <v>0</v>
      </c>
      <c r="M1625" s="4">
        <v>0</v>
      </c>
      <c r="N1625" s="18" t="s">
        <v>295</v>
      </c>
    </row>
    <row r="1626" spans="1:14" ht="29.25" hidden="1" customHeight="1" x14ac:dyDescent="0.35">
      <c r="A1626" s="4" t="s">
        <v>9</v>
      </c>
      <c r="B1626" s="27">
        <v>43789.34097222222</v>
      </c>
      <c r="C1626" s="9">
        <v>43790.548611111109</v>
      </c>
      <c r="D1626" s="11" t="str">
        <f>INT(Table1[[#This Row],[Full Restoration ]]-Table1[[#This Row],[Outage Start]])&amp;" days,"&amp;HOUR(Table1[[#This Row],[Full Restoration ]]-Table1[[#This Row],[Outage Start]])&amp;" hrs,"&amp;MINUTE(Table1[[#This Row],[Full Restoration ]]-Table1[[#This Row],[Outage Start]])&amp;" min"</f>
        <v>1 days,4 hrs,59 min</v>
      </c>
      <c r="E1626" s="10">
        <f>Table1[[#This Row],[Full Restoration ]]-Table1[[#This Row],[Outage Start]]</f>
        <v>1.2076388888890506</v>
      </c>
      <c r="F1626" s="11">
        <f>(Table1[[#This Row],[Full Restoration ]]-Table1[[#This Row],[Outage Start]])*24</f>
        <v>28.983333333337214</v>
      </c>
      <c r="G1626" s="5" t="s">
        <v>2042</v>
      </c>
      <c r="H1626" s="26" t="s">
        <v>1026</v>
      </c>
      <c r="I1626" s="4">
        <v>1706</v>
      </c>
      <c r="J1626" s="4">
        <v>1548</v>
      </c>
      <c r="K1626" s="4">
        <v>155</v>
      </c>
      <c r="L1626" s="4">
        <v>126</v>
      </c>
      <c r="M1626" s="4">
        <v>3</v>
      </c>
      <c r="N1626" s="18"/>
    </row>
    <row r="1627" spans="1:14" ht="29.25" hidden="1" customHeight="1" x14ac:dyDescent="0.35">
      <c r="A1627" s="4" t="s">
        <v>9</v>
      </c>
      <c r="B1627" s="27">
        <v>43789.34097222222</v>
      </c>
      <c r="C1627" s="9">
        <v>43790.638888888891</v>
      </c>
      <c r="D1627" s="11" t="str">
        <f>INT(Table1[[#This Row],[Full Restoration ]]-Table1[[#This Row],[Outage Start]])&amp;" days,"&amp;HOUR(Table1[[#This Row],[Full Restoration ]]-Table1[[#This Row],[Outage Start]])&amp;" hrs,"&amp;MINUTE(Table1[[#This Row],[Full Restoration ]]-Table1[[#This Row],[Outage Start]])&amp;" min"</f>
        <v>1 days,7 hrs,9 min</v>
      </c>
      <c r="E1627" s="10">
        <f>Table1[[#This Row],[Full Restoration ]]-Table1[[#This Row],[Outage Start]]</f>
        <v>1.2979166666700621</v>
      </c>
      <c r="F1627" s="11">
        <f>(Table1[[#This Row],[Full Restoration ]]-Table1[[#This Row],[Outage Start]])*24</f>
        <v>31.150000000081491</v>
      </c>
      <c r="G1627" s="5" t="s">
        <v>1012</v>
      </c>
      <c r="H1627" s="26" t="s">
        <v>1026</v>
      </c>
      <c r="I1627" s="4">
        <v>1281</v>
      </c>
      <c r="J1627" s="4">
        <v>1073</v>
      </c>
      <c r="K1627" s="4">
        <v>178</v>
      </c>
      <c r="L1627" s="4">
        <v>38</v>
      </c>
      <c r="M1627" s="4">
        <v>30</v>
      </c>
      <c r="N1627" s="18"/>
    </row>
    <row r="1628" spans="1:14" ht="29.25" hidden="1" customHeight="1" x14ac:dyDescent="0.35">
      <c r="A1628" s="4" t="s">
        <v>9</v>
      </c>
      <c r="B1628" s="27">
        <v>43789.34097222222</v>
      </c>
      <c r="C1628" s="9">
        <v>43790.622916666667</v>
      </c>
      <c r="D1628" s="11" t="str">
        <f>INT(Table1[[#This Row],[Full Restoration ]]-Table1[[#This Row],[Outage Start]])&amp;" days,"&amp;HOUR(Table1[[#This Row],[Full Restoration ]]-Table1[[#This Row],[Outage Start]])&amp;" hrs,"&amp;MINUTE(Table1[[#This Row],[Full Restoration ]]-Table1[[#This Row],[Outage Start]])&amp;" min"</f>
        <v>1 days,6 hrs,46 min</v>
      </c>
      <c r="E1628" s="10">
        <f>Table1[[#This Row],[Full Restoration ]]-Table1[[#This Row],[Outage Start]]</f>
        <v>1.2819444444467081</v>
      </c>
      <c r="F1628" s="11">
        <f>(Table1[[#This Row],[Full Restoration ]]-Table1[[#This Row],[Outage Start]])*24</f>
        <v>30.766666666720994</v>
      </c>
      <c r="G1628" s="5" t="s">
        <v>1809</v>
      </c>
      <c r="H1628" s="26" t="s">
        <v>1026</v>
      </c>
      <c r="I1628" s="4">
        <v>2511</v>
      </c>
      <c r="J1628" s="4">
        <v>2345</v>
      </c>
      <c r="K1628" s="4">
        <v>155</v>
      </c>
      <c r="L1628" s="4">
        <v>179</v>
      </c>
      <c r="M1628" s="4">
        <v>11</v>
      </c>
      <c r="N1628" s="18"/>
    </row>
    <row r="1629" spans="1:14" ht="29.25" hidden="1" customHeight="1" x14ac:dyDescent="0.35">
      <c r="A1629" s="4" t="s">
        <v>9</v>
      </c>
      <c r="B1629" s="27">
        <v>43789.340277777781</v>
      </c>
      <c r="C1629" s="9">
        <v>43790.532638888886</v>
      </c>
      <c r="D1629" s="11" t="str">
        <f>INT(Table1[[#This Row],[Full Restoration ]]-Table1[[#This Row],[Outage Start]])&amp;" days,"&amp;HOUR(Table1[[#This Row],[Full Restoration ]]-Table1[[#This Row],[Outage Start]])&amp;" hrs,"&amp;MINUTE(Table1[[#This Row],[Full Restoration ]]-Table1[[#This Row],[Outage Start]])&amp;" min"</f>
        <v>1 days,4 hrs,37 min</v>
      </c>
      <c r="E1629" s="10">
        <f>Table1[[#This Row],[Full Restoration ]]-Table1[[#This Row],[Outage Start]]</f>
        <v>1.1923611111051287</v>
      </c>
      <c r="F1629" s="11">
        <f>(Table1[[#This Row],[Full Restoration ]]-Table1[[#This Row],[Outage Start]])*24</f>
        <v>28.616666666523088</v>
      </c>
      <c r="G1629" s="5" t="s">
        <v>1655</v>
      </c>
      <c r="H1629" s="26" t="s">
        <v>743</v>
      </c>
      <c r="I1629" s="4">
        <v>850</v>
      </c>
      <c r="J1629" s="4">
        <v>739</v>
      </c>
      <c r="K1629" s="4">
        <v>87</v>
      </c>
      <c r="L1629" s="4">
        <v>50</v>
      </c>
      <c r="M1629" s="4">
        <v>24</v>
      </c>
      <c r="N1629" s="18"/>
    </row>
    <row r="1630" spans="1:14" ht="29.25" hidden="1" customHeight="1" x14ac:dyDescent="0.35">
      <c r="A1630" s="4" t="s">
        <v>9</v>
      </c>
      <c r="B1630" s="27">
        <v>43789.338888888888</v>
      </c>
      <c r="C1630" s="9">
        <v>43790.681250000001</v>
      </c>
      <c r="D1630" s="11" t="str">
        <f>INT(Table1[[#This Row],[Full Restoration ]]-Table1[[#This Row],[Outage Start]])&amp;" days,"&amp;HOUR(Table1[[#This Row],[Full Restoration ]]-Table1[[#This Row],[Outage Start]])&amp;" hrs,"&amp;MINUTE(Table1[[#This Row],[Full Restoration ]]-Table1[[#This Row],[Outage Start]])&amp;" min"</f>
        <v>1 days,8 hrs,13 min</v>
      </c>
      <c r="E1630" s="10">
        <f>Table1[[#This Row],[Full Restoration ]]-Table1[[#This Row],[Outage Start]]</f>
        <v>1.3423611111138598</v>
      </c>
      <c r="F1630" s="11">
        <f>(Table1[[#This Row],[Full Restoration ]]-Table1[[#This Row],[Outage Start]])*24</f>
        <v>32.216666666732635</v>
      </c>
      <c r="G1630" s="5" t="s">
        <v>971</v>
      </c>
      <c r="H1630" s="26" t="s">
        <v>743</v>
      </c>
      <c r="I1630" s="4">
        <v>1331</v>
      </c>
      <c r="J1630" s="4">
        <v>1095</v>
      </c>
      <c r="K1630" s="4">
        <v>190</v>
      </c>
      <c r="L1630" s="4">
        <v>51</v>
      </c>
      <c r="M1630" s="4">
        <v>46</v>
      </c>
      <c r="N1630" s="18"/>
    </row>
    <row r="1631" spans="1:14" ht="29.25" hidden="1" customHeight="1" x14ac:dyDescent="0.35">
      <c r="A1631" s="4" t="s">
        <v>9</v>
      </c>
      <c r="B1631" s="27">
        <v>43789.338194444441</v>
      </c>
      <c r="C1631" s="9">
        <v>43790.336111111108</v>
      </c>
      <c r="D1631" s="11" t="str">
        <f>INT(Table1[[#This Row],[Full Restoration ]]-Table1[[#This Row],[Outage Start]])&amp;" days,"&amp;HOUR(Table1[[#This Row],[Full Restoration ]]-Table1[[#This Row],[Outage Start]])&amp;" hrs,"&amp;MINUTE(Table1[[#This Row],[Full Restoration ]]-Table1[[#This Row],[Outage Start]])&amp;" min"</f>
        <v>0 days,23 hrs,57 min</v>
      </c>
      <c r="E1631" s="10">
        <f>Table1[[#This Row],[Full Restoration ]]-Table1[[#This Row],[Outage Start]]</f>
        <v>0.99791666666715173</v>
      </c>
      <c r="F1631" s="11">
        <f>(Table1[[#This Row],[Full Restoration ]]-Table1[[#This Row],[Outage Start]])*24</f>
        <v>23.950000000011642</v>
      </c>
      <c r="G1631" s="5" t="s">
        <v>2044</v>
      </c>
      <c r="H1631" s="26" t="s">
        <v>743</v>
      </c>
      <c r="I1631" s="4">
        <v>373</v>
      </c>
      <c r="J1631" s="4">
        <v>335</v>
      </c>
      <c r="K1631" s="4">
        <v>35</v>
      </c>
      <c r="L1631" s="4">
        <v>27</v>
      </c>
      <c r="M1631" s="4">
        <v>3</v>
      </c>
      <c r="N1631" s="18"/>
    </row>
    <row r="1632" spans="1:14" ht="29.25" hidden="1" customHeight="1" x14ac:dyDescent="0.35">
      <c r="A1632" s="4" t="s">
        <v>9</v>
      </c>
      <c r="B1632" s="27">
        <v>43789.338194444441</v>
      </c>
      <c r="C1632" s="9">
        <v>43790.402777777781</v>
      </c>
      <c r="D1632" s="11" t="str">
        <f>INT(Table1[[#This Row],[Full Restoration ]]-Table1[[#This Row],[Outage Start]])&amp;" days,"&amp;HOUR(Table1[[#This Row],[Full Restoration ]]-Table1[[#This Row],[Outage Start]])&amp;" hrs,"&amp;MINUTE(Table1[[#This Row],[Full Restoration ]]-Table1[[#This Row],[Outage Start]])&amp;" min"</f>
        <v>1 days,1 hrs,33 min</v>
      </c>
      <c r="E1632" s="10">
        <f>Table1[[#This Row],[Full Restoration ]]-Table1[[#This Row],[Outage Start]]</f>
        <v>1.0645833333401242</v>
      </c>
      <c r="F1632" s="11">
        <f>(Table1[[#This Row],[Full Restoration ]]-Table1[[#This Row],[Outage Start]])*24</f>
        <v>25.550000000162981</v>
      </c>
      <c r="G1632" s="5" t="s">
        <v>1656</v>
      </c>
      <c r="H1632" s="26" t="s">
        <v>743</v>
      </c>
      <c r="I1632" s="4">
        <v>934</v>
      </c>
      <c r="J1632" s="4">
        <v>873</v>
      </c>
      <c r="K1632" s="4">
        <v>48</v>
      </c>
      <c r="L1632" s="4">
        <v>61</v>
      </c>
      <c r="M1632" s="4">
        <v>13</v>
      </c>
      <c r="N1632" s="18"/>
    </row>
    <row r="1633" spans="1:14" ht="29.25" hidden="1" customHeight="1" x14ac:dyDescent="0.35">
      <c r="A1633" s="4" t="s">
        <v>9</v>
      </c>
      <c r="B1633" s="27">
        <v>43789.338194444441</v>
      </c>
      <c r="C1633" s="9">
        <v>43790.411111111112</v>
      </c>
      <c r="D1633" s="11" t="str">
        <f>INT(Table1[[#This Row],[Full Restoration ]]-Table1[[#This Row],[Outage Start]])&amp;" days,"&amp;HOUR(Table1[[#This Row],[Full Restoration ]]-Table1[[#This Row],[Outage Start]])&amp;" hrs,"&amp;MINUTE(Table1[[#This Row],[Full Restoration ]]-Table1[[#This Row],[Outage Start]])&amp;" min"</f>
        <v>1 days,1 hrs,45 min</v>
      </c>
      <c r="E1633" s="10">
        <f>Table1[[#This Row],[Full Restoration ]]-Table1[[#This Row],[Outage Start]]</f>
        <v>1.0729166666715173</v>
      </c>
      <c r="F1633" s="11">
        <f>(Table1[[#This Row],[Full Restoration ]]-Table1[[#This Row],[Outage Start]])*24</f>
        <v>25.750000000116415</v>
      </c>
      <c r="G1633" s="5" t="s">
        <v>773</v>
      </c>
      <c r="H1633" s="26" t="s">
        <v>751</v>
      </c>
      <c r="I1633" s="4">
        <v>0</v>
      </c>
      <c r="J1633" s="4">
        <v>0</v>
      </c>
      <c r="K1633" s="4">
        <v>0</v>
      </c>
      <c r="L1633" s="4">
        <v>0</v>
      </c>
      <c r="M1633" s="4">
        <v>0</v>
      </c>
      <c r="N1633" s="18" t="s">
        <v>295</v>
      </c>
    </row>
    <row r="1634" spans="1:14" ht="29.25" hidden="1" customHeight="1" x14ac:dyDescent="0.35">
      <c r="A1634" s="4" t="s">
        <v>9</v>
      </c>
      <c r="B1634" s="27">
        <v>43789.334722222222</v>
      </c>
      <c r="C1634" s="9">
        <v>43790.571527777778</v>
      </c>
      <c r="D1634" s="11" t="str">
        <f>INT(Table1[[#This Row],[Full Restoration ]]-Table1[[#This Row],[Outage Start]])&amp;" days,"&amp;HOUR(Table1[[#This Row],[Full Restoration ]]-Table1[[#This Row],[Outage Start]])&amp;" hrs,"&amp;MINUTE(Table1[[#This Row],[Full Restoration ]]-Table1[[#This Row],[Outage Start]])&amp;" min"</f>
        <v>1 days,5 hrs,41 min</v>
      </c>
      <c r="E1634" s="10">
        <f>Table1[[#This Row],[Full Restoration ]]-Table1[[#This Row],[Outage Start]]</f>
        <v>1.2368055555562023</v>
      </c>
      <c r="F1634" s="11">
        <f>(Table1[[#This Row],[Full Restoration ]]-Table1[[#This Row],[Outage Start]])*24</f>
        <v>29.683333333348855</v>
      </c>
      <c r="G1634" s="5" t="s">
        <v>1643</v>
      </c>
      <c r="H1634" s="26" t="s">
        <v>1028</v>
      </c>
      <c r="I1634" s="4">
        <v>179</v>
      </c>
      <c r="J1634" s="4">
        <v>120</v>
      </c>
      <c r="K1634" s="4">
        <v>34</v>
      </c>
      <c r="L1634" s="4">
        <v>3</v>
      </c>
      <c r="M1634" s="4">
        <v>25</v>
      </c>
      <c r="N1634" s="18"/>
    </row>
    <row r="1635" spans="1:14" ht="29.25" hidden="1" customHeight="1" x14ac:dyDescent="0.35">
      <c r="A1635" s="4" t="s">
        <v>9</v>
      </c>
      <c r="B1635" s="27">
        <v>43789.333333333336</v>
      </c>
      <c r="C1635" s="9">
        <v>43790.379861111112</v>
      </c>
      <c r="D1635" s="11" t="str">
        <f>INT(Table1[[#This Row],[Full Restoration ]]-Table1[[#This Row],[Outage Start]])&amp;" days,"&amp;HOUR(Table1[[#This Row],[Full Restoration ]]-Table1[[#This Row],[Outage Start]])&amp;" hrs,"&amp;MINUTE(Table1[[#This Row],[Full Restoration ]]-Table1[[#This Row],[Outage Start]])&amp;" min"</f>
        <v>1 days,1 hrs,7 min</v>
      </c>
      <c r="E1635" s="10">
        <f>Table1[[#This Row],[Full Restoration ]]-Table1[[#This Row],[Outage Start]]</f>
        <v>1.046527777776646</v>
      </c>
      <c r="F1635" s="11">
        <f>(Table1[[#This Row],[Full Restoration ]]-Table1[[#This Row],[Outage Start]])*24</f>
        <v>25.116666666639503</v>
      </c>
      <c r="G1635" s="5" t="s">
        <v>2035</v>
      </c>
      <c r="H1635" s="26" t="s">
        <v>216</v>
      </c>
      <c r="I1635" s="4">
        <v>15</v>
      </c>
      <c r="J1635" s="4">
        <v>14</v>
      </c>
      <c r="K1635" s="4">
        <v>0</v>
      </c>
      <c r="L1635" s="4">
        <v>1</v>
      </c>
      <c r="M1635" s="4">
        <v>1</v>
      </c>
      <c r="N1635" s="18"/>
    </row>
    <row r="1636" spans="1:14" ht="29.25" hidden="1" customHeight="1" x14ac:dyDescent="0.35">
      <c r="A1636" s="4" t="s">
        <v>9</v>
      </c>
      <c r="B1636" s="27">
        <v>43789.331944444442</v>
      </c>
      <c r="C1636" s="9">
        <v>43790.397222222222</v>
      </c>
      <c r="D1636" s="11" t="str">
        <f>INT(Table1[[#This Row],[Full Restoration ]]-Table1[[#This Row],[Outage Start]])&amp;" days,"&amp;HOUR(Table1[[#This Row],[Full Restoration ]]-Table1[[#This Row],[Outage Start]])&amp;" hrs,"&amp;MINUTE(Table1[[#This Row],[Full Restoration ]]-Table1[[#This Row],[Outage Start]])&amp;" min"</f>
        <v>1 days,1 hrs,34 min</v>
      </c>
      <c r="E1636" s="10">
        <f>Table1[[#This Row],[Full Restoration ]]-Table1[[#This Row],[Outage Start]]</f>
        <v>1.0652777777795563</v>
      </c>
      <c r="F1636" s="11">
        <f>(Table1[[#This Row],[Full Restoration ]]-Table1[[#This Row],[Outage Start]])*24</f>
        <v>25.566666666709352</v>
      </c>
      <c r="G1636" s="5" t="s">
        <v>788</v>
      </c>
      <c r="H1636" s="26" t="s">
        <v>751</v>
      </c>
      <c r="I1636" s="4">
        <v>0</v>
      </c>
      <c r="J1636" s="4">
        <v>0</v>
      </c>
      <c r="K1636" s="4">
        <v>0</v>
      </c>
      <c r="L1636" s="4">
        <v>0</v>
      </c>
      <c r="M1636" s="4">
        <v>0</v>
      </c>
      <c r="N1636" s="18" t="s">
        <v>295</v>
      </c>
    </row>
    <row r="1637" spans="1:14" ht="29.25" hidden="1" customHeight="1" x14ac:dyDescent="0.35">
      <c r="A1637" s="4" t="s">
        <v>9</v>
      </c>
      <c r="B1637" s="27">
        <v>43789.331250000003</v>
      </c>
      <c r="C1637" s="9">
        <v>43790.496527777781</v>
      </c>
      <c r="D1637" s="11" t="str">
        <f>INT(Table1[[#This Row],[Full Restoration ]]-Table1[[#This Row],[Outage Start]])&amp;" days,"&amp;HOUR(Table1[[#This Row],[Full Restoration ]]-Table1[[#This Row],[Outage Start]])&amp;" hrs,"&amp;MINUTE(Table1[[#This Row],[Full Restoration ]]-Table1[[#This Row],[Outage Start]])&amp;" min"</f>
        <v>1 days,3 hrs,58 min</v>
      </c>
      <c r="E1637" s="10">
        <f>Table1[[#This Row],[Full Restoration ]]-Table1[[#This Row],[Outage Start]]</f>
        <v>1.1652777777781012</v>
      </c>
      <c r="F1637" s="11">
        <f>(Table1[[#This Row],[Full Restoration ]]-Table1[[#This Row],[Outage Start]])*24</f>
        <v>27.966666666674428</v>
      </c>
      <c r="G1637" s="5" t="s">
        <v>26</v>
      </c>
      <c r="H1637" s="26" t="s">
        <v>1026</v>
      </c>
      <c r="I1637" s="4">
        <v>3387</v>
      </c>
      <c r="J1637" s="4">
        <v>3011</v>
      </c>
      <c r="K1637" s="4">
        <v>363</v>
      </c>
      <c r="L1637" s="4">
        <v>257</v>
      </c>
      <c r="M1637" s="4">
        <v>13</v>
      </c>
      <c r="N1637" s="18"/>
    </row>
    <row r="1638" spans="1:14" ht="29.25" hidden="1" customHeight="1" x14ac:dyDescent="0.35">
      <c r="A1638" s="4" t="s">
        <v>9</v>
      </c>
      <c r="B1638" s="27">
        <v>43789.331250000003</v>
      </c>
      <c r="C1638" s="9">
        <v>43790.513194444444</v>
      </c>
      <c r="D1638" s="11" t="str">
        <f>INT(Table1[[#This Row],[Full Restoration ]]-Table1[[#This Row],[Outage Start]])&amp;" days,"&amp;HOUR(Table1[[#This Row],[Full Restoration ]]-Table1[[#This Row],[Outage Start]])&amp;" hrs,"&amp;MINUTE(Table1[[#This Row],[Full Restoration ]]-Table1[[#This Row],[Outage Start]])&amp;" min"</f>
        <v>1 days,4 hrs,22 min</v>
      </c>
      <c r="E1638" s="10">
        <f>Table1[[#This Row],[Full Restoration ]]-Table1[[#This Row],[Outage Start]]</f>
        <v>1.1819444444408873</v>
      </c>
      <c r="F1638" s="11">
        <f>(Table1[[#This Row],[Full Restoration ]]-Table1[[#This Row],[Outage Start]])*24</f>
        <v>28.366666666581295</v>
      </c>
      <c r="G1638" s="5" t="s">
        <v>1435</v>
      </c>
      <c r="H1638" s="26" t="s">
        <v>743</v>
      </c>
      <c r="I1638" s="4">
        <v>2413</v>
      </c>
      <c r="J1638" s="4">
        <v>2107</v>
      </c>
      <c r="K1638" s="4">
        <v>272</v>
      </c>
      <c r="L1638" s="4">
        <v>139</v>
      </c>
      <c r="M1638" s="4">
        <v>34</v>
      </c>
      <c r="N1638" s="18"/>
    </row>
    <row r="1639" spans="1:14" ht="29.25" hidden="1" customHeight="1" x14ac:dyDescent="0.35">
      <c r="A1639" s="4" t="s">
        <v>9</v>
      </c>
      <c r="B1639" s="27">
        <v>43789.331250000003</v>
      </c>
      <c r="C1639" s="9">
        <v>43789.867361111108</v>
      </c>
      <c r="D1639" s="11" t="str">
        <f>INT(Table1[[#This Row],[Full Restoration ]]-Table1[[#This Row],[Outage Start]])&amp;" days,"&amp;HOUR(Table1[[#This Row],[Full Restoration ]]-Table1[[#This Row],[Outage Start]])&amp;" hrs,"&amp;MINUTE(Table1[[#This Row],[Full Restoration ]]-Table1[[#This Row],[Outage Start]])&amp;" min"</f>
        <v>0 days,12 hrs,52 min</v>
      </c>
      <c r="E1639" s="10">
        <f>Table1[[#This Row],[Full Restoration ]]-Table1[[#This Row],[Outage Start]]</f>
        <v>0.53611111110512866</v>
      </c>
      <c r="F1639" s="11">
        <f>(Table1[[#This Row],[Full Restoration ]]-Table1[[#This Row],[Outage Start]])*24</f>
        <v>12.866666666523088</v>
      </c>
      <c r="G1639" s="5" t="s">
        <v>1436</v>
      </c>
      <c r="H1639" s="26" t="s">
        <v>743</v>
      </c>
      <c r="I1639" s="4">
        <v>2706</v>
      </c>
      <c r="J1639" s="4">
        <v>2482</v>
      </c>
      <c r="K1639" s="4">
        <v>219</v>
      </c>
      <c r="L1639" s="4">
        <v>211</v>
      </c>
      <c r="M1639" s="4">
        <v>5</v>
      </c>
      <c r="N1639" s="18"/>
    </row>
    <row r="1640" spans="1:14" ht="29.25" hidden="1" customHeight="1" x14ac:dyDescent="0.35">
      <c r="A1640" s="4" t="s">
        <v>9</v>
      </c>
      <c r="B1640" s="27">
        <v>43789.32708333333</v>
      </c>
      <c r="C1640" s="9">
        <v>43790.388194444444</v>
      </c>
      <c r="D1640" s="11" t="str">
        <f>INT(Table1[[#This Row],[Full Restoration ]]-Table1[[#This Row],[Outage Start]])&amp;" days,"&amp;HOUR(Table1[[#This Row],[Full Restoration ]]-Table1[[#This Row],[Outage Start]])&amp;" hrs,"&amp;MINUTE(Table1[[#This Row],[Full Restoration ]]-Table1[[#This Row],[Outage Start]])&amp;" min"</f>
        <v>1 days,1 hrs,28 min</v>
      </c>
      <c r="E1640" s="10">
        <f>Table1[[#This Row],[Full Restoration ]]-Table1[[#This Row],[Outage Start]]</f>
        <v>1.0611111111138598</v>
      </c>
      <c r="F1640" s="11">
        <f>(Table1[[#This Row],[Full Restoration ]]-Table1[[#This Row],[Outage Start]])*24</f>
        <v>25.466666666732635</v>
      </c>
      <c r="G1640" s="5" t="s">
        <v>787</v>
      </c>
      <c r="H1640" s="26" t="s">
        <v>751</v>
      </c>
      <c r="I1640" s="4">
        <v>1</v>
      </c>
      <c r="J1640" s="4" t="s">
        <v>2050</v>
      </c>
      <c r="K1640" s="4">
        <v>1</v>
      </c>
      <c r="L1640" s="4" t="s">
        <v>2050</v>
      </c>
      <c r="M1640" s="4" t="s">
        <v>2050</v>
      </c>
      <c r="N1640" s="18" t="s">
        <v>295</v>
      </c>
    </row>
    <row r="1641" spans="1:14" ht="29.25" hidden="1" customHeight="1" x14ac:dyDescent="0.35">
      <c r="A1641" s="4" t="s">
        <v>9</v>
      </c>
      <c r="B1641" s="27">
        <v>43789.319444444445</v>
      </c>
      <c r="C1641" s="9">
        <v>43790.444444444445</v>
      </c>
      <c r="D1641" s="11" t="str">
        <f>INT(Table1[[#This Row],[Full Restoration ]]-Table1[[#This Row],[Outage Start]])&amp;" days,"&amp;HOUR(Table1[[#This Row],[Full Restoration ]]-Table1[[#This Row],[Outage Start]])&amp;" hrs,"&amp;MINUTE(Table1[[#This Row],[Full Restoration ]]-Table1[[#This Row],[Outage Start]])&amp;" min"</f>
        <v>1 days,3 hrs,0 min</v>
      </c>
      <c r="E1641" s="10">
        <f>Table1[[#This Row],[Full Restoration ]]-Table1[[#This Row],[Outage Start]]</f>
        <v>1.125</v>
      </c>
      <c r="F1641" s="11">
        <f>(Table1[[#This Row],[Full Restoration ]]-Table1[[#This Row],[Outage Start]])*24</f>
        <v>27</v>
      </c>
      <c r="G1641" s="5" t="s">
        <v>1513</v>
      </c>
      <c r="H1641" s="26" t="s">
        <v>743</v>
      </c>
      <c r="I1641" s="4">
        <v>340</v>
      </c>
      <c r="J1641" s="4">
        <v>228</v>
      </c>
      <c r="K1641" s="4">
        <v>50</v>
      </c>
      <c r="L1641" s="4">
        <v>6</v>
      </c>
      <c r="M1641" s="4">
        <v>62</v>
      </c>
      <c r="N1641" s="18"/>
    </row>
    <row r="1642" spans="1:14" ht="29.25" hidden="1" customHeight="1" x14ac:dyDescent="0.35">
      <c r="A1642" s="4" t="s">
        <v>9</v>
      </c>
      <c r="B1642" s="27">
        <v>43789.318055555559</v>
      </c>
      <c r="C1642" s="9">
        <v>43790.373611111114</v>
      </c>
      <c r="D1642" s="11" t="str">
        <f>INT(Table1[[#This Row],[Full Restoration ]]-Table1[[#This Row],[Outage Start]])&amp;" days,"&amp;HOUR(Table1[[#This Row],[Full Restoration ]]-Table1[[#This Row],[Outage Start]])&amp;" hrs,"&amp;MINUTE(Table1[[#This Row],[Full Restoration ]]-Table1[[#This Row],[Outage Start]])&amp;" min"</f>
        <v>1 days,1 hrs,20 min</v>
      </c>
      <c r="E1642" s="10">
        <f>Table1[[#This Row],[Full Restoration ]]-Table1[[#This Row],[Outage Start]]</f>
        <v>1.0555555555547471</v>
      </c>
      <c r="F1642" s="11">
        <f>(Table1[[#This Row],[Full Restoration ]]-Table1[[#This Row],[Outage Start]])*24</f>
        <v>25.333333333313931</v>
      </c>
      <c r="G1642" s="5" t="s">
        <v>1644</v>
      </c>
      <c r="H1642" s="26" t="s">
        <v>745</v>
      </c>
      <c r="I1642" s="4">
        <v>9</v>
      </c>
      <c r="J1642" s="4">
        <v>0</v>
      </c>
      <c r="K1642" s="4">
        <v>9</v>
      </c>
      <c r="L1642" s="4">
        <v>0</v>
      </c>
      <c r="M1642" s="4">
        <v>0</v>
      </c>
      <c r="N1642" s="18"/>
    </row>
    <row r="1643" spans="1:14" ht="29.25" hidden="1" customHeight="1" x14ac:dyDescent="0.35">
      <c r="A1643" s="4" t="s">
        <v>9</v>
      </c>
      <c r="B1643" s="27">
        <v>43789.313194444447</v>
      </c>
      <c r="C1643" s="9">
        <v>43790.365277777775</v>
      </c>
      <c r="D1643" s="11" t="str">
        <f>INT(Table1[[#This Row],[Full Restoration ]]-Table1[[#This Row],[Outage Start]])&amp;" days,"&amp;HOUR(Table1[[#This Row],[Full Restoration ]]-Table1[[#This Row],[Outage Start]])&amp;" hrs,"&amp;MINUTE(Table1[[#This Row],[Full Restoration ]]-Table1[[#This Row],[Outage Start]])&amp;" min"</f>
        <v>1 days,1 hrs,15 min</v>
      </c>
      <c r="E1643" s="10">
        <f>Table1[[#This Row],[Full Restoration ]]-Table1[[#This Row],[Outage Start]]</f>
        <v>1.0520833333284827</v>
      </c>
      <c r="F1643" s="11">
        <f>(Table1[[#This Row],[Full Restoration ]]-Table1[[#This Row],[Outage Start]])*24</f>
        <v>25.249999999883585</v>
      </c>
      <c r="G1643" s="5" t="s">
        <v>2041</v>
      </c>
      <c r="H1643" s="26" t="s">
        <v>743</v>
      </c>
      <c r="I1643" s="4">
        <v>162</v>
      </c>
      <c r="J1643" s="4">
        <v>124</v>
      </c>
      <c r="K1643" s="4">
        <v>30</v>
      </c>
      <c r="L1643" s="4">
        <v>8</v>
      </c>
      <c r="M1643" s="4">
        <v>8</v>
      </c>
      <c r="N1643" s="18"/>
    </row>
    <row r="1644" spans="1:14" ht="29.25" hidden="1" customHeight="1" x14ac:dyDescent="0.35">
      <c r="A1644" s="4" t="s">
        <v>9</v>
      </c>
      <c r="B1644" s="27">
        <v>43789.304166666669</v>
      </c>
      <c r="C1644" s="9">
        <v>43790.383333333331</v>
      </c>
      <c r="D1644" s="11" t="str">
        <f>INT(Table1[[#This Row],[Full Restoration ]]-Table1[[#This Row],[Outage Start]])&amp;" days,"&amp;HOUR(Table1[[#This Row],[Full Restoration ]]-Table1[[#This Row],[Outage Start]])&amp;" hrs,"&amp;MINUTE(Table1[[#This Row],[Full Restoration ]]-Table1[[#This Row],[Outage Start]])&amp;" min"</f>
        <v>1 days,1 hrs,54 min</v>
      </c>
      <c r="E1644" s="10">
        <f>Table1[[#This Row],[Full Restoration ]]-Table1[[#This Row],[Outage Start]]</f>
        <v>1.0791666666627862</v>
      </c>
      <c r="F1644" s="11">
        <f>(Table1[[#This Row],[Full Restoration ]]-Table1[[#This Row],[Outage Start]])*24</f>
        <v>25.899999999906868</v>
      </c>
      <c r="G1644" s="5" t="s">
        <v>1697</v>
      </c>
      <c r="H1644" s="26" t="s">
        <v>1026</v>
      </c>
      <c r="I1644" s="4">
        <v>424</v>
      </c>
      <c r="J1644" s="4">
        <v>198</v>
      </c>
      <c r="K1644" s="4">
        <v>218</v>
      </c>
      <c r="L1644" s="4">
        <v>11</v>
      </c>
      <c r="M1644" s="4">
        <v>8</v>
      </c>
      <c r="N1644" s="18"/>
    </row>
    <row r="1645" spans="1:14" ht="29.25" hidden="1" customHeight="1" x14ac:dyDescent="0.35">
      <c r="A1645" s="4" t="s">
        <v>9</v>
      </c>
      <c r="B1645" s="27">
        <v>43789.302777777775</v>
      </c>
      <c r="C1645" s="9">
        <v>43790.677777777775</v>
      </c>
      <c r="D1645" s="11" t="str">
        <f>INT(Table1[[#This Row],[Full Restoration ]]-Table1[[#This Row],[Outage Start]])&amp;" days,"&amp;HOUR(Table1[[#This Row],[Full Restoration ]]-Table1[[#This Row],[Outage Start]])&amp;" hrs,"&amp;MINUTE(Table1[[#This Row],[Full Restoration ]]-Table1[[#This Row],[Outage Start]])&amp;" min"</f>
        <v>1 days,9 hrs,0 min</v>
      </c>
      <c r="E1645" s="10">
        <f>Table1[[#This Row],[Full Restoration ]]-Table1[[#This Row],[Outage Start]]</f>
        <v>1.375</v>
      </c>
      <c r="F1645" s="11">
        <f>(Table1[[#This Row],[Full Restoration ]]-Table1[[#This Row],[Outage Start]])*24</f>
        <v>33</v>
      </c>
      <c r="G1645" s="5" t="s">
        <v>15</v>
      </c>
      <c r="H1645" s="26" t="s">
        <v>1026</v>
      </c>
      <c r="I1645" s="4">
        <v>1541</v>
      </c>
      <c r="J1645" s="4">
        <v>1210</v>
      </c>
      <c r="K1645" s="4">
        <v>231</v>
      </c>
      <c r="L1645" s="4">
        <v>26</v>
      </c>
      <c r="M1645" s="4">
        <v>100</v>
      </c>
      <c r="N1645" s="18"/>
    </row>
    <row r="1646" spans="1:14" ht="29.25" hidden="1" customHeight="1" x14ac:dyDescent="0.35">
      <c r="A1646" s="4" t="s">
        <v>9</v>
      </c>
      <c r="B1646" s="27">
        <v>43789.302777777775</v>
      </c>
      <c r="C1646" s="9">
        <v>43790.498611111114</v>
      </c>
      <c r="D1646" s="11" t="str">
        <f>INT(Table1[[#This Row],[Full Restoration ]]-Table1[[#This Row],[Outage Start]])&amp;" days,"&amp;HOUR(Table1[[#This Row],[Full Restoration ]]-Table1[[#This Row],[Outage Start]])&amp;" hrs,"&amp;MINUTE(Table1[[#This Row],[Full Restoration ]]-Table1[[#This Row],[Outage Start]])&amp;" min"</f>
        <v>1 days,4 hrs,42 min</v>
      </c>
      <c r="E1646" s="10">
        <f>Table1[[#This Row],[Full Restoration ]]-Table1[[#This Row],[Outage Start]]</f>
        <v>1.195833333338669</v>
      </c>
      <c r="F1646" s="11">
        <f>(Table1[[#This Row],[Full Restoration ]]-Table1[[#This Row],[Outage Start]])*24</f>
        <v>28.700000000128057</v>
      </c>
      <c r="G1646" s="5" t="s">
        <v>16</v>
      </c>
      <c r="H1646" s="26" t="s">
        <v>1026</v>
      </c>
      <c r="I1646" s="4">
        <v>2115</v>
      </c>
      <c r="J1646" s="4">
        <v>1618</v>
      </c>
      <c r="K1646" s="4">
        <v>430</v>
      </c>
      <c r="L1646" s="4">
        <v>32</v>
      </c>
      <c r="M1646" s="4">
        <v>67</v>
      </c>
      <c r="N1646" s="18"/>
    </row>
    <row r="1647" spans="1:14" ht="29.25" hidden="1" customHeight="1" x14ac:dyDescent="0.35">
      <c r="A1647" s="4" t="s">
        <v>9</v>
      </c>
      <c r="B1647" s="27">
        <v>43789.302777777775</v>
      </c>
      <c r="C1647" s="9">
        <v>43790.507638888892</v>
      </c>
      <c r="D1647" s="11" t="str">
        <f>INT(Table1[[#This Row],[Full Restoration ]]-Table1[[#This Row],[Outage Start]])&amp;" days,"&amp;HOUR(Table1[[#This Row],[Full Restoration ]]-Table1[[#This Row],[Outage Start]])&amp;" hrs,"&amp;MINUTE(Table1[[#This Row],[Full Restoration ]]-Table1[[#This Row],[Outage Start]])&amp;" min"</f>
        <v>1 days,4 hrs,55 min</v>
      </c>
      <c r="E1647" s="10">
        <f>Table1[[#This Row],[Full Restoration ]]-Table1[[#This Row],[Outage Start]]</f>
        <v>1.2048611111167702</v>
      </c>
      <c r="F1647" s="11">
        <f>(Table1[[#This Row],[Full Restoration ]]-Table1[[#This Row],[Outage Start]])*24</f>
        <v>28.916666666802485</v>
      </c>
      <c r="G1647" s="5" t="s">
        <v>28</v>
      </c>
      <c r="H1647" s="26" t="s">
        <v>1026</v>
      </c>
      <c r="I1647" s="4">
        <v>1908</v>
      </c>
      <c r="J1647" s="4">
        <v>1595</v>
      </c>
      <c r="K1647" s="4">
        <v>288</v>
      </c>
      <c r="L1647" s="4">
        <v>67</v>
      </c>
      <c r="M1647" s="4">
        <v>25</v>
      </c>
      <c r="N1647" s="18"/>
    </row>
    <row r="1648" spans="1:14" ht="29.25" hidden="1" customHeight="1" x14ac:dyDescent="0.35">
      <c r="A1648" s="4" t="s">
        <v>9</v>
      </c>
      <c r="B1648" s="27">
        <v>43789.302777777775</v>
      </c>
      <c r="C1648" s="9">
        <v>43790.453472222223</v>
      </c>
      <c r="D1648" s="11" t="str">
        <f>INT(Table1[[#This Row],[Full Restoration ]]-Table1[[#This Row],[Outage Start]])&amp;" days,"&amp;HOUR(Table1[[#This Row],[Full Restoration ]]-Table1[[#This Row],[Outage Start]])&amp;" hrs,"&amp;MINUTE(Table1[[#This Row],[Full Restoration ]]-Table1[[#This Row],[Outage Start]])&amp;" min"</f>
        <v>1 days,3 hrs,37 min</v>
      </c>
      <c r="E1648" s="10">
        <f>Table1[[#This Row],[Full Restoration ]]-Table1[[#This Row],[Outage Start]]</f>
        <v>1.1506944444481633</v>
      </c>
      <c r="F1648" s="11">
        <f>(Table1[[#This Row],[Full Restoration ]]-Table1[[#This Row],[Outage Start]])*24</f>
        <v>27.616666666755918</v>
      </c>
      <c r="G1648" s="5" t="s">
        <v>29</v>
      </c>
      <c r="H1648" s="26" t="s">
        <v>1026</v>
      </c>
      <c r="I1648" s="4">
        <v>1815</v>
      </c>
      <c r="J1648" s="4">
        <v>1611</v>
      </c>
      <c r="K1648" s="4">
        <v>191</v>
      </c>
      <c r="L1648" s="4">
        <v>83</v>
      </c>
      <c r="M1648" s="4">
        <v>13</v>
      </c>
      <c r="N1648" s="18"/>
    </row>
    <row r="1649" spans="1:14" ht="29.25" hidden="1" customHeight="1" x14ac:dyDescent="0.35">
      <c r="A1649" s="4" t="s">
        <v>9</v>
      </c>
      <c r="B1649" s="27">
        <v>43789.302777777775</v>
      </c>
      <c r="C1649" s="9">
        <v>43790.46875</v>
      </c>
      <c r="D1649" s="11" t="str">
        <f>INT(Table1[[#This Row],[Full Restoration ]]-Table1[[#This Row],[Outage Start]])&amp;" days,"&amp;HOUR(Table1[[#This Row],[Full Restoration ]]-Table1[[#This Row],[Outage Start]])&amp;" hrs,"&amp;MINUTE(Table1[[#This Row],[Full Restoration ]]-Table1[[#This Row],[Outage Start]])&amp;" min"</f>
        <v>1 days,3 hrs,59 min</v>
      </c>
      <c r="E1649" s="10">
        <f>Table1[[#This Row],[Full Restoration ]]-Table1[[#This Row],[Outage Start]]</f>
        <v>1.1659722222248092</v>
      </c>
      <c r="F1649" s="11">
        <f>(Table1[[#This Row],[Full Restoration ]]-Table1[[#This Row],[Outage Start]])*24</f>
        <v>27.983333333395422</v>
      </c>
      <c r="G1649" s="5" t="s">
        <v>1029</v>
      </c>
      <c r="H1649" s="26" t="s">
        <v>751</v>
      </c>
      <c r="I1649" s="4">
        <v>0</v>
      </c>
      <c r="J1649" s="4">
        <v>0</v>
      </c>
      <c r="K1649" s="4">
        <v>0</v>
      </c>
      <c r="L1649" s="4">
        <v>0</v>
      </c>
      <c r="M1649" s="4">
        <v>0</v>
      </c>
      <c r="N1649" s="18" t="s">
        <v>295</v>
      </c>
    </row>
    <row r="1650" spans="1:14" ht="29.25" hidden="1" customHeight="1" x14ac:dyDescent="0.35">
      <c r="A1650" s="4" t="s">
        <v>9</v>
      </c>
      <c r="B1650" s="27">
        <v>43789.302083333336</v>
      </c>
      <c r="C1650" s="9">
        <v>43790.430555555555</v>
      </c>
      <c r="D1650" s="11" t="str">
        <f>INT(Table1[[#This Row],[Full Restoration ]]-Table1[[#This Row],[Outage Start]])&amp;" days,"&amp;HOUR(Table1[[#This Row],[Full Restoration ]]-Table1[[#This Row],[Outage Start]])&amp;" hrs,"&amp;MINUTE(Table1[[#This Row],[Full Restoration ]]-Table1[[#This Row],[Outage Start]])&amp;" min"</f>
        <v>1 days,3 hrs,5 min</v>
      </c>
      <c r="E1650" s="10">
        <f>Table1[[#This Row],[Full Restoration ]]-Table1[[#This Row],[Outage Start]]</f>
        <v>1.1284722222189885</v>
      </c>
      <c r="F1650" s="11">
        <f>(Table1[[#This Row],[Full Restoration ]]-Table1[[#This Row],[Outage Start]])*24</f>
        <v>27.083333333255723</v>
      </c>
      <c r="G1650" s="5" t="s">
        <v>1640</v>
      </c>
      <c r="H1650" s="26" t="s">
        <v>743</v>
      </c>
      <c r="I1650" s="4">
        <v>449</v>
      </c>
      <c r="J1650" s="4">
        <v>297</v>
      </c>
      <c r="K1650" s="4">
        <v>88</v>
      </c>
      <c r="L1650" s="4">
        <v>12</v>
      </c>
      <c r="M1650" s="4">
        <v>64</v>
      </c>
      <c r="N1650" s="18"/>
    </row>
    <row r="1651" spans="1:14" ht="29.25" hidden="1" customHeight="1" x14ac:dyDescent="0.35">
      <c r="A1651" s="4" t="s">
        <v>9</v>
      </c>
      <c r="B1651" s="27">
        <v>43789.301388888889</v>
      </c>
      <c r="C1651" s="9">
        <v>43790.913194444445</v>
      </c>
      <c r="D1651" s="11" t="str">
        <f>INT(Table1[[#This Row],[Full Restoration ]]-Table1[[#This Row],[Outage Start]])&amp;" days,"&amp;HOUR(Table1[[#This Row],[Full Restoration ]]-Table1[[#This Row],[Outage Start]])&amp;" hrs,"&amp;MINUTE(Table1[[#This Row],[Full Restoration ]]-Table1[[#This Row],[Outage Start]])&amp;" min"</f>
        <v>1 days,14 hrs,41 min</v>
      </c>
      <c r="E1651" s="10">
        <f>Table1[[#This Row],[Full Restoration ]]-Table1[[#This Row],[Outage Start]]</f>
        <v>1.6118055555562023</v>
      </c>
      <c r="F1651" s="11">
        <f>(Table1[[#This Row],[Full Restoration ]]-Table1[[#This Row],[Outage Start]])*24</f>
        <v>38.683333333348855</v>
      </c>
      <c r="G1651" s="5" t="s">
        <v>2039</v>
      </c>
      <c r="H1651" s="26" t="s">
        <v>1026</v>
      </c>
      <c r="I1651" s="4">
        <v>148</v>
      </c>
      <c r="J1651" s="4">
        <v>113</v>
      </c>
      <c r="K1651" s="4">
        <v>31</v>
      </c>
      <c r="L1651" s="4">
        <v>0</v>
      </c>
      <c r="M1651" s="4">
        <v>4</v>
      </c>
      <c r="N1651" s="18"/>
    </row>
    <row r="1652" spans="1:14" ht="29.25" hidden="1" customHeight="1" x14ac:dyDescent="0.35">
      <c r="A1652" s="4" t="s">
        <v>9</v>
      </c>
      <c r="B1652" s="27">
        <v>43789.301388888889</v>
      </c>
      <c r="C1652" s="9">
        <v>43790.384027777778</v>
      </c>
      <c r="D1652" s="11" t="str">
        <f>INT(Table1[[#This Row],[Full Restoration ]]-Table1[[#This Row],[Outage Start]])&amp;" days,"&amp;HOUR(Table1[[#This Row],[Full Restoration ]]-Table1[[#This Row],[Outage Start]])&amp;" hrs,"&amp;MINUTE(Table1[[#This Row],[Full Restoration ]]-Table1[[#This Row],[Outage Start]])&amp;" min"</f>
        <v>1 days,1 hrs,59 min</v>
      </c>
      <c r="E1652" s="10">
        <f>Table1[[#This Row],[Full Restoration ]]-Table1[[#This Row],[Outage Start]]</f>
        <v>1.0826388888890506</v>
      </c>
      <c r="F1652" s="11">
        <f>(Table1[[#This Row],[Full Restoration ]]-Table1[[#This Row],[Outage Start]])*24</f>
        <v>25.983333333337214</v>
      </c>
      <c r="G1652" s="5" t="s">
        <v>1792</v>
      </c>
      <c r="H1652" s="26" t="s">
        <v>743</v>
      </c>
      <c r="I1652" s="4">
        <v>78</v>
      </c>
      <c r="J1652" s="4">
        <v>45</v>
      </c>
      <c r="K1652" s="4">
        <v>28</v>
      </c>
      <c r="L1652" s="4">
        <v>0</v>
      </c>
      <c r="M1652" s="4">
        <v>5</v>
      </c>
      <c r="N1652" s="18"/>
    </row>
    <row r="1653" spans="1:14" ht="29.25" hidden="1" customHeight="1" x14ac:dyDescent="0.35">
      <c r="A1653" s="4" t="s">
        <v>9</v>
      </c>
      <c r="B1653" s="27">
        <v>43789.3</v>
      </c>
      <c r="C1653" s="9">
        <v>43790.476388888892</v>
      </c>
      <c r="D1653" s="11" t="str">
        <f>INT(Table1[[#This Row],[Full Restoration ]]-Table1[[#This Row],[Outage Start]])&amp;" days,"&amp;HOUR(Table1[[#This Row],[Full Restoration ]]-Table1[[#This Row],[Outage Start]])&amp;" hrs,"&amp;MINUTE(Table1[[#This Row],[Full Restoration ]]-Table1[[#This Row],[Outage Start]])&amp;" min"</f>
        <v>1 days,4 hrs,14 min</v>
      </c>
      <c r="E1653" s="10">
        <f>Table1[[#This Row],[Full Restoration ]]-Table1[[#This Row],[Outage Start]]</f>
        <v>1.1763888888890506</v>
      </c>
      <c r="F1653" s="11">
        <f>(Table1[[#This Row],[Full Restoration ]]-Table1[[#This Row],[Outage Start]])*24</f>
        <v>28.233333333337214</v>
      </c>
      <c r="G1653" s="5" t="s">
        <v>2040</v>
      </c>
      <c r="H1653" s="26" t="s">
        <v>216</v>
      </c>
      <c r="I1653" s="4">
        <v>372</v>
      </c>
      <c r="J1653" s="4">
        <v>212</v>
      </c>
      <c r="K1653" s="4">
        <v>154</v>
      </c>
      <c r="L1653" s="4">
        <v>9</v>
      </c>
      <c r="M1653" s="4">
        <v>6</v>
      </c>
      <c r="N1653" s="18"/>
    </row>
    <row r="1654" spans="1:14" ht="29.25" hidden="1" customHeight="1" x14ac:dyDescent="0.35">
      <c r="A1654" s="4" t="s">
        <v>9</v>
      </c>
      <c r="B1654" s="27">
        <v>43789.299305555556</v>
      </c>
      <c r="C1654" s="9">
        <v>43790.433333333334</v>
      </c>
      <c r="D1654" s="11" t="str">
        <f>INT(Table1[[#This Row],[Full Restoration ]]-Table1[[#This Row],[Outage Start]])&amp;" days,"&amp;HOUR(Table1[[#This Row],[Full Restoration ]]-Table1[[#This Row],[Outage Start]])&amp;" hrs,"&amp;MINUTE(Table1[[#This Row],[Full Restoration ]]-Table1[[#This Row],[Outage Start]])&amp;" min"</f>
        <v>1 days,3 hrs,13 min</v>
      </c>
      <c r="E1654" s="10">
        <f>Table1[[#This Row],[Full Restoration ]]-Table1[[#This Row],[Outage Start]]</f>
        <v>1.1340277777781012</v>
      </c>
      <c r="F1654" s="11">
        <f>(Table1[[#This Row],[Full Restoration ]]-Table1[[#This Row],[Outage Start]])*24</f>
        <v>27.216666666674428</v>
      </c>
      <c r="G1654" s="5" t="s">
        <v>1639</v>
      </c>
      <c r="H1654" s="26" t="s">
        <v>743</v>
      </c>
      <c r="I1654" s="4">
        <v>601</v>
      </c>
      <c r="J1654" s="4">
        <v>489</v>
      </c>
      <c r="K1654" s="4">
        <v>94</v>
      </c>
      <c r="L1654" s="4">
        <v>9</v>
      </c>
      <c r="M1654" s="4">
        <v>18</v>
      </c>
      <c r="N1654" s="18"/>
    </row>
    <row r="1655" spans="1:14" ht="29.25" hidden="1" customHeight="1" x14ac:dyDescent="0.35">
      <c r="A1655" s="4" t="s">
        <v>9</v>
      </c>
      <c r="B1655" s="27">
        <v>43789.29791666667</v>
      </c>
      <c r="C1655" s="9">
        <v>43790.559027777781</v>
      </c>
      <c r="D1655" s="11" t="str">
        <f>INT(Table1[[#This Row],[Full Restoration ]]-Table1[[#This Row],[Outage Start]])&amp;" days,"&amp;HOUR(Table1[[#This Row],[Full Restoration ]]-Table1[[#This Row],[Outage Start]])&amp;" hrs,"&amp;MINUTE(Table1[[#This Row],[Full Restoration ]]-Table1[[#This Row],[Outage Start]])&amp;" min"</f>
        <v>1 days,6 hrs,16 min</v>
      </c>
      <c r="E1655" s="10">
        <f>Table1[[#This Row],[Full Restoration ]]-Table1[[#This Row],[Outage Start]]</f>
        <v>1.2611111111109494</v>
      </c>
      <c r="F1655" s="11">
        <f>(Table1[[#This Row],[Full Restoration ]]-Table1[[#This Row],[Outage Start]])*24</f>
        <v>30.266666666662786</v>
      </c>
      <c r="G1655" s="5" t="s">
        <v>1642</v>
      </c>
      <c r="H1655" s="26" t="s">
        <v>746</v>
      </c>
      <c r="I1655" s="4">
        <v>220</v>
      </c>
      <c r="J1655" s="4">
        <v>149</v>
      </c>
      <c r="K1655" s="4">
        <v>42</v>
      </c>
      <c r="L1655" s="4">
        <v>2</v>
      </c>
      <c r="M1655" s="4">
        <v>29</v>
      </c>
      <c r="N1655" s="18"/>
    </row>
    <row r="1656" spans="1:14" ht="29.25" hidden="1" customHeight="1" x14ac:dyDescent="0.35">
      <c r="A1656" s="4" t="s">
        <v>9</v>
      </c>
      <c r="B1656" s="27">
        <v>43789.29791666667</v>
      </c>
      <c r="C1656" s="9">
        <v>43790.498611111114</v>
      </c>
      <c r="D1656" s="11" t="str">
        <f>INT(Table1[[#This Row],[Full Restoration ]]-Table1[[#This Row],[Outage Start]])&amp;" days,"&amp;HOUR(Table1[[#This Row],[Full Restoration ]]-Table1[[#This Row],[Outage Start]])&amp;" hrs,"&amp;MINUTE(Table1[[#This Row],[Full Restoration ]]-Table1[[#This Row],[Outage Start]])&amp;" min"</f>
        <v>1 days,4 hrs,49 min</v>
      </c>
      <c r="E1656" s="10">
        <f>Table1[[#This Row],[Full Restoration ]]-Table1[[#This Row],[Outage Start]]</f>
        <v>1.2006944444437977</v>
      </c>
      <c r="F1656" s="11">
        <f>(Table1[[#This Row],[Full Restoration ]]-Table1[[#This Row],[Outage Start]])*24</f>
        <v>28.816666666651145</v>
      </c>
      <c r="G1656" s="5" t="s">
        <v>990</v>
      </c>
      <c r="H1656" s="26" t="s">
        <v>1026</v>
      </c>
      <c r="I1656" s="4">
        <v>3464</v>
      </c>
      <c r="J1656" s="4">
        <v>3247</v>
      </c>
      <c r="K1656" s="4">
        <v>202</v>
      </c>
      <c r="L1656" s="4">
        <v>164</v>
      </c>
      <c r="M1656" s="4">
        <v>15</v>
      </c>
      <c r="N1656" s="18"/>
    </row>
    <row r="1657" spans="1:14" ht="29.25" hidden="1" customHeight="1" x14ac:dyDescent="0.35">
      <c r="A1657" s="4" t="s">
        <v>9</v>
      </c>
      <c r="B1657" s="27">
        <v>43789.29791666667</v>
      </c>
      <c r="C1657" s="9">
        <v>43790.631944444445</v>
      </c>
      <c r="D1657" s="11" t="str">
        <f>INT(Table1[[#This Row],[Full Restoration ]]-Table1[[#This Row],[Outage Start]])&amp;" days,"&amp;HOUR(Table1[[#This Row],[Full Restoration ]]-Table1[[#This Row],[Outage Start]])&amp;" hrs,"&amp;MINUTE(Table1[[#This Row],[Full Restoration ]]-Table1[[#This Row],[Outage Start]])&amp;" min"</f>
        <v>1 days,8 hrs,1 min</v>
      </c>
      <c r="E1657" s="10">
        <f>Table1[[#This Row],[Full Restoration ]]-Table1[[#This Row],[Outage Start]]</f>
        <v>1.3340277777751908</v>
      </c>
      <c r="F1657" s="11">
        <f>(Table1[[#This Row],[Full Restoration ]]-Table1[[#This Row],[Outage Start]])*24</f>
        <v>32.016666666604578</v>
      </c>
      <c r="G1657" s="5" t="s">
        <v>1721</v>
      </c>
      <c r="H1657" s="26" t="s">
        <v>743</v>
      </c>
      <c r="I1657" s="4">
        <v>988</v>
      </c>
      <c r="J1657" s="4">
        <v>514</v>
      </c>
      <c r="K1657" s="4">
        <v>256</v>
      </c>
      <c r="L1657" s="4">
        <v>3</v>
      </c>
      <c r="M1657" s="4">
        <v>218</v>
      </c>
      <c r="N1657" s="18"/>
    </row>
    <row r="1658" spans="1:14" ht="29.25" hidden="1" customHeight="1" x14ac:dyDescent="0.35">
      <c r="A1658" s="4" t="s">
        <v>9</v>
      </c>
      <c r="B1658" s="27">
        <v>43789.295138888891</v>
      </c>
      <c r="C1658" s="9">
        <v>43790.57916666667</v>
      </c>
      <c r="D1658" s="11" t="str">
        <f>INT(Table1[[#This Row],[Full Restoration ]]-Table1[[#This Row],[Outage Start]])&amp;" days,"&amp;HOUR(Table1[[#This Row],[Full Restoration ]]-Table1[[#This Row],[Outage Start]])&amp;" hrs,"&amp;MINUTE(Table1[[#This Row],[Full Restoration ]]-Table1[[#This Row],[Outage Start]])&amp;" min"</f>
        <v>1 days,6 hrs,49 min</v>
      </c>
      <c r="E1658" s="10">
        <f>Table1[[#This Row],[Full Restoration ]]-Table1[[#This Row],[Outage Start]]</f>
        <v>1.2840277777795563</v>
      </c>
      <c r="F1658" s="11">
        <f>(Table1[[#This Row],[Full Restoration ]]-Table1[[#This Row],[Outage Start]])*24</f>
        <v>30.816666666709352</v>
      </c>
      <c r="G1658" s="5" t="s">
        <v>992</v>
      </c>
      <c r="H1658" s="26" t="s">
        <v>1026</v>
      </c>
      <c r="I1658" s="4">
        <v>2016</v>
      </c>
      <c r="J1658" s="4">
        <v>1915</v>
      </c>
      <c r="K1658" s="4">
        <v>86</v>
      </c>
      <c r="L1658" s="4">
        <v>79</v>
      </c>
      <c r="M1658" s="4">
        <v>15</v>
      </c>
      <c r="N1658" s="18"/>
    </row>
    <row r="1659" spans="1:14" ht="29.25" hidden="1" customHeight="1" x14ac:dyDescent="0.35">
      <c r="A1659" s="4" t="s">
        <v>9</v>
      </c>
      <c r="B1659" s="27">
        <v>43789.293749999997</v>
      </c>
      <c r="C1659" s="9">
        <v>43790.494444444441</v>
      </c>
      <c r="D1659" s="11" t="str">
        <f>INT(Table1[[#This Row],[Full Restoration ]]-Table1[[#This Row],[Outage Start]])&amp;" days,"&amp;HOUR(Table1[[#This Row],[Full Restoration ]]-Table1[[#This Row],[Outage Start]])&amp;" hrs,"&amp;MINUTE(Table1[[#This Row],[Full Restoration ]]-Table1[[#This Row],[Outage Start]])&amp;" min"</f>
        <v>1 days,4 hrs,49 min</v>
      </c>
      <c r="E1659" s="10">
        <f>Table1[[#This Row],[Full Restoration ]]-Table1[[#This Row],[Outage Start]]</f>
        <v>1.2006944444437977</v>
      </c>
      <c r="F1659" s="11">
        <f>(Table1[[#This Row],[Full Restoration ]]-Table1[[#This Row],[Outage Start]])*24</f>
        <v>28.816666666651145</v>
      </c>
      <c r="G1659" s="5" t="s">
        <v>2038</v>
      </c>
      <c r="H1659" s="26" t="s">
        <v>216</v>
      </c>
      <c r="I1659" s="4">
        <v>135</v>
      </c>
      <c r="J1659" s="4">
        <v>105</v>
      </c>
      <c r="K1659" s="4">
        <v>21</v>
      </c>
      <c r="L1659" s="4">
        <v>2</v>
      </c>
      <c r="M1659" s="4">
        <v>9</v>
      </c>
      <c r="N1659" s="18"/>
    </row>
    <row r="1660" spans="1:14" ht="29.25" hidden="1" customHeight="1" x14ac:dyDescent="0.35">
      <c r="A1660" s="4" t="s">
        <v>9</v>
      </c>
      <c r="B1660" s="27">
        <v>43789.291666666664</v>
      </c>
      <c r="C1660" s="9">
        <v>43790.088888888888</v>
      </c>
      <c r="D1660" s="11" t="str">
        <f>INT(Table1[[#This Row],[Full Restoration ]]-Table1[[#This Row],[Outage Start]])&amp;" days,"&amp;HOUR(Table1[[#This Row],[Full Restoration ]]-Table1[[#This Row],[Outage Start]])&amp;" hrs,"&amp;MINUTE(Table1[[#This Row],[Full Restoration ]]-Table1[[#This Row],[Outage Start]])&amp;" min"</f>
        <v>0 days,19 hrs,8 min</v>
      </c>
      <c r="E1660" s="10">
        <f>Table1[[#This Row],[Full Restoration ]]-Table1[[#This Row],[Outage Start]]</f>
        <v>0.79722222222335404</v>
      </c>
      <c r="F1660" s="11">
        <f>(Table1[[#This Row],[Full Restoration ]]-Table1[[#This Row],[Outage Start]])*24</f>
        <v>19.133333333360497</v>
      </c>
      <c r="G1660" s="5" t="s">
        <v>2049</v>
      </c>
      <c r="H1660" s="26" t="s">
        <v>751</v>
      </c>
      <c r="I1660" s="4">
        <v>0</v>
      </c>
      <c r="J1660" s="4">
        <v>0</v>
      </c>
      <c r="K1660" s="4">
        <v>0</v>
      </c>
      <c r="L1660" s="4">
        <v>0</v>
      </c>
      <c r="M1660" s="4">
        <v>0</v>
      </c>
      <c r="N1660" s="18" t="s">
        <v>295</v>
      </c>
    </row>
    <row r="1661" spans="1:14" ht="29.25" hidden="1" customHeight="1" x14ac:dyDescent="0.35">
      <c r="A1661" s="4" t="s">
        <v>9</v>
      </c>
      <c r="B1661" s="27">
        <v>43789.283333333333</v>
      </c>
      <c r="C1661" s="9">
        <v>43790.581250000003</v>
      </c>
      <c r="D1661" s="11" t="str">
        <f>INT(Table1[[#This Row],[Full Restoration ]]-Table1[[#This Row],[Outage Start]])&amp;" days,"&amp;HOUR(Table1[[#This Row],[Full Restoration ]]-Table1[[#This Row],[Outage Start]])&amp;" hrs,"&amp;MINUTE(Table1[[#This Row],[Full Restoration ]]-Table1[[#This Row],[Outage Start]])&amp;" min"</f>
        <v>1 days,7 hrs,9 min</v>
      </c>
      <c r="E1661" s="10">
        <f>Table1[[#This Row],[Full Restoration ]]-Table1[[#This Row],[Outage Start]]</f>
        <v>1.2979166666700621</v>
      </c>
      <c r="F1661" s="11">
        <f>(Table1[[#This Row],[Full Restoration ]]-Table1[[#This Row],[Outage Start]])*24</f>
        <v>31.150000000081491</v>
      </c>
      <c r="G1661" s="5" t="s">
        <v>1724</v>
      </c>
      <c r="H1661" s="26" t="s">
        <v>746</v>
      </c>
      <c r="I1661" s="4">
        <v>920</v>
      </c>
      <c r="J1661" s="4">
        <v>742</v>
      </c>
      <c r="K1661" s="4">
        <v>108</v>
      </c>
      <c r="L1661" s="4">
        <v>14</v>
      </c>
      <c r="M1661" s="4">
        <v>70</v>
      </c>
      <c r="N1661" s="18"/>
    </row>
    <row r="1662" spans="1:14" ht="29.25" hidden="1" customHeight="1" x14ac:dyDescent="0.35">
      <c r="A1662" s="4" t="s">
        <v>9</v>
      </c>
      <c r="B1662" s="27">
        <v>43789.28125</v>
      </c>
      <c r="C1662" s="9">
        <v>43790.630555555559</v>
      </c>
      <c r="D1662" s="11" t="str">
        <f>INT(Table1[[#This Row],[Full Restoration ]]-Table1[[#This Row],[Outage Start]])&amp;" days,"&amp;HOUR(Table1[[#This Row],[Full Restoration ]]-Table1[[#This Row],[Outage Start]])&amp;" hrs,"&amp;MINUTE(Table1[[#This Row],[Full Restoration ]]-Table1[[#This Row],[Outage Start]])&amp;" min"</f>
        <v>1 days,8 hrs,23 min</v>
      </c>
      <c r="E1662" s="10">
        <f>Table1[[#This Row],[Full Restoration ]]-Table1[[#This Row],[Outage Start]]</f>
        <v>1.3493055555591127</v>
      </c>
      <c r="F1662" s="11">
        <f>(Table1[[#This Row],[Full Restoration ]]-Table1[[#This Row],[Outage Start]])*24</f>
        <v>32.383333333418705</v>
      </c>
      <c r="G1662" s="5" t="s">
        <v>1723</v>
      </c>
      <c r="H1662" s="26" t="s">
        <v>1026</v>
      </c>
      <c r="I1662" s="4">
        <v>2369</v>
      </c>
      <c r="J1662" s="4">
        <v>1990</v>
      </c>
      <c r="K1662" s="4">
        <v>238</v>
      </c>
      <c r="L1662" s="4">
        <v>67</v>
      </c>
      <c r="M1662" s="4">
        <v>141</v>
      </c>
      <c r="N1662" s="18"/>
    </row>
    <row r="1663" spans="1:14" ht="29.25" hidden="1" customHeight="1" x14ac:dyDescent="0.35">
      <c r="A1663" s="4" t="s">
        <v>9</v>
      </c>
      <c r="B1663" s="27">
        <v>43789.263888888891</v>
      </c>
      <c r="C1663" s="9">
        <v>43790.731249999997</v>
      </c>
      <c r="D1663" s="11" t="str">
        <f>INT(Table1[[#This Row],[Full Restoration ]]-Table1[[#This Row],[Outage Start]])&amp;" days,"&amp;HOUR(Table1[[#This Row],[Full Restoration ]]-Table1[[#This Row],[Outage Start]])&amp;" hrs,"&amp;MINUTE(Table1[[#This Row],[Full Restoration ]]-Table1[[#This Row],[Outage Start]])&amp;" min"</f>
        <v>1 days,11 hrs,13 min</v>
      </c>
      <c r="E1663" s="10">
        <f>Table1[[#This Row],[Full Restoration ]]-Table1[[#This Row],[Outage Start]]</f>
        <v>1.4673611111065838</v>
      </c>
      <c r="F1663" s="11">
        <f>(Table1[[#This Row],[Full Restoration ]]-Table1[[#This Row],[Outage Start]])*24</f>
        <v>35.216666666558012</v>
      </c>
      <c r="G1663" s="5" t="s">
        <v>1303</v>
      </c>
      <c r="H1663" s="26" t="s">
        <v>1026</v>
      </c>
      <c r="I1663" s="4">
        <v>730</v>
      </c>
      <c r="J1663" s="4">
        <v>647</v>
      </c>
      <c r="K1663" s="4">
        <v>78</v>
      </c>
      <c r="L1663" s="4">
        <v>40</v>
      </c>
      <c r="M1663" s="4">
        <v>5</v>
      </c>
      <c r="N1663" s="18"/>
    </row>
    <row r="1664" spans="1:14" ht="29.25" hidden="1" customHeight="1" x14ac:dyDescent="0.35">
      <c r="A1664" s="4" t="s">
        <v>9</v>
      </c>
      <c r="B1664" s="27">
        <v>43789.151388888888</v>
      </c>
      <c r="C1664" s="9">
        <v>43790.484027777777</v>
      </c>
      <c r="D1664" s="11" t="str">
        <f>INT(Table1[[#This Row],[Full Restoration ]]-Table1[[#This Row],[Outage Start]])&amp;" days,"&amp;HOUR(Table1[[#This Row],[Full Restoration ]]-Table1[[#This Row],[Outage Start]])&amp;" hrs,"&amp;MINUTE(Table1[[#This Row],[Full Restoration ]]-Table1[[#This Row],[Outage Start]])&amp;" min"</f>
        <v>1 days,7 hrs,59 min</v>
      </c>
      <c r="E1664" s="10">
        <f>Table1[[#This Row],[Full Restoration ]]-Table1[[#This Row],[Outage Start]]</f>
        <v>1.3326388888890506</v>
      </c>
      <c r="F1664" s="11">
        <f>(Table1[[#This Row],[Full Restoration ]]-Table1[[#This Row],[Outage Start]])*24</f>
        <v>31.983333333337214</v>
      </c>
      <c r="G1664" s="5" t="s">
        <v>30</v>
      </c>
      <c r="H1664" s="26" t="s">
        <v>1026</v>
      </c>
      <c r="I1664" s="4">
        <v>144</v>
      </c>
      <c r="J1664" s="4">
        <v>96</v>
      </c>
      <c r="K1664" s="4">
        <v>36</v>
      </c>
      <c r="L1664" s="4">
        <v>3</v>
      </c>
      <c r="M1664" s="4">
        <v>12</v>
      </c>
      <c r="N1664" s="18"/>
    </row>
    <row r="1665" spans="1:14" ht="29.25" hidden="1" customHeight="1" x14ac:dyDescent="0.35">
      <c r="A1665" s="4" t="s">
        <v>9</v>
      </c>
      <c r="B1665" s="27">
        <v>43768.63958333333</v>
      </c>
      <c r="C1665" s="9">
        <v>43768.640972222223</v>
      </c>
      <c r="D1665" s="11" t="str">
        <f>INT(Table1[[#This Row],[Full Restoration ]]-Table1[[#This Row],[Outage Start]])&amp;" days,"&amp;HOUR(Table1[[#This Row],[Full Restoration ]]-Table1[[#This Row],[Outage Start]])&amp;" hrs,"&amp;MINUTE(Table1[[#This Row],[Full Restoration ]]-Table1[[#This Row],[Outage Start]])&amp;" min"</f>
        <v>0 days,0 hrs,2 min</v>
      </c>
      <c r="E1665" s="10">
        <f>Table1[[#This Row],[Full Restoration ]]-Table1[[#This Row],[Outage Start]]</f>
        <v>1.3888888934161514E-3</v>
      </c>
      <c r="F1665" s="11">
        <f>(Table1[[#This Row],[Full Restoration ]]-Table1[[#This Row],[Outage Start]])*24</f>
        <v>3.3333333441987634E-2</v>
      </c>
      <c r="G1665" s="5" t="s">
        <v>952</v>
      </c>
      <c r="H1665" s="26" t="s">
        <v>743</v>
      </c>
      <c r="I1665" s="4">
        <v>1206</v>
      </c>
      <c r="J1665" s="4">
        <v>900</v>
      </c>
      <c r="K1665" s="4">
        <v>300</v>
      </c>
      <c r="L1665" s="4">
        <v>40</v>
      </c>
      <c r="M1665" s="4">
        <v>6</v>
      </c>
      <c r="N1665" s="18"/>
    </row>
    <row r="1666" spans="1:14" ht="29.25" hidden="1" customHeight="1" x14ac:dyDescent="0.35">
      <c r="A1666" s="4" t="s">
        <v>9</v>
      </c>
      <c r="B1666" s="27">
        <v>43767.879166666666</v>
      </c>
      <c r="C1666" s="9">
        <v>43769.563888888886</v>
      </c>
      <c r="D1666" s="11" t="str">
        <f>INT(Table1[[#This Row],[Full Restoration ]]-Table1[[#This Row],[Outage Start]])&amp;" days,"&amp;HOUR(Table1[[#This Row],[Full Restoration ]]-Table1[[#This Row],[Outage Start]])&amp;" hrs,"&amp;MINUTE(Table1[[#This Row],[Full Restoration ]]-Table1[[#This Row],[Outage Start]])&amp;" min"</f>
        <v>1 days,16 hrs,26 min</v>
      </c>
      <c r="E1666" s="10">
        <f>Table1[[#This Row],[Full Restoration ]]-Table1[[#This Row],[Outage Start]]</f>
        <v>1.6847222222204437</v>
      </c>
      <c r="F1666" s="11">
        <f>(Table1[[#This Row],[Full Restoration ]]-Table1[[#This Row],[Outage Start]])*24</f>
        <v>40.433333333290648</v>
      </c>
      <c r="G1666" s="5" t="s">
        <v>1636</v>
      </c>
      <c r="H1666" s="26" t="s">
        <v>743</v>
      </c>
      <c r="I1666" s="4">
        <v>6</v>
      </c>
      <c r="J1666" s="4">
        <v>1</v>
      </c>
      <c r="K1666" s="4">
        <v>5</v>
      </c>
      <c r="L1666" s="4">
        <v>0</v>
      </c>
      <c r="M1666" s="4">
        <v>0</v>
      </c>
      <c r="N1666" s="18"/>
    </row>
    <row r="1667" spans="1:14" ht="29.25" hidden="1" customHeight="1" x14ac:dyDescent="0.35">
      <c r="A1667" s="4" t="s">
        <v>9</v>
      </c>
      <c r="B1667" s="27">
        <v>43767.878472222219</v>
      </c>
      <c r="C1667" s="9">
        <v>43769.543055555558</v>
      </c>
      <c r="D1667" s="11" t="str">
        <f>INT(Table1[[#This Row],[Full Restoration ]]-Table1[[#This Row],[Outage Start]])&amp;" days,"&amp;HOUR(Table1[[#This Row],[Full Restoration ]]-Table1[[#This Row],[Outage Start]])&amp;" hrs,"&amp;MINUTE(Table1[[#This Row],[Full Restoration ]]-Table1[[#This Row],[Outage Start]])&amp;" min"</f>
        <v>1 days,15 hrs,57 min</v>
      </c>
      <c r="E1667" s="10">
        <f>Table1[[#This Row],[Full Restoration ]]-Table1[[#This Row],[Outage Start]]</f>
        <v>1.664583333338669</v>
      </c>
      <c r="F1667" s="11">
        <f>(Table1[[#This Row],[Full Restoration ]]-Table1[[#This Row],[Outage Start]])*24</f>
        <v>39.950000000128057</v>
      </c>
      <c r="G1667" s="5" t="s">
        <v>1635</v>
      </c>
      <c r="H1667" s="26" t="s">
        <v>743</v>
      </c>
      <c r="I1667" s="4">
        <v>23</v>
      </c>
      <c r="J1667" s="4">
        <v>10</v>
      </c>
      <c r="K1667" s="4">
        <v>10</v>
      </c>
      <c r="L1667" s="4">
        <v>0</v>
      </c>
      <c r="M1667" s="4">
        <v>3</v>
      </c>
      <c r="N1667" s="18"/>
    </row>
    <row r="1668" spans="1:14" ht="29.25" hidden="1" customHeight="1" x14ac:dyDescent="0.35">
      <c r="A1668" s="4" t="s">
        <v>9</v>
      </c>
      <c r="B1668" s="27">
        <v>43767.876388888886</v>
      </c>
      <c r="C1668" s="9">
        <v>43769.40347222222</v>
      </c>
      <c r="D1668" s="11" t="str">
        <f>INT(Table1[[#This Row],[Full Restoration ]]-Table1[[#This Row],[Outage Start]])&amp;" days,"&amp;HOUR(Table1[[#This Row],[Full Restoration ]]-Table1[[#This Row],[Outage Start]])&amp;" hrs,"&amp;MINUTE(Table1[[#This Row],[Full Restoration ]]-Table1[[#This Row],[Outage Start]])&amp;" min"</f>
        <v>1 days,12 hrs,39 min</v>
      </c>
      <c r="E1668" s="10">
        <f>Table1[[#This Row],[Full Restoration ]]-Table1[[#This Row],[Outage Start]]</f>
        <v>1.5270833333343035</v>
      </c>
      <c r="F1668" s="11">
        <f>(Table1[[#This Row],[Full Restoration ]]-Table1[[#This Row],[Outage Start]])*24</f>
        <v>36.650000000023283</v>
      </c>
      <c r="G1668" s="5" t="s">
        <v>1277</v>
      </c>
      <c r="H1668" s="26" t="s">
        <v>743</v>
      </c>
      <c r="I1668" s="4">
        <v>13</v>
      </c>
      <c r="J1668" s="4">
        <v>0</v>
      </c>
      <c r="K1668" s="4">
        <v>10</v>
      </c>
      <c r="L1668" s="4">
        <v>0</v>
      </c>
      <c r="M1668" s="4">
        <v>3</v>
      </c>
      <c r="N1668" s="18"/>
    </row>
    <row r="1669" spans="1:14" ht="29.25" hidden="1" customHeight="1" x14ac:dyDescent="0.35">
      <c r="A1669" s="4" t="s">
        <v>9</v>
      </c>
      <c r="B1669" s="27">
        <v>43767.876388888886</v>
      </c>
      <c r="C1669" s="9">
        <v>43769.603472222225</v>
      </c>
      <c r="D1669" s="11" t="str">
        <f>INT(Table1[[#This Row],[Full Restoration ]]-Table1[[#This Row],[Outage Start]])&amp;" days,"&amp;HOUR(Table1[[#This Row],[Full Restoration ]]-Table1[[#This Row],[Outage Start]])&amp;" hrs,"&amp;MINUTE(Table1[[#This Row],[Full Restoration ]]-Table1[[#This Row],[Outage Start]])&amp;" min"</f>
        <v>1 days,17 hrs,27 min</v>
      </c>
      <c r="E1669" s="10">
        <f>Table1[[#This Row],[Full Restoration ]]-Table1[[#This Row],[Outage Start]]</f>
        <v>1.727083333338669</v>
      </c>
      <c r="F1669" s="11">
        <f>(Table1[[#This Row],[Full Restoration ]]-Table1[[#This Row],[Outage Start]])*24</f>
        <v>41.450000000128057</v>
      </c>
      <c r="G1669" s="5" t="s">
        <v>1775</v>
      </c>
      <c r="H1669" s="26" t="s">
        <v>743</v>
      </c>
      <c r="I1669" s="4">
        <v>594</v>
      </c>
      <c r="J1669" s="4">
        <v>479</v>
      </c>
      <c r="K1669" s="4">
        <v>101</v>
      </c>
      <c r="L1669" s="4">
        <v>25</v>
      </c>
      <c r="M1669" s="4">
        <v>14</v>
      </c>
      <c r="N1669" s="18"/>
    </row>
    <row r="1670" spans="1:14" ht="29.25" hidden="1" customHeight="1" x14ac:dyDescent="0.35">
      <c r="A1670" s="4" t="s">
        <v>9</v>
      </c>
      <c r="B1670" s="27">
        <v>43767.876388888886</v>
      </c>
      <c r="C1670" s="9">
        <v>43769.617361111108</v>
      </c>
      <c r="D1670" s="11" t="str">
        <f>INT(Table1[[#This Row],[Full Restoration ]]-Table1[[#This Row],[Outage Start]])&amp;" days,"&amp;HOUR(Table1[[#This Row],[Full Restoration ]]-Table1[[#This Row],[Outage Start]])&amp;" hrs,"&amp;MINUTE(Table1[[#This Row],[Full Restoration ]]-Table1[[#This Row],[Outage Start]])&amp;" min"</f>
        <v>1 days,17 hrs,47 min</v>
      </c>
      <c r="E1670" s="10">
        <f>Table1[[#This Row],[Full Restoration ]]-Table1[[#This Row],[Outage Start]]</f>
        <v>1.7409722222218988</v>
      </c>
      <c r="F1670" s="11">
        <f>(Table1[[#This Row],[Full Restoration ]]-Table1[[#This Row],[Outage Start]])*24</f>
        <v>41.783333333325572</v>
      </c>
      <c r="G1670" s="5" t="s">
        <v>1776</v>
      </c>
      <c r="H1670" s="26" t="s">
        <v>743</v>
      </c>
      <c r="I1670" s="4">
        <v>15</v>
      </c>
      <c r="J1670" s="4">
        <v>4</v>
      </c>
      <c r="K1670" s="4">
        <v>10</v>
      </c>
      <c r="L1670" s="4">
        <v>0</v>
      </c>
      <c r="M1670" s="4">
        <v>1</v>
      </c>
      <c r="N1670" s="18"/>
    </row>
    <row r="1671" spans="1:14" ht="29.25" hidden="1" customHeight="1" x14ac:dyDescent="0.35">
      <c r="A1671" s="4" t="s">
        <v>9</v>
      </c>
      <c r="B1671" s="27">
        <v>43767.875</v>
      </c>
      <c r="C1671" s="9">
        <v>43768.976388888892</v>
      </c>
      <c r="D1671" s="11" t="str">
        <f>INT(Table1[[#This Row],[Full Restoration ]]-Table1[[#This Row],[Outage Start]])&amp;" days,"&amp;HOUR(Table1[[#This Row],[Full Restoration ]]-Table1[[#This Row],[Outage Start]])&amp;" hrs,"&amp;MINUTE(Table1[[#This Row],[Full Restoration ]]-Table1[[#This Row],[Outage Start]])&amp;" min"</f>
        <v>1 days,2 hrs,26 min</v>
      </c>
      <c r="E1671" s="10">
        <f>Table1[[#This Row],[Full Restoration ]]-Table1[[#This Row],[Outage Start]]</f>
        <v>1.101388888891961</v>
      </c>
      <c r="F1671" s="11">
        <f>(Table1[[#This Row],[Full Restoration ]]-Table1[[#This Row],[Outage Start]])*24</f>
        <v>26.433333333407063</v>
      </c>
      <c r="G1671" s="5" t="s">
        <v>1474</v>
      </c>
      <c r="H1671" s="26" t="s">
        <v>743</v>
      </c>
      <c r="I1671" s="4">
        <v>16</v>
      </c>
      <c r="J1671" s="4">
        <v>3</v>
      </c>
      <c r="K1671" s="4">
        <v>13</v>
      </c>
      <c r="L1671" s="4">
        <v>0</v>
      </c>
      <c r="M1671" s="4">
        <v>0</v>
      </c>
      <c r="N1671" s="18"/>
    </row>
    <row r="1672" spans="1:14" ht="29.25" hidden="1" customHeight="1" x14ac:dyDescent="0.35">
      <c r="A1672" s="4" t="s">
        <v>9</v>
      </c>
      <c r="B1672" s="27">
        <v>43767.87222222222</v>
      </c>
      <c r="C1672" s="9">
        <v>43769.393750000003</v>
      </c>
      <c r="D1672" s="11" t="str">
        <f>INT(Table1[[#This Row],[Full Restoration ]]-Table1[[#This Row],[Outage Start]])&amp;" days,"&amp;HOUR(Table1[[#This Row],[Full Restoration ]]-Table1[[#This Row],[Outage Start]])&amp;" hrs,"&amp;MINUTE(Table1[[#This Row],[Full Restoration ]]-Table1[[#This Row],[Outage Start]])&amp;" min"</f>
        <v>1 days,12 hrs,31 min</v>
      </c>
      <c r="E1672" s="10">
        <f>Table1[[#This Row],[Full Restoration ]]-Table1[[#This Row],[Outage Start]]</f>
        <v>1.5215277777824667</v>
      </c>
      <c r="F1672" s="11">
        <f>(Table1[[#This Row],[Full Restoration ]]-Table1[[#This Row],[Outage Start]])*24</f>
        <v>36.516666666779201</v>
      </c>
      <c r="G1672" s="5" t="s">
        <v>1483</v>
      </c>
      <c r="H1672" s="26" t="s">
        <v>743</v>
      </c>
      <c r="I1672" s="4">
        <v>5</v>
      </c>
      <c r="J1672" s="4">
        <v>0</v>
      </c>
      <c r="K1672" s="4">
        <v>5</v>
      </c>
      <c r="L1672" s="4">
        <v>0</v>
      </c>
      <c r="M1672" s="4">
        <v>0</v>
      </c>
      <c r="N1672" s="18"/>
    </row>
    <row r="1673" spans="1:14" ht="29.25" hidden="1" customHeight="1" x14ac:dyDescent="0.35">
      <c r="A1673" s="4" t="s">
        <v>9</v>
      </c>
      <c r="B1673" s="27">
        <v>43767.691666666666</v>
      </c>
      <c r="C1673" s="9">
        <v>43768.473611111112</v>
      </c>
      <c r="D1673" s="11" t="str">
        <f>INT(Table1[[#This Row],[Full Restoration ]]-Table1[[#This Row],[Outage Start]])&amp;" days,"&amp;HOUR(Table1[[#This Row],[Full Restoration ]]-Table1[[#This Row],[Outage Start]])&amp;" hrs,"&amp;MINUTE(Table1[[#This Row],[Full Restoration ]]-Table1[[#This Row],[Outage Start]])&amp;" min"</f>
        <v>0 days,18 hrs,46 min</v>
      </c>
      <c r="E1673" s="10">
        <f>Table1[[#This Row],[Full Restoration ]]-Table1[[#This Row],[Outage Start]]</f>
        <v>0.78194444444670808</v>
      </c>
      <c r="F1673" s="11">
        <f>(Table1[[#This Row],[Full Restoration ]]-Table1[[#This Row],[Outage Start]])*24</f>
        <v>18.766666666720994</v>
      </c>
      <c r="G1673" s="5" t="s">
        <v>822</v>
      </c>
      <c r="H1673" s="26" t="s">
        <v>751</v>
      </c>
      <c r="I1673" s="4"/>
      <c r="J1673" s="4"/>
      <c r="K1673" s="4"/>
      <c r="L1673" s="4"/>
      <c r="M1673" s="4"/>
      <c r="N1673" s="18" t="s">
        <v>295</v>
      </c>
    </row>
    <row r="1674" spans="1:14" ht="29.25" hidden="1" customHeight="1" x14ac:dyDescent="0.35">
      <c r="A1674" s="4" t="s">
        <v>9</v>
      </c>
      <c r="B1674" s="27">
        <v>43767.691666666666</v>
      </c>
      <c r="C1674" s="9">
        <v>43768.473611111112</v>
      </c>
      <c r="D1674" s="11" t="str">
        <f>INT(Table1[[#This Row],[Full Restoration ]]-Table1[[#This Row],[Outage Start]])&amp;" days,"&amp;HOUR(Table1[[#This Row],[Full Restoration ]]-Table1[[#This Row],[Outage Start]])&amp;" hrs,"&amp;MINUTE(Table1[[#This Row],[Full Restoration ]]-Table1[[#This Row],[Outage Start]])&amp;" min"</f>
        <v>0 days,18 hrs,46 min</v>
      </c>
      <c r="E1674" s="10">
        <f>Table1[[#This Row],[Full Restoration ]]-Table1[[#This Row],[Outage Start]]</f>
        <v>0.78194444444670808</v>
      </c>
      <c r="F1674" s="11">
        <f>(Table1[[#This Row],[Full Restoration ]]-Table1[[#This Row],[Outage Start]])*24</f>
        <v>18.766666666720994</v>
      </c>
      <c r="G1674" s="5" t="s">
        <v>829</v>
      </c>
      <c r="H1674" s="26" t="s">
        <v>751</v>
      </c>
      <c r="I1674" s="4"/>
      <c r="J1674" s="4"/>
      <c r="K1674" s="4"/>
      <c r="L1674" s="4"/>
      <c r="M1674" s="4"/>
      <c r="N1674" s="18" t="s">
        <v>295</v>
      </c>
    </row>
    <row r="1675" spans="1:14" ht="29.25" hidden="1" customHeight="1" x14ac:dyDescent="0.35">
      <c r="A1675" s="4" t="s">
        <v>9</v>
      </c>
      <c r="B1675" s="27">
        <v>43767.685416666667</v>
      </c>
      <c r="C1675" s="9">
        <v>43768.477777777778</v>
      </c>
      <c r="D1675" s="11" t="str">
        <f>INT(Table1[[#This Row],[Full Restoration ]]-Table1[[#This Row],[Outage Start]])&amp;" days,"&amp;HOUR(Table1[[#This Row],[Full Restoration ]]-Table1[[#This Row],[Outage Start]])&amp;" hrs,"&amp;MINUTE(Table1[[#This Row],[Full Restoration ]]-Table1[[#This Row],[Outage Start]])&amp;" min"</f>
        <v>0 days,19 hrs,1 min</v>
      </c>
      <c r="E1675" s="10">
        <f>Table1[[#This Row],[Full Restoration ]]-Table1[[#This Row],[Outage Start]]</f>
        <v>0.79236111111094942</v>
      </c>
      <c r="F1675" s="11">
        <f>(Table1[[#This Row],[Full Restoration ]]-Table1[[#This Row],[Outage Start]])*24</f>
        <v>19.016666666662786</v>
      </c>
      <c r="G1675" s="5" t="s">
        <v>821</v>
      </c>
      <c r="H1675" s="26" t="s">
        <v>292</v>
      </c>
      <c r="I1675" s="4"/>
      <c r="J1675" s="4"/>
      <c r="K1675" s="4"/>
      <c r="L1675" s="4"/>
      <c r="M1675" s="4"/>
      <c r="N1675" s="18" t="s">
        <v>295</v>
      </c>
    </row>
    <row r="1676" spans="1:14" ht="29.25" hidden="1" customHeight="1" x14ac:dyDescent="0.35">
      <c r="A1676" s="4" t="s">
        <v>9</v>
      </c>
      <c r="B1676" s="27">
        <v>43767.679166666669</v>
      </c>
      <c r="C1676" s="9">
        <v>43768.429166666669</v>
      </c>
      <c r="D1676" s="11" t="str">
        <f>INT(Table1[[#This Row],[Full Restoration ]]-Table1[[#This Row],[Outage Start]])&amp;" days,"&amp;HOUR(Table1[[#This Row],[Full Restoration ]]-Table1[[#This Row],[Outage Start]])&amp;" hrs,"&amp;MINUTE(Table1[[#This Row],[Full Restoration ]]-Table1[[#This Row],[Outage Start]])&amp;" min"</f>
        <v>0 days,18 hrs,0 min</v>
      </c>
      <c r="E1676" s="10">
        <f>Table1[[#This Row],[Full Restoration ]]-Table1[[#This Row],[Outage Start]]</f>
        <v>0.75</v>
      </c>
      <c r="F1676" s="11">
        <f>(Table1[[#This Row],[Full Restoration ]]-Table1[[#This Row],[Outage Start]])*24</f>
        <v>18</v>
      </c>
      <c r="G1676" s="5" t="s">
        <v>806</v>
      </c>
      <c r="H1676" s="26" t="s">
        <v>751</v>
      </c>
      <c r="I1676" s="4">
        <v>1</v>
      </c>
      <c r="J1676" s="4"/>
      <c r="K1676" s="4">
        <v>1</v>
      </c>
      <c r="L1676" s="4"/>
      <c r="M1676" s="4">
        <v>0</v>
      </c>
      <c r="N1676" s="18" t="s">
        <v>295</v>
      </c>
    </row>
    <row r="1677" spans="1:14" ht="29.25" hidden="1" customHeight="1" x14ac:dyDescent="0.35">
      <c r="A1677" s="4" t="s">
        <v>9</v>
      </c>
      <c r="B1677" s="27">
        <v>43767.676388888889</v>
      </c>
      <c r="C1677" s="9">
        <v>43768.436805555553</v>
      </c>
      <c r="D1677" s="11" t="str">
        <f>INT(Table1[[#This Row],[Full Restoration ]]-Table1[[#This Row],[Outage Start]])&amp;" days,"&amp;HOUR(Table1[[#This Row],[Full Restoration ]]-Table1[[#This Row],[Outage Start]])&amp;" hrs,"&amp;MINUTE(Table1[[#This Row],[Full Restoration ]]-Table1[[#This Row],[Outage Start]])&amp;" min"</f>
        <v>0 days,18 hrs,15 min</v>
      </c>
      <c r="E1677" s="10">
        <f>Table1[[#This Row],[Full Restoration ]]-Table1[[#This Row],[Outage Start]]</f>
        <v>0.76041666666424135</v>
      </c>
      <c r="F1677" s="11">
        <f>(Table1[[#This Row],[Full Restoration ]]-Table1[[#This Row],[Outage Start]])*24</f>
        <v>18.249999999941792</v>
      </c>
      <c r="G1677" s="5" t="s">
        <v>778</v>
      </c>
      <c r="H1677" s="26" t="s">
        <v>3</v>
      </c>
      <c r="I1677" s="4"/>
      <c r="J1677" s="4"/>
      <c r="K1677" s="4"/>
      <c r="L1677" s="4"/>
      <c r="M1677" s="4"/>
      <c r="N1677" s="18" t="s">
        <v>295</v>
      </c>
    </row>
    <row r="1678" spans="1:14" ht="29.25" hidden="1" customHeight="1" x14ac:dyDescent="0.35">
      <c r="A1678" s="4" t="s">
        <v>9</v>
      </c>
      <c r="B1678" s="27">
        <v>43767.488194444442</v>
      </c>
      <c r="C1678" s="9">
        <v>43767.719444444447</v>
      </c>
      <c r="D1678" s="11" t="str">
        <f>INT(Table1[[#This Row],[Full Restoration ]]-Table1[[#This Row],[Outage Start]])&amp;" days,"&amp;HOUR(Table1[[#This Row],[Full Restoration ]]-Table1[[#This Row],[Outage Start]])&amp;" hrs,"&amp;MINUTE(Table1[[#This Row],[Full Restoration ]]-Table1[[#This Row],[Outage Start]])&amp;" min"</f>
        <v>0 days,5 hrs,33 min</v>
      </c>
      <c r="E1678" s="10">
        <f>Table1[[#This Row],[Full Restoration ]]-Table1[[#This Row],[Outage Start]]</f>
        <v>0.23125000000436557</v>
      </c>
      <c r="F1678" s="11">
        <f>(Table1[[#This Row],[Full Restoration ]]-Table1[[#This Row],[Outage Start]])*24</f>
        <v>5.5500000001047738</v>
      </c>
      <c r="G1678" s="5" t="s">
        <v>807</v>
      </c>
      <c r="H1678" s="26" t="s">
        <v>751</v>
      </c>
      <c r="I1678" s="4">
        <v>2</v>
      </c>
      <c r="J1678" s="4"/>
      <c r="K1678" s="4">
        <v>2</v>
      </c>
      <c r="L1678" s="4"/>
      <c r="M1678" s="4">
        <v>0</v>
      </c>
      <c r="N1678" s="18" t="s">
        <v>295</v>
      </c>
    </row>
    <row r="1679" spans="1:14" ht="29.25" hidden="1" customHeight="1" x14ac:dyDescent="0.35">
      <c r="A1679" s="4" t="s">
        <v>9</v>
      </c>
      <c r="B1679" s="27">
        <v>43767.450694444444</v>
      </c>
      <c r="C1679" s="9">
        <v>43768.446527777778</v>
      </c>
      <c r="D1679" s="11" t="str">
        <f>INT(Table1[[#This Row],[Full Restoration ]]-Table1[[#This Row],[Outage Start]])&amp;" days,"&amp;HOUR(Table1[[#This Row],[Full Restoration ]]-Table1[[#This Row],[Outage Start]])&amp;" hrs,"&amp;MINUTE(Table1[[#This Row],[Full Restoration ]]-Table1[[#This Row],[Outage Start]])&amp;" min"</f>
        <v>0 days,23 hrs,54 min</v>
      </c>
      <c r="E1679" s="10">
        <f>Table1[[#This Row],[Full Restoration ]]-Table1[[#This Row],[Outage Start]]</f>
        <v>0.99583333333430346</v>
      </c>
      <c r="F1679" s="11">
        <f>(Table1[[#This Row],[Full Restoration ]]-Table1[[#This Row],[Outage Start]])*24</f>
        <v>23.900000000023283</v>
      </c>
      <c r="G1679" s="5" t="s">
        <v>794</v>
      </c>
      <c r="H1679" s="26" t="s">
        <v>752</v>
      </c>
      <c r="I1679" s="4"/>
      <c r="J1679" s="4"/>
      <c r="K1679" s="4"/>
      <c r="L1679" s="4"/>
      <c r="M1679" s="4"/>
      <c r="N1679" s="18" t="s">
        <v>295</v>
      </c>
    </row>
    <row r="1680" spans="1:14" ht="29.25" hidden="1" customHeight="1" x14ac:dyDescent="0.35">
      <c r="A1680" s="4" t="s">
        <v>9</v>
      </c>
      <c r="B1680" s="27">
        <v>43767.4375</v>
      </c>
      <c r="C1680" s="9">
        <v>43768.460416666669</v>
      </c>
      <c r="D1680" s="11" t="str">
        <f>INT(Table1[[#This Row],[Full Restoration ]]-Table1[[#This Row],[Outage Start]])&amp;" days,"&amp;HOUR(Table1[[#This Row],[Full Restoration ]]-Table1[[#This Row],[Outage Start]])&amp;" hrs,"&amp;MINUTE(Table1[[#This Row],[Full Restoration ]]-Table1[[#This Row],[Outage Start]])&amp;" min"</f>
        <v>1 days,0 hrs,33 min</v>
      </c>
      <c r="E1680" s="10">
        <f>Table1[[#This Row],[Full Restoration ]]-Table1[[#This Row],[Outage Start]]</f>
        <v>1.0229166666686069</v>
      </c>
      <c r="F1680" s="11">
        <f>(Table1[[#This Row],[Full Restoration ]]-Table1[[#This Row],[Outage Start]])*24</f>
        <v>24.550000000046566</v>
      </c>
      <c r="G1680" s="5" t="s">
        <v>790</v>
      </c>
      <c r="H1680" s="26" t="s">
        <v>751</v>
      </c>
      <c r="I1680" s="4"/>
      <c r="J1680" s="4"/>
      <c r="K1680" s="4"/>
      <c r="L1680" s="4"/>
      <c r="M1680" s="4"/>
      <c r="N1680" s="18" t="s">
        <v>295</v>
      </c>
    </row>
    <row r="1681" spans="1:14" ht="29.25" hidden="1" customHeight="1" x14ac:dyDescent="0.35">
      <c r="A1681" s="4" t="s">
        <v>9</v>
      </c>
      <c r="B1681" s="27">
        <v>43767.426388888889</v>
      </c>
      <c r="C1681" s="9">
        <v>43768.456250000003</v>
      </c>
      <c r="D1681" s="11" t="str">
        <f>INT(Table1[[#This Row],[Full Restoration ]]-Table1[[#This Row],[Outage Start]])&amp;" days,"&amp;HOUR(Table1[[#This Row],[Full Restoration ]]-Table1[[#This Row],[Outage Start]])&amp;" hrs,"&amp;MINUTE(Table1[[#This Row],[Full Restoration ]]-Table1[[#This Row],[Outage Start]])&amp;" min"</f>
        <v>1 days,0 hrs,43 min</v>
      </c>
      <c r="E1681" s="10">
        <f>Table1[[#This Row],[Full Restoration ]]-Table1[[#This Row],[Outage Start]]</f>
        <v>1.0298611111138598</v>
      </c>
      <c r="F1681" s="11">
        <f>(Table1[[#This Row],[Full Restoration ]]-Table1[[#This Row],[Outage Start]])*24</f>
        <v>24.716666666732635</v>
      </c>
      <c r="G1681" s="5" t="s">
        <v>828</v>
      </c>
      <c r="H1681" s="26" t="s">
        <v>34</v>
      </c>
      <c r="I1681" s="4"/>
      <c r="J1681" s="4"/>
      <c r="K1681" s="4"/>
      <c r="L1681" s="4"/>
      <c r="M1681" s="4"/>
      <c r="N1681" s="18" t="s">
        <v>295</v>
      </c>
    </row>
    <row r="1682" spans="1:14" ht="29.25" hidden="1" customHeight="1" x14ac:dyDescent="0.35">
      <c r="A1682" s="4" t="s">
        <v>9</v>
      </c>
      <c r="B1682" s="27">
        <v>43767.414583333331</v>
      </c>
      <c r="C1682" s="9">
        <v>43768.490277777775</v>
      </c>
      <c r="D1682" s="11" t="str">
        <f>INT(Table1[[#This Row],[Full Restoration ]]-Table1[[#This Row],[Outage Start]])&amp;" days,"&amp;HOUR(Table1[[#This Row],[Full Restoration ]]-Table1[[#This Row],[Outage Start]])&amp;" hrs,"&amp;MINUTE(Table1[[#This Row],[Full Restoration ]]-Table1[[#This Row],[Outage Start]])&amp;" min"</f>
        <v>1 days,1 hrs,49 min</v>
      </c>
      <c r="E1682" s="10">
        <f>Table1[[#This Row],[Full Restoration ]]-Table1[[#This Row],[Outage Start]]</f>
        <v>1.0756944444437977</v>
      </c>
      <c r="F1682" s="11">
        <f>(Table1[[#This Row],[Full Restoration ]]-Table1[[#This Row],[Outage Start]])*24</f>
        <v>25.816666666651145</v>
      </c>
      <c r="G1682" s="5" t="s">
        <v>782</v>
      </c>
      <c r="H1682" s="26" t="s">
        <v>751</v>
      </c>
      <c r="I1682" s="4"/>
      <c r="J1682" s="4"/>
      <c r="K1682" s="4"/>
      <c r="L1682" s="4"/>
      <c r="M1682" s="4"/>
      <c r="N1682" s="18" t="s">
        <v>295</v>
      </c>
    </row>
    <row r="1683" spans="1:14" ht="29.25" hidden="1" customHeight="1" x14ac:dyDescent="0.35">
      <c r="A1683" s="4" t="s">
        <v>9</v>
      </c>
      <c r="B1683" s="27">
        <v>43767.414583333331</v>
      </c>
      <c r="C1683" s="9">
        <v>43768.497916666667</v>
      </c>
      <c r="D1683" s="11" t="str">
        <f>INT(Table1[[#This Row],[Full Restoration ]]-Table1[[#This Row],[Outage Start]])&amp;" days,"&amp;HOUR(Table1[[#This Row],[Full Restoration ]]-Table1[[#This Row],[Outage Start]])&amp;" hrs,"&amp;MINUTE(Table1[[#This Row],[Full Restoration ]]-Table1[[#This Row],[Outage Start]])&amp;" min"</f>
        <v>1 days,2 hrs,0 min</v>
      </c>
      <c r="E1683" s="10">
        <f>Table1[[#This Row],[Full Restoration ]]-Table1[[#This Row],[Outage Start]]</f>
        <v>1.0833333333357587</v>
      </c>
      <c r="F1683" s="11">
        <f>(Table1[[#This Row],[Full Restoration ]]-Table1[[#This Row],[Outage Start]])*24</f>
        <v>26.000000000058208</v>
      </c>
      <c r="G1683" s="5" t="s">
        <v>783</v>
      </c>
      <c r="H1683" s="26" t="s">
        <v>751</v>
      </c>
      <c r="I1683" s="4"/>
      <c r="J1683" s="4"/>
      <c r="K1683" s="4"/>
      <c r="L1683" s="4"/>
      <c r="M1683" s="4"/>
      <c r="N1683" s="18" t="s">
        <v>295</v>
      </c>
    </row>
    <row r="1684" spans="1:14" ht="29.25" hidden="1" customHeight="1" x14ac:dyDescent="0.35">
      <c r="A1684" s="4" t="s">
        <v>9</v>
      </c>
      <c r="B1684" s="27">
        <v>43767.407638888886</v>
      </c>
      <c r="C1684" s="9">
        <v>43768.481249999997</v>
      </c>
      <c r="D1684" s="11" t="str">
        <f>INT(Table1[[#This Row],[Full Restoration ]]-Table1[[#This Row],[Outage Start]])&amp;" days,"&amp;HOUR(Table1[[#This Row],[Full Restoration ]]-Table1[[#This Row],[Outage Start]])&amp;" hrs,"&amp;MINUTE(Table1[[#This Row],[Full Restoration ]]-Table1[[#This Row],[Outage Start]])&amp;" min"</f>
        <v>1 days,1 hrs,46 min</v>
      </c>
      <c r="E1684" s="10">
        <f>Table1[[#This Row],[Full Restoration ]]-Table1[[#This Row],[Outage Start]]</f>
        <v>1.0736111111109494</v>
      </c>
      <c r="F1684" s="11">
        <f>(Table1[[#This Row],[Full Restoration ]]-Table1[[#This Row],[Outage Start]])*24</f>
        <v>25.766666666662786</v>
      </c>
      <c r="G1684" s="5" t="s">
        <v>779</v>
      </c>
      <c r="H1684" s="26" t="s">
        <v>3</v>
      </c>
      <c r="I1684" s="4"/>
      <c r="J1684" s="4"/>
      <c r="K1684" s="4"/>
      <c r="L1684" s="4"/>
      <c r="M1684" s="4"/>
      <c r="N1684" s="18" t="s">
        <v>295</v>
      </c>
    </row>
    <row r="1685" spans="1:14" ht="29.25" hidden="1" customHeight="1" x14ac:dyDescent="0.35">
      <c r="A1685" s="4" t="s">
        <v>9</v>
      </c>
      <c r="B1685" s="27">
        <v>43767.402777777781</v>
      </c>
      <c r="C1685" s="9">
        <v>43768.457638888889</v>
      </c>
      <c r="D1685" s="11" t="str">
        <f>INT(Table1[[#This Row],[Full Restoration ]]-Table1[[#This Row],[Outage Start]])&amp;" days,"&amp;HOUR(Table1[[#This Row],[Full Restoration ]]-Table1[[#This Row],[Outage Start]])&amp;" hrs,"&amp;MINUTE(Table1[[#This Row],[Full Restoration ]]-Table1[[#This Row],[Outage Start]])&amp;" min"</f>
        <v>1 days,1 hrs,19 min</v>
      </c>
      <c r="E1685" s="10">
        <f>Table1[[#This Row],[Full Restoration ]]-Table1[[#This Row],[Outage Start]]</f>
        <v>1.054861111108039</v>
      </c>
      <c r="F1685" s="11">
        <f>(Table1[[#This Row],[Full Restoration ]]-Table1[[#This Row],[Outage Start]])*24</f>
        <v>25.316666666592937</v>
      </c>
      <c r="G1685" s="5" t="s">
        <v>789</v>
      </c>
      <c r="H1685" s="26" t="s">
        <v>751</v>
      </c>
      <c r="I1685" s="4"/>
      <c r="J1685" s="4"/>
      <c r="K1685" s="4"/>
      <c r="L1685" s="4"/>
      <c r="M1685" s="4"/>
      <c r="N1685" s="18" t="s">
        <v>295</v>
      </c>
    </row>
    <row r="1686" spans="1:14" ht="29.25" hidden="1" customHeight="1" x14ac:dyDescent="0.35">
      <c r="A1686" s="4" t="s">
        <v>9</v>
      </c>
      <c r="B1686" s="27">
        <v>43767.402083333334</v>
      </c>
      <c r="C1686" s="9">
        <v>43768.554166666669</v>
      </c>
      <c r="D1686" s="11" t="str">
        <f>INT(Table1[[#This Row],[Full Restoration ]]-Table1[[#This Row],[Outage Start]])&amp;" days,"&amp;HOUR(Table1[[#This Row],[Full Restoration ]]-Table1[[#This Row],[Outage Start]])&amp;" hrs,"&amp;MINUTE(Table1[[#This Row],[Full Restoration ]]-Table1[[#This Row],[Outage Start]])&amp;" min"</f>
        <v>1 days,3 hrs,39 min</v>
      </c>
      <c r="E1686" s="10">
        <f>Table1[[#This Row],[Full Restoration ]]-Table1[[#This Row],[Outage Start]]</f>
        <v>1.1520833333343035</v>
      </c>
      <c r="F1686" s="11">
        <f>(Table1[[#This Row],[Full Restoration ]]-Table1[[#This Row],[Outage Start]])*24</f>
        <v>27.650000000023283</v>
      </c>
      <c r="G1686" s="5" t="s">
        <v>781</v>
      </c>
      <c r="H1686" s="26" t="s">
        <v>751</v>
      </c>
      <c r="I1686" s="4"/>
      <c r="J1686" s="4"/>
      <c r="K1686" s="4"/>
      <c r="L1686" s="4"/>
      <c r="M1686" s="4"/>
      <c r="N1686" s="18" t="s">
        <v>295</v>
      </c>
    </row>
    <row r="1687" spans="1:14" ht="29.25" hidden="1" customHeight="1" x14ac:dyDescent="0.35">
      <c r="A1687" s="4" t="s">
        <v>9</v>
      </c>
      <c r="B1687" s="27">
        <v>43767.400694444441</v>
      </c>
      <c r="C1687" s="9">
        <v>43768.525000000001</v>
      </c>
      <c r="D1687" s="11" t="str">
        <f>INT(Table1[[#This Row],[Full Restoration ]]-Table1[[#This Row],[Outage Start]])&amp;" days,"&amp;HOUR(Table1[[#This Row],[Full Restoration ]]-Table1[[#This Row],[Outage Start]])&amp;" hrs,"&amp;MINUTE(Table1[[#This Row],[Full Restoration ]]-Table1[[#This Row],[Outage Start]])&amp;" min"</f>
        <v>1 days,2 hrs,59 min</v>
      </c>
      <c r="E1687" s="10">
        <f>Table1[[#This Row],[Full Restoration ]]-Table1[[#This Row],[Outage Start]]</f>
        <v>1.1243055555605679</v>
      </c>
      <c r="F1687" s="11">
        <f>(Table1[[#This Row],[Full Restoration ]]-Table1[[#This Row],[Outage Start]])*24</f>
        <v>26.983333333453629</v>
      </c>
      <c r="G1687" s="5" t="s">
        <v>784</v>
      </c>
      <c r="H1687" s="26" t="s">
        <v>292</v>
      </c>
      <c r="I1687" s="4"/>
      <c r="J1687" s="4"/>
      <c r="K1687" s="4"/>
      <c r="L1687" s="4"/>
      <c r="M1687" s="4"/>
      <c r="N1687" s="18" t="s">
        <v>295</v>
      </c>
    </row>
    <row r="1688" spans="1:14" ht="29.25" hidden="1" customHeight="1" x14ac:dyDescent="0.35">
      <c r="A1688" s="4" t="s">
        <v>9</v>
      </c>
      <c r="B1688" s="27">
        <v>43767.378472222219</v>
      </c>
      <c r="C1688" s="9">
        <v>43768.545138888891</v>
      </c>
      <c r="D1688" s="11" t="str">
        <f>INT(Table1[[#This Row],[Full Restoration ]]-Table1[[#This Row],[Outage Start]])&amp;" days,"&amp;HOUR(Table1[[#This Row],[Full Restoration ]]-Table1[[#This Row],[Outage Start]])&amp;" hrs,"&amp;MINUTE(Table1[[#This Row],[Full Restoration ]]-Table1[[#This Row],[Outage Start]])&amp;" min"</f>
        <v>1 days,4 hrs,0 min</v>
      </c>
      <c r="E1688" s="10">
        <f>Table1[[#This Row],[Full Restoration ]]-Table1[[#This Row],[Outage Start]]</f>
        <v>1.1666666666715173</v>
      </c>
      <c r="F1688" s="11">
        <f>(Table1[[#This Row],[Full Restoration ]]-Table1[[#This Row],[Outage Start]])*24</f>
        <v>28.000000000116415</v>
      </c>
      <c r="G1688" s="5" t="s">
        <v>776</v>
      </c>
      <c r="H1688" s="26" t="s">
        <v>3</v>
      </c>
      <c r="I1688" s="4"/>
      <c r="J1688" s="4"/>
      <c r="K1688" s="4"/>
      <c r="L1688" s="4"/>
      <c r="M1688" s="4"/>
      <c r="N1688" s="18" t="s">
        <v>295</v>
      </c>
    </row>
    <row r="1689" spans="1:14" ht="29.25" hidden="1" customHeight="1" x14ac:dyDescent="0.35">
      <c r="A1689" s="4" t="s">
        <v>9</v>
      </c>
      <c r="B1689" s="27">
        <v>43767.368055555555</v>
      </c>
      <c r="C1689" s="9">
        <v>43768.522222222222</v>
      </c>
      <c r="D1689" s="11" t="str">
        <f>INT(Table1[[#This Row],[Full Restoration ]]-Table1[[#This Row],[Outage Start]])&amp;" days,"&amp;HOUR(Table1[[#This Row],[Full Restoration ]]-Table1[[#This Row],[Outage Start]])&amp;" hrs,"&amp;MINUTE(Table1[[#This Row],[Full Restoration ]]-Table1[[#This Row],[Outage Start]])&amp;" min"</f>
        <v>1 days,3 hrs,42 min</v>
      </c>
      <c r="E1689" s="10">
        <f>Table1[[#This Row],[Full Restoration ]]-Table1[[#This Row],[Outage Start]]</f>
        <v>1.1541666666671517</v>
      </c>
      <c r="F1689" s="11">
        <f>(Table1[[#This Row],[Full Restoration ]]-Table1[[#This Row],[Outage Start]])*24</f>
        <v>27.700000000011642</v>
      </c>
      <c r="G1689" s="5" t="s">
        <v>816</v>
      </c>
      <c r="H1689" s="26" t="s">
        <v>752</v>
      </c>
      <c r="I1689" s="4">
        <v>1</v>
      </c>
      <c r="J1689" s="4"/>
      <c r="K1689" s="4">
        <v>1</v>
      </c>
      <c r="L1689" s="4"/>
      <c r="M1689" s="4">
        <v>0</v>
      </c>
      <c r="N1689" s="18" t="s">
        <v>295</v>
      </c>
    </row>
    <row r="1690" spans="1:14" ht="29.25" hidden="1" customHeight="1" x14ac:dyDescent="0.35">
      <c r="A1690" s="4" t="s">
        <v>9</v>
      </c>
      <c r="B1690" s="27">
        <v>43767.367361111108</v>
      </c>
      <c r="C1690" s="9">
        <v>43768.436805555553</v>
      </c>
      <c r="D1690" s="11" t="str">
        <f>INT(Table1[[#This Row],[Full Restoration ]]-Table1[[#This Row],[Outage Start]])&amp;" days,"&amp;HOUR(Table1[[#This Row],[Full Restoration ]]-Table1[[#This Row],[Outage Start]])&amp;" hrs,"&amp;MINUTE(Table1[[#This Row],[Full Restoration ]]-Table1[[#This Row],[Outage Start]])&amp;" min"</f>
        <v>1 days,1 hrs,40 min</v>
      </c>
      <c r="E1690" s="10">
        <f>Table1[[#This Row],[Full Restoration ]]-Table1[[#This Row],[Outage Start]]</f>
        <v>1.0694444444452529</v>
      </c>
      <c r="F1690" s="11">
        <f>(Table1[[#This Row],[Full Restoration ]]-Table1[[#This Row],[Outage Start]])*24</f>
        <v>25.666666666686069</v>
      </c>
      <c r="G1690" s="5" t="s">
        <v>780</v>
      </c>
      <c r="H1690" s="26" t="s">
        <v>751</v>
      </c>
      <c r="I1690" s="4">
        <v>1</v>
      </c>
      <c r="J1690" s="4"/>
      <c r="K1690" s="4">
        <v>1</v>
      </c>
      <c r="L1690" s="4"/>
      <c r="M1690" s="4">
        <v>0</v>
      </c>
      <c r="N1690" s="18" t="s">
        <v>295</v>
      </c>
    </row>
    <row r="1691" spans="1:14" ht="29.25" hidden="1" customHeight="1" x14ac:dyDescent="0.35">
      <c r="A1691" s="4" t="s">
        <v>9</v>
      </c>
      <c r="B1691" s="27">
        <v>43767.364583333336</v>
      </c>
      <c r="C1691" s="9">
        <v>43768.445138888892</v>
      </c>
      <c r="D1691" s="11" t="str">
        <f>INT(Table1[[#This Row],[Full Restoration ]]-Table1[[#This Row],[Outage Start]])&amp;" days,"&amp;HOUR(Table1[[#This Row],[Full Restoration ]]-Table1[[#This Row],[Outage Start]])&amp;" hrs,"&amp;MINUTE(Table1[[#This Row],[Full Restoration ]]-Table1[[#This Row],[Outage Start]])&amp;" min"</f>
        <v>1 days,1 hrs,56 min</v>
      </c>
      <c r="E1691" s="10">
        <f>Table1[[#This Row],[Full Restoration ]]-Table1[[#This Row],[Outage Start]]</f>
        <v>1.0805555555562023</v>
      </c>
      <c r="F1691" s="11">
        <f>(Table1[[#This Row],[Full Restoration ]]-Table1[[#This Row],[Outage Start]])*24</f>
        <v>25.933333333348855</v>
      </c>
      <c r="G1691" s="5" t="s">
        <v>815</v>
      </c>
      <c r="H1691" s="26" t="s">
        <v>752</v>
      </c>
      <c r="I1691" s="4">
        <v>1</v>
      </c>
      <c r="J1691" s="4"/>
      <c r="K1691" s="4">
        <v>1</v>
      </c>
      <c r="L1691" s="4"/>
      <c r="M1691" s="4">
        <v>0</v>
      </c>
      <c r="N1691" s="18" t="s">
        <v>295</v>
      </c>
    </row>
    <row r="1692" spans="1:14" ht="29.25" hidden="1" customHeight="1" x14ac:dyDescent="0.35">
      <c r="A1692" s="4" t="s">
        <v>9</v>
      </c>
      <c r="B1692" s="27">
        <v>43767.36041666667</v>
      </c>
      <c r="C1692" s="9">
        <v>43768.460416666669</v>
      </c>
      <c r="D1692" s="11" t="str">
        <f>INT(Table1[[#This Row],[Full Restoration ]]-Table1[[#This Row],[Outage Start]])&amp;" days,"&amp;HOUR(Table1[[#This Row],[Full Restoration ]]-Table1[[#This Row],[Outage Start]])&amp;" hrs,"&amp;MINUTE(Table1[[#This Row],[Full Restoration ]]-Table1[[#This Row],[Outage Start]])&amp;" min"</f>
        <v>1 days,2 hrs,24 min</v>
      </c>
      <c r="E1692" s="10">
        <f>Table1[[#This Row],[Full Restoration ]]-Table1[[#This Row],[Outage Start]]</f>
        <v>1.0999999999985448</v>
      </c>
      <c r="F1692" s="11">
        <f>(Table1[[#This Row],[Full Restoration ]]-Table1[[#This Row],[Outage Start]])*24</f>
        <v>26.399999999965075</v>
      </c>
      <c r="G1692" s="5" t="s">
        <v>768</v>
      </c>
      <c r="H1692" s="26" t="s">
        <v>34</v>
      </c>
      <c r="I1692" s="4"/>
      <c r="J1692" s="4"/>
      <c r="K1692" s="4"/>
      <c r="L1692" s="4"/>
      <c r="M1692" s="4"/>
      <c r="N1692" s="18" t="s">
        <v>295</v>
      </c>
    </row>
    <row r="1693" spans="1:14" ht="29.25" hidden="1" customHeight="1" x14ac:dyDescent="0.35">
      <c r="A1693" s="4" t="s">
        <v>9</v>
      </c>
      <c r="B1693" s="27">
        <v>43767.36041666667</v>
      </c>
      <c r="C1693" s="9">
        <v>43768.538888888892</v>
      </c>
      <c r="D1693" s="11" t="str">
        <f>INT(Table1[[#This Row],[Full Restoration ]]-Table1[[#This Row],[Outage Start]])&amp;" days,"&amp;HOUR(Table1[[#This Row],[Full Restoration ]]-Table1[[#This Row],[Outage Start]])&amp;" hrs,"&amp;MINUTE(Table1[[#This Row],[Full Restoration ]]-Table1[[#This Row],[Outage Start]])&amp;" min"</f>
        <v>1 days,4 hrs,17 min</v>
      </c>
      <c r="E1693" s="10">
        <f>Table1[[#This Row],[Full Restoration ]]-Table1[[#This Row],[Outage Start]]</f>
        <v>1.1784722222218988</v>
      </c>
      <c r="F1693" s="11">
        <f>(Table1[[#This Row],[Full Restoration ]]-Table1[[#This Row],[Outage Start]])*24</f>
        <v>28.283333333325572</v>
      </c>
      <c r="G1693" s="5" t="s">
        <v>791</v>
      </c>
      <c r="H1693" s="26" t="s">
        <v>3</v>
      </c>
      <c r="I1693" s="4"/>
      <c r="J1693" s="4"/>
      <c r="K1693" s="4"/>
      <c r="L1693" s="4"/>
      <c r="M1693" s="4"/>
      <c r="N1693" s="18" t="s">
        <v>295</v>
      </c>
    </row>
    <row r="1694" spans="1:14" ht="29.25" hidden="1" customHeight="1" x14ac:dyDescent="0.35">
      <c r="A1694" s="4" t="s">
        <v>9</v>
      </c>
      <c r="B1694" s="27">
        <v>43767.36041666667</v>
      </c>
      <c r="C1694" s="9">
        <v>43768.538888888892</v>
      </c>
      <c r="D1694" s="11" t="str">
        <f>INT(Table1[[#This Row],[Full Restoration ]]-Table1[[#This Row],[Outage Start]])&amp;" days,"&amp;HOUR(Table1[[#This Row],[Full Restoration ]]-Table1[[#This Row],[Outage Start]])&amp;" hrs,"&amp;MINUTE(Table1[[#This Row],[Full Restoration ]]-Table1[[#This Row],[Outage Start]])&amp;" min"</f>
        <v>1 days,4 hrs,17 min</v>
      </c>
      <c r="E1694" s="10">
        <f>Table1[[#This Row],[Full Restoration ]]-Table1[[#This Row],[Outage Start]]</f>
        <v>1.1784722222218988</v>
      </c>
      <c r="F1694" s="11">
        <f>(Table1[[#This Row],[Full Restoration ]]-Table1[[#This Row],[Outage Start]])*24</f>
        <v>28.283333333325572</v>
      </c>
      <c r="G1694" s="5" t="s">
        <v>804</v>
      </c>
      <c r="H1694" s="26" t="s">
        <v>3</v>
      </c>
      <c r="I1694" s="4"/>
      <c r="J1694" s="4"/>
      <c r="K1694" s="4"/>
      <c r="L1694" s="4"/>
      <c r="M1694" s="4"/>
      <c r="N1694" s="18" t="s">
        <v>295</v>
      </c>
    </row>
    <row r="1695" spans="1:14" ht="29.25" hidden="1" customHeight="1" x14ac:dyDescent="0.35">
      <c r="A1695" s="4" t="s">
        <v>9</v>
      </c>
      <c r="B1695" s="27">
        <v>43767.36041666667</v>
      </c>
      <c r="C1695" s="9">
        <v>43768.538888888892</v>
      </c>
      <c r="D1695" s="11" t="str">
        <f>INT(Table1[[#This Row],[Full Restoration ]]-Table1[[#This Row],[Outage Start]])&amp;" days,"&amp;HOUR(Table1[[#This Row],[Full Restoration ]]-Table1[[#This Row],[Outage Start]])&amp;" hrs,"&amp;MINUTE(Table1[[#This Row],[Full Restoration ]]-Table1[[#This Row],[Outage Start]])&amp;" min"</f>
        <v>1 days,4 hrs,17 min</v>
      </c>
      <c r="E1695" s="10">
        <f>Table1[[#This Row],[Full Restoration ]]-Table1[[#This Row],[Outage Start]]</f>
        <v>1.1784722222218988</v>
      </c>
      <c r="F1695" s="11">
        <f>(Table1[[#This Row],[Full Restoration ]]-Table1[[#This Row],[Outage Start]])*24</f>
        <v>28.283333333325572</v>
      </c>
      <c r="G1695" s="5" t="s">
        <v>827</v>
      </c>
      <c r="H1695" s="26" t="s">
        <v>292</v>
      </c>
      <c r="I1695" s="4"/>
      <c r="J1695" s="4"/>
      <c r="K1695" s="4"/>
      <c r="L1695" s="4"/>
      <c r="M1695" s="4"/>
      <c r="N1695" s="18" t="s">
        <v>295</v>
      </c>
    </row>
    <row r="1696" spans="1:14" ht="29.25" hidden="1" customHeight="1" x14ac:dyDescent="0.35">
      <c r="A1696" s="4" t="s">
        <v>9</v>
      </c>
      <c r="B1696" s="27">
        <v>43767.354166666664</v>
      </c>
      <c r="C1696" s="9">
        <v>43768.513888888891</v>
      </c>
      <c r="D1696" s="11" t="str">
        <f>INT(Table1[[#This Row],[Full Restoration ]]-Table1[[#This Row],[Outage Start]])&amp;" days,"&amp;HOUR(Table1[[#This Row],[Full Restoration ]]-Table1[[#This Row],[Outage Start]])&amp;" hrs,"&amp;MINUTE(Table1[[#This Row],[Full Restoration ]]-Table1[[#This Row],[Outage Start]])&amp;" min"</f>
        <v>1 days,3 hrs,50 min</v>
      </c>
      <c r="E1696" s="10">
        <f>Table1[[#This Row],[Full Restoration ]]-Table1[[#This Row],[Outage Start]]</f>
        <v>1.1597222222262644</v>
      </c>
      <c r="F1696" s="11">
        <f>(Table1[[#This Row],[Full Restoration ]]-Table1[[#This Row],[Outage Start]])*24</f>
        <v>27.833333333430346</v>
      </c>
      <c r="G1696" s="5" t="s">
        <v>766</v>
      </c>
      <c r="H1696" s="26" t="s">
        <v>751</v>
      </c>
      <c r="I1696" s="4"/>
      <c r="J1696" s="4"/>
      <c r="K1696" s="4"/>
      <c r="L1696" s="4"/>
      <c r="M1696" s="4"/>
      <c r="N1696" s="18" t="s">
        <v>295</v>
      </c>
    </row>
    <row r="1697" spans="1:14" ht="29.25" hidden="1" customHeight="1" x14ac:dyDescent="0.35">
      <c r="A1697" s="4" t="s">
        <v>9</v>
      </c>
      <c r="B1697" s="27">
        <v>43767.323611111111</v>
      </c>
      <c r="C1697" s="9">
        <v>43767.459722222222</v>
      </c>
      <c r="D1697" s="11" t="str">
        <f>INT(Table1[[#This Row],[Full Restoration ]]-Table1[[#This Row],[Outage Start]])&amp;" days,"&amp;HOUR(Table1[[#This Row],[Full Restoration ]]-Table1[[#This Row],[Outage Start]])&amp;" hrs,"&amp;MINUTE(Table1[[#This Row],[Full Restoration ]]-Table1[[#This Row],[Outage Start]])&amp;" min"</f>
        <v>0 days,3 hrs,16 min</v>
      </c>
      <c r="E1697" s="10">
        <f>Table1[[#This Row],[Full Restoration ]]-Table1[[#This Row],[Outage Start]]</f>
        <v>0.13611111111094942</v>
      </c>
      <c r="F1697" s="11">
        <f>(Table1[[#This Row],[Full Restoration ]]-Table1[[#This Row],[Outage Start]])*24</f>
        <v>3.2666666666627862</v>
      </c>
      <c r="G1697" s="5" t="s">
        <v>1859</v>
      </c>
      <c r="H1697" s="26" t="s">
        <v>751</v>
      </c>
      <c r="I1697" s="4"/>
      <c r="J1697" s="4"/>
      <c r="K1697" s="4"/>
      <c r="L1697" s="4"/>
      <c r="M1697" s="4"/>
      <c r="N1697" s="18" t="s">
        <v>295</v>
      </c>
    </row>
    <row r="1698" spans="1:14" ht="29.25" hidden="1" customHeight="1" x14ac:dyDescent="0.35">
      <c r="A1698" s="4" t="s">
        <v>9</v>
      </c>
      <c r="B1698" s="27">
        <v>43767.321527777778</v>
      </c>
      <c r="C1698" s="9">
        <v>43768.69027777778</v>
      </c>
      <c r="D1698" s="11" t="str">
        <f>INT(Table1[[#This Row],[Full Restoration ]]-Table1[[#This Row],[Outage Start]])&amp;" days,"&amp;HOUR(Table1[[#This Row],[Full Restoration ]]-Table1[[#This Row],[Outage Start]])&amp;" hrs,"&amp;MINUTE(Table1[[#This Row],[Full Restoration ]]-Table1[[#This Row],[Outage Start]])&amp;" min"</f>
        <v>1 days,8 hrs,51 min</v>
      </c>
      <c r="E1698" s="10">
        <f>Table1[[#This Row],[Full Restoration ]]-Table1[[#This Row],[Outage Start]]</f>
        <v>1.3687500000014552</v>
      </c>
      <c r="F1698" s="11">
        <f>(Table1[[#This Row],[Full Restoration ]]-Table1[[#This Row],[Outage Start]])*24</f>
        <v>32.850000000034925</v>
      </c>
      <c r="G1698" s="5" t="s">
        <v>800</v>
      </c>
      <c r="H1698" s="26" t="s">
        <v>751</v>
      </c>
      <c r="I1698" s="4"/>
      <c r="J1698" s="4"/>
      <c r="K1698" s="4"/>
      <c r="L1698" s="4"/>
      <c r="M1698" s="4"/>
      <c r="N1698" s="18" t="s">
        <v>295</v>
      </c>
    </row>
    <row r="1699" spans="1:14" ht="29.25" hidden="1" customHeight="1" x14ac:dyDescent="0.35">
      <c r="A1699" s="4" t="s">
        <v>9</v>
      </c>
      <c r="B1699" s="27">
        <v>43767.318055555559</v>
      </c>
      <c r="C1699" s="9">
        <v>43768.647222222222</v>
      </c>
      <c r="D1699" s="11" t="str">
        <f>INT(Table1[[#This Row],[Full Restoration ]]-Table1[[#This Row],[Outage Start]])&amp;" days,"&amp;HOUR(Table1[[#This Row],[Full Restoration ]]-Table1[[#This Row],[Outage Start]])&amp;" hrs,"&amp;MINUTE(Table1[[#This Row],[Full Restoration ]]-Table1[[#This Row],[Outage Start]])&amp;" min"</f>
        <v>1 days,7 hrs,54 min</v>
      </c>
      <c r="E1699" s="10">
        <f>Table1[[#This Row],[Full Restoration ]]-Table1[[#This Row],[Outage Start]]</f>
        <v>1.3291666666627862</v>
      </c>
      <c r="F1699" s="11">
        <f>(Table1[[#This Row],[Full Restoration ]]-Table1[[#This Row],[Outage Start]])*24</f>
        <v>31.899999999906868</v>
      </c>
      <c r="G1699" s="5" t="s">
        <v>824</v>
      </c>
      <c r="H1699" s="26" t="s">
        <v>752</v>
      </c>
      <c r="I1699" s="4"/>
      <c r="J1699" s="4"/>
      <c r="K1699" s="4"/>
      <c r="L1699" s="4"/>
      <c r="M1699" s="4"/>
      <c r="N1699" s="18" t="s">
        <v>295</v>
      </c>
    </row>
    <row r="1700" spans="1:14" ht="29.25" hidden="1" customHeight="1" x14ac:dyDescent="0.35">
      <c r="A1700" s="4" t="s">
        <v>9</v>
      </c>
      <c r="B1700" s="27">
        <v>43767.314583333333</v>
      </c>
      <c r="C1700" s="9">
        <v>43768.574999999997</v>
      </c>
      <c r="D1700" s="11" t="str">
        <f>INT(Table1[[#This Row],[Full Restoration ]]-Table1[[#This Row],[Outage Start]])&amp;" days,"&amp;HOUR(Table1[[#This Row],[Full Restoration ]]-Table1[[#This Row],[Outage Start]])&amp;" hrs,"&amp;MINUTE(Table1[[#This Row],[Full Restoration ]]-Table1[[#This Row],[Outage Start]])&amp;" min"</f>
        <v>1 days,6 hrs,15 min</v>
      </c>
      <c r="E1700" s="10">
        <f>Table1[[#This Row],[Full Restoration ]]-Table1[[#This Row],[Outage Start]]</f>
        <v>1.2604166666642413</v>
      </c>
      <c r="F1700" s="11">
        <f>(Table1[[#This Row],[Full Restoration ]]-Table1[[#This Row],[Outage Start]])*24</f>
        <v>30.249999999941792</v>
      </c>
      <c r="G1700" s="5" t="s">
        <v>787</v>
      </c>
      <c r="H1700" s="26" t="s">
        <v>751</v>
      </c>
      <c r="I1700" s="4"/>
      <c r="J1700" s="4"/>
      <c r="K1700" s="4"/>
      <c r="L1700" s="4"/>
      <c r="M1700" s="4"/>
      <c r="N1700" s="18" t="s">
        <v>295</v>
      </c>
    </row>
    <row r="1701" spans="1:14" ht="29.25" hidden="1" customHeight="1" x14ac:dyDescent="0.35">
      <c r="A1701" s="4" t="s">
        <v>9</v>
      </c>
      <c r="B1701" s="27">
        <v>43767.314583333333</v>
      </c>
      <c r="C1701" s="9">
        <v>43768.65</v>
      </c>
      <c r="D1701" s="11" t="str">
        <f>INT(Table1[[#This Row],[Full Restoration ]]-Table1[[#This Row],[Outage Start]])&amp;" days,"&amp;HOUR(Table1[[#This Row],[Full Restoration ]]-Table1[[#This Row],[Outage Start]])&amp;" hrs,"&amp;MINUTE(Table1[[#This Row],[Full Restoration ]]-Table1[[#This Row],[Outage Start]])&amp;" min"</f>
        <v>1 days,8 hrs,3 min</v>
      </c>
      <c r="E1701" s="10">
        <f>Table1[[#This Row],[Full Restoration ]]-Table1[[#This Row],[Outage Start]]</f>
        <v>1.3354166666686069</v>
      </c>
      <c r="F1701" s="11">
        <f>(Table1[[#This Row],[Full Restoration ]]-Table1[[#This Row],[Outage Start]])*24</f>
        <v>32.050000000046566</v>
      </c>
      <c r="G1701" s="5" t="s">
        <v>799</v>
      </c>
      <c r="H1701" s="26" t="s">
        <v>751</v>
      </c>
      <c r="I1701" s="4"/>
      <c r="J1701" s="4"/>
      <c r="K1701" s="4"/>
      <c r="L1701" s="4"/>
      <c r="M1701" s="4"/>
      <c r="N1701" s="18" t="s">
        <v>295</v>
      </c>
    </row>
    <row r="1702" spans="1:14" ht="29.25" hidden="1" customHeight="1" x14ac:dyDescent="0.35">
      <c r="A1702" s="4" t="s">
        <v>9</v>
      </c>
      <c r="B1702" s="27">
        <v>43767.314583333333</v>
      </c>
      <c r="C1702" s="9">
        <v>43767.31527777778</v>
      </c>
      <c r="D1702" s="11" t="str">
        <f>INT(Table1[[#This Row],[Full Restoration ]]-Table1[[#This Row],[Outage Start]])&amp;" days,"&amp;HOUR(Table1[[#This Row],[Full Restoration ]]-Table1[[#This Row],[Outage Start]])&amp;" hrs,"&amp;MINUTE(Table1[[#This Row],[Full Restoration ]]-Table1[[#This Row],[Outage Start]])&amp;" min"</f>
        <v>0 days,0 hrs,1 min</v>
      </c>
      <c r="E1702" s="10">
        <f>Table1[[#This Row],[Full Restoration ]]-Table1[[#This Row],[Outage Start]]</f>
        <v>6.944444467080757E-4</v>
      </c>
      <c r="F1702" s="11">
        <f>(Table1[[#This Row],[Full Restoration ]]-Table1[[#This Row],[Outage Start]])*24</f>
        <v>1.6666666720993817E-2</v>
      </c>
      <c r="G1702" s="5" t="s">
        <v>1889</v>
      </c>
      <c r="H1702" s="26" t="s">
        <v>752</v>
      </c>
      <c r="I1702" s="4"/>
      <c r="J1702" s="4"/>
      <c r="K1702" s="4"/>
      <c r="L1702" s="4"/>
      <c r="M1702" s="4"/>
      <c r="N1702" s="18" t="s">
        <v>295</v>
      </c>
    </row>
    <row r="1703" spans="1:14" ht="29.25" hidden="1" customHeight="1" x14ac:dyDescent="0.35">
      <c r="A1703" s="4" t="s">
        <v>9</v>
      </c>
      <c r="B1703" s="27">
        <v>43767.30972222222</v>
      </c>
      <c r="C1703" s="9">
        <v>43768.495833333334</v>
      </c>
      <c r="D1703" s="11" t="str">
        <f>INT(Table1[[#This Row],[Full Restoration ]]-Table1[[#This Row],[Outage Start]])&amp;" days,"&amp;HOUR(Table1[[#This Row],[Full Restoration ]]-Table1[[#This Row],[Outage Start]])&amp;" hrs,"&amp;MINUTE(Table1[[#This Row],[Full Restoration ]]-Table1[[#This Row],[Outage Start]])&amp;" min"</f>
        <v>1 days,4 hrs,28 min</v>
      </c>
      <c r="E1703" s="10">
        <f>Table1[[#This Row],[Full Restoration ]]-Table1[[#This Row],[Outage Start]]</f>
        <v>1.1861111111138598</v>
      </c>
      <c r="F1703" s="11">
        <f>(Table1[[#This Row],[Full Restoration ]]-Table1[[#This Row],[Outage Start]])*24</f>
        <v>28.466666666732635</v>
      </c>
      <c r="G1703" s="5" t="s">
        <v>769</v>
      </c>
      <c r="H1703" s="26" t="s">
        <v>751</v>
      </c>
      <c r="I1703" s="4"/>
      <c r="J1703" s="4"/>
      <c r="K1703" s="4"/>
      <c r="L1703" s="4"/>
      <c r="M1703" s="4"/>
      <c r="N1703" s="18" t="s">
        <v>295</v>
      </c>
    </row>
    <row r="1704" spans="1:14" ht="29.25" hidden="1" customHeight="1" x14ac:dyDescent="0.35">
      <c r="A1704" s="4" t="s">
        <v>9</v>
      </c>
      <c r="B1704" s="27">
        <v>43767.268750000003</v>
      </c>
      <c r="C1704" s="9">
        <v>43768.433333333334</v>
      </c>
      <c r="D1704" s="11" t="str">
        <f>INT(Table1[[#This Row],[Full Restoration ]]-Table1[[#This Row],[Outage Start]])&amp;" days,"&amp;HOUR(Table1[[#This Row],[Full Restoration ]]-Table1[[#This Row],[Outage Start]])&amp;" hrs,"&amp;MINUTE(Table1[[#This Row],[Full Restoration ]]-Table1[[#This Row],[Outage Start]])&amp;" min"</f>
        <v>1 days,3 hrs,57 min</v>
      </c>
      <c r="E1704" s="10">
        <f>Table1[[#This Row],[Full Restoration ]]-Table1[[#This Row],[Outage Start]]</f>
        <v>1.1645833333313931</v>
      </c>
      <c r="F1704" s="11">
        <f>(Table1[[#This Row],[Full Restoration ]]-Table1[[#This Row],[Outage Start]])*24</f>
        <v>27.949999999953434</v>
      </c>
      <c r="G1704" s="5" t="s">
        <v>810</v>
      </c>
      <c r="H1704" s="26" t="s">
        <v>752</v>
      </c>
      <c r="I1704" s="4">
        <v>1</v>
      </c>
      <c r="J1704" s="4"/>
      <c r="K1704" s="4">
        <v>1</v>
      </c>
      <c r="L1704" s="4"/>
      <c r="M1704" s="4">
        <v>0</v>
      </c>
      <c r="N1704" s="18" t="s">
        <v>295</v>
      </c>
    </row>
    <row r="1705" spans="1:14" ht="29.25" hidden="1" customHeight="1" x14ac:dyDescent="0.35">
      <c r="A1705" s="4" t="s">
        <v>9</v>
      </c>
      <c r="B1705" s="27">
        <v>43767.259722222225</v>
      </c>
      <c r="C1705" s="9">
        <v>43768.48333333333</v>
      </c>
      <c r="D1705" s="11" t="str">
        <f>INT(Table1[[#This Row],[Full Restoration ]]-Table1[[#This Row],[Outage Start]])&amp;" days,"&amp;HOUR(Table1[[#This Row],[Full Restoration ]]-Table1[[#This Row],[Outage Start]])&amp;" hrs,"&amp;MINUTE(Table1[[#This Row],[Full Restoration ]]-Table1[[#This Row],[Outage Start]])&amp;" min"</f>
        <v>1 days,5 hrs,22 min</v>
      </c>
      <c r="E1705" s="10">
        <f>Table1[[#This Row],[Full Restoration ]]-Table1[[#This Row],[Outage Start]]</f>
        <v>1.2236111111051287</v>
      </c>
      <c r="F1705" s="11">
        <f>(Table1[[#This Row],[Full Restoration ]]-Table1[[#This Row],[Outage Start]])*24</f>
        <v>29.366666666523088</v>
      </c>
      <c r="G1705" s="5" t="s">
        <v>767</v>
      </c>
      <c r="H1705" s="26" t="s">
        <v>752</v>
      </c>
      <c r="I1705" s="4"/>
      <c r="J1705" s="4"/>
      <c r="K1705" s="4"/>
      <c r="L1705" s="4"/>
      <c r="M1705" s="4"/>
      <c r="N1705" s="18" t="s">
        <v>295</v>
      </c>
    </row>
    <row r="1706" spans="1:14" ht="29.25" hidden="1" customHeight="1" x14ac:dyDescent="0.35">
      <c r="A1706" s="4" t="s">
        <v>9</v>
      </c>
      <c r="B1706" s="27">
        <v>43767.255555555559</v>
      </c>
      <c r="C1706" s="9">
        <v>43768.447916666664</v>
      </c>
      <c r="D1706" s="11" t="str">
        <f>INT(Table1[[#This Row],[Full Restoration ]]-Table1[[#This Row],[Outage Start]])&amp;" days,"&amp;HOUR(Table1[[#This Row],[Full Restoration ]]-Table1[[#This Row],[Outage Start]])&amp;" hrs,"&amp;MINUTE(Table1[[#This Row],[Full Restoration ]]-Table1[[#This Row],[Outage Start]])&amp;" min"</f>
        <v>1 days,4 hrs,37 min</v>
      </c>
      <c r="E1706" s="10">
        <f>Table1[[#This Row],[Full Restoration ]]-Table1[[#This Row],[Outage Start]]</f>
        <v>1.1923611111051287</v>
      </c>
      <c r="F1706" s="11">
        <f>(Table1[[#This Row],[Full Restoration ]]-Table1[[#This Row],[Outage Start]])*24</f>
        <v>28.616666666523088</v>
      </c>
      <c r="G1706" s="5" t="s">
        <v>758</v>
      </c>
      <c r="H1706" s="26" t="s">
        <v>752</v>
      </c>
      <c r="I1706" s="4"/>
      <c r="J1706" s="4"/>
      <c r="K1706" s="4"/>
      <c r="L1706" s="4"/>
      <c r="M1706" s="4"/>
      <c r="N1706" s="18" t="s">
        <v>295</v>
      </c>
    </row>
    <row r="1707" spans="1:14" ht="29.25" customHeight="1" x14ac:dyDescent="0.35">
      <c r="A1707" s="4" t="s">
        <v>9</v>
      </c>
      <c r="B1707" s="27">
        <v>43767.253472222219</v>
      </c>
      <c r="C1707" s="9">
        <v>43768.520833333336</v>
      </c>
      <c r="D1707" s="11" t="str">
        <f>INT(Table1[[#This Row],[Full Restoration ]]-Table1[[#This Row],[Outage Start]])&amp;" days,"&amp;HOUR(Table1[[#This Row],[Full Restoration ]]-Table1[[#This Row],[Outage Start]])&amp;" hrs,"&amp;MINUTE(Table1[[#This Row],[Full Restoration ]]-Table1[[#This Row],[Outage Start]])&amp;" min"</f>
        <v>1 days,6 hrs,25 min</v>
      </c>
      <c r="E1707" s="10">
        <f>Table1[[#This Row],[Full Restoration ]]-Table1[[#This Row],[Outage Start]]</f>
        <v>1.2673611111167702</v>
      </c>
      <c r="F1707" s="11">
        <f>(Table1[[#This Row],[Full Restoration ]]-Table1[[#This Row],[Outage Start]])*24</f>
        <v>30.416666666802485</v>
      </c>
      <c r="G1707" s="5" t="s">
        <v>753</v>
      </c>
      <c r="H1707" s="26" t="s">
        <v>751</v>
      </c>
      <c r="I1707" s="4">
        <v>1</v>
      </c>
      <c r="J1707" s="4"/>
      <c r="K1707" s="4">
        <v>0</v>
      </c>
      <c r="L1707" s="4"/>
      <c r="M1707" s="4">
        <v>1</v>
      </c>
      <c r="N1707" s="18" t="s">
        <v>295</v>
      </c>
    </row>
    <row r="1708" spans="1:14" ht="29.25" hidden="1" customHeight="1" x14ac:dyDescent="0.35">
      <c r="A1708" s="4" t="s">
        <v>9</v>
      </c>
      <c r="B1708" s="27">
        <v>43767.245833333334</v>
      </c>
      <c r="C1708" s="9">
        <v>43768.46597222222</v>
      </c>
      <c r="D1708" s="11" t="str">
        <f>INT(Table1[[#This Row],[Full Restoration ]]-Table1[[#This Row],[Outage Start]])&amp;" days,"&amp;HOUR(Table1[[#This Row],[Full Restoration ]]-Table1[[#This Row],[Outage Start]])&amp;" hrs,"&amp;MINUTE(Table1[[#This Row],[Full Restoration ]]-Table1[[#This Row],[Outage Start]])&amp;" min"</f>
        <v>1 days,5 hrs,17 min</v>
      </c>
      <c r="E1708" s="10">
        <f>Table1[[#This Row],[Full Restoration ]]-Table1[[#This Row],[Outage Start]]</f>
        <v>1.2201388888861402</v>
      </c>
      <c r="F1708" s="11">
        <f>(Table1[[#This Row],[Full Restoration ]]-Table1[[#This Row],[Outage Start]])*24</f>
        <v>29.283333333267365</v>
      </c>
      <c r="G1708" s="5" t="s">
        <v>765</v>
      </c>
      <c r="H1708" s="26" t="s">
        <v>292</v>
      </c>
      <c r="I1708" s="4"/>
      <c r="J1708" s="4"/>
      <c r="K1708" s="4"/>
      <c r="L1708" s="4"/>
      <c r="M1708" s="4"/>
      <c r="N1708" s="18" t="s">
        <v>295</v>
      </c>
    </row>
    <row r="1709" spans="1:14" ht="29.25" hidden="1" customHeight="1" x14ac:dyDescent="0.35">
      <c r="A1709" s="4" t="s">
        <v>9</v>
      </c>
      <c r="B1709" s="27">
        <v>43767.236805555556</v>
      </c>
      <c r="C1709" s="9">
        <v>43768.47152777778</v>
      </c>
      <c r="D1709" s="11" t="str">
        <f>INT(Table1[[#This Row],[Full Restoration ]]-Table1[[#This Row],[Outage Start]])&amp;" days,"&amp;HOUR(Table1[[#This Row],[Full Restoration ]]-Table1[[#This Row],[Outage Start]])&amp;" hrs,"&amp;MINUTE(Table1[[#This Row],[Full Restoration ]]-Table1[[#This Row],[Outage Start]])&amp;" min"</f>
        <v>1 days,5 hrs,38 min</v>
      </c>
      <c r="E1709" s="10">
        <f>Table1[[#This Row],[Full Restoration ]]-Table1[[#This Row],[Outage Start]]</f>
        <v>1.234722222223354</v>
      </c>
      <c r="F1709" s="11">
        <f>(Table1[[#This Row],[Full Restoration ]]-Table1[[#This Row],[Outage Start]])*24</f>
        <v>29.633333333360497</v>
      </c>
      <c r="G1709" s="5" t="s">
        <v>759</v>
      </c>
      <c r="H1709" s="26" t="s">
        <v>751</v>
      </c>
      <c r="I1709" s="4">
        <v>1</v>
      </c>
      <c r="J1709" s="4"/>
      <c r="K1709" s="4">
        <v>1</v>
      </c>
      <c r="L1709" s="4"/>
      <c r="M1709" s="4">
        <v>0</v>
      </c>
      <c r="N1709" s="18" t="s">
        <v>295</v>
      </c>
    </row>
    <row r="1710" spans="1:14" ht="29.25" hidden="1" customHeight="1" x14ac:dyDescent="0.35">
      <c r="A1710" s="4" t="s">
        <v>9</v>
      </c>
      <c r="B1710" s="27">
        <v>43767.236805555556</v>
      </c>
      <c r="C1710" s="9">
        <v>43768.422222222223</v>
      </c>
      <c r="D1710" s="11" t="str">
        <f>INT(Table1[[#This Row],[Full Restoration ]]-Table1[[#This Row],[Outage Start]])&amp;" days,"&amp;HOUR(Table1[[#This Row],[Full Restoration ]]-Table1[[#This Row],[Outage Start]])&amp;" hrs,"&amp;MINUTE(Table1[[#This Row],[Full Restoration ]]-Table1[[#This Row],[Outage Start]])&amp;" min"</f>
        <v>1 days,4 hrs,27 min</v>
      </c>
      <c r="E1710" s="10">
        <f>Table1[[#This Row],[Full Restoration ]]-Table1[[#This Row],[Outage Start]]</f>
        <v>1.1854166666671517</v>
      </c>
      <c r="F1710" s="11">
        <f>(Table1[[#This Row],[Full Restoration ]]-Table1[[#This Row],[Outage Start]])*24</f>
        <v>28.450000000011642</v>
      </c>
      <c r="G1710" s="5" t="s">
        <v>760</v>
      </c>
      <c r="H1710" s="26" t="s">
        <v>751</v>
      </c>
      <c r="I1710" s="4"/>
      <c r="J1710" s="4"/>
      <c r="K1710" s="4"/>
      <c r="L1710" s="4"/>
      <c r="M1710" s="4"/>
      <c r="N1710" s="18" t="s">
        <v>295</v>
      </c>
    </row>
    <row r="1711" spans="1:14" ht="29.25" hidden="1" customHeight="1" x14ac:dyDescent="0.35">
      <c r="A1711" s="4" t="s">
        <v>9</v>
      </c>
      <c r="B1711" s="27">
        <v>43767.234722222223</v>
      </c>
      <c r="C1711" s="9">
        <v>43768.605555555558</v>
      </c>
      <c r="D1711" s="11" t="str">
        <f>INT(Table1[[#This Row],[Full Restoration ]]-Table1[[#This Row],[Outage Start]])&amp;" days,"&amp;HOUR(Table1[[#This Row],[Full Restoration ]]-Table1[[#This Row],[Outage Start]])&amp;" hrs,"&amp;MINUTE(Table1[[#This Row],[Full Restoration ]]-Table1[[#This Row],[Outage Start]])&amp;" min"</f>
        <v>1 days,8 hrs,54 min</v>
      </c>
      <c r="E1711" s="10">
        <f>Table1[[#This Row],[Full Restoration ]]-Table1[[#This Row],[Outage Start]]</f>
        <v>1.3708333333343035</v>
      </c>
      <c r="F1711" s="11">
        <f>(Table1[[#This Row],[Full Restoration ]]-Table1[[#This Row],[Outage Start]])*24</f>
        <v>32.900000000023283</v>
      </c>
      <c r="G1711" s="5" t="s">
        <v>796</v>
      </c>
      <c r="H1711" s="26" t="s">
        <v>751</v>
      </c>
      <c r="I1711" s="4"/>
      <c r="J1711" s="4"/>
      <c r="K1711" s="4"/>
      <c r="L1711" s="4"/>
      <c r="M1711" s="4"/>
      <c r="N1711" s="18" t="s">
        <v>295</v>
      </c>
    </row>
    <row r="1712" spans="1:14" ht="29.25" hidden="1" customHeight="1" x14ac:dyDescent="0.35">
      <c r="A1712" s="4" t="s">
        <v>9</v>
      </c>
      <c r="B1712" s="27">
        <v>43767.232638888891</v>
      </c>
      <c r="C1712" s="9">
        <v>43768.474305555559</v>
      </c>
      <c r="D1712" s="11" t="str">
        <f>INT(Table1[[#This Row],[Full Restoration ]]-Table1[[#This Row],[Outage Start]])&amp;" days,"&amp;HOUR(Table1[[#This Row],[Full Restoration ]]-Table1[[#This Row],[Outage Start]])&amp;" hrs,"&amp;MINUTE(Table1[[#This Row],[Full Restoration ]]-Table1[[#This Row],[Outage Start]])&amp;" min"</f>
        <v>1 days,5 hrs,48 min</v>
      </c>
      <c r="E1712" s="10">
        <f>Table1[[#This Row],[Full Restoration ]]-Table1[[#This Row],[Outage Start]]</f>
        <v>1.2416666666686069</v>
      </c>
      <c r="F1712" s="11">
        <f>(Table1[[#This Row],[Full Restoration ]]-Table1[[#This Row],[Outage Start]])*24</f>
        <v>29.800000000046566</v>
      </c>
      <c r="G1712" s="5" t="s">
        <v>773</v>
      </c>
      <c r="H1712" s="26" t="s">
        <v>751</v>
      </c>
      <c r="I1712" s="4"/>
      <c r="J1712" s="4"/>
      <c r="K1712" s="4"/>
      <c r="L1712" s="4"/>
      <c r="M1712" s="4"/>
      <c r="N1712" s="18" t="s">
        <v>295</v>
      </c>
    </row>
    <row r="1713" spans="1:14" ht="29.25" hidden="1" customHeight="1" x14ac:dyDescent="0.35">
      <c r="A1713" s="4" t="s">
        <v>9</v>
      </c>
      <c r="B1713" s="27">
        <v>43767.231944444444</v>
      </c>
      <c r="C1713" s="9">
        <v>43768.621527777781</v>
      </c>
      <c r="D1713" s="11" t="str">
        <f>INT(Table1[[#This Row],[Full Restoration ]]-Table1[[#This Row],[Outage Start]])&amp;" days,"&amp;HOUR(Table1[[#This Row],[Full Restoration ]]-Table1[[#This Row],[Outage Start]])&amp;" hrs,"&amp;MINUTE(Table1[[#This Row],[Full Restoration ]]-Table1[[#This Row],[Outage Start]])&amp;" min"</f>
        <v>1 days,9 hrs,21 min</v>
      </c>
      <c r="E1713" s="10">
        <f>Table1[[#This Row],[Full Restoration ]]-Table1[[#This Row],[Outage Start]]</f>
        <v>1.3895833333372138</v>
      </c>
      <c r="F1713" s="11">
        <f>(Table1[[#This Row],[Full Restoration ]]-Table1[[#This Row],[Outage Start]])*24</f>
        <v>33.350000000093132</v>
      </c>
      <c r="G1713" s="5" t="s">
        <v>775</v>
      </c>
      <c r="H1713" s="26" t="s">
        <v>751</v>
      </c>
      <c r="I1713" s="4"/>
      <c r="J1713" s="4"/>
      <c r="K1713" s="4"/>
      <c r="L1713" s="4"/>
      <c r="M1713" s="4"/>
      <c r="N1713" s="18" t="s">
        <v>295</v>
      </c>
    </row>
    <row r="1714" spans="1:14" ht="29.25" hidden="1" customHeight="1" x14ac:dyDescent="0.35">
      <c r="A1714" s="4" t="s">
        <v>9</v>
      </c>
      <c r="B1714" s="27">
        <v>43767.229166666664</v>
      </c>
      <c r="C1714" s="9">
        <v>43768.540972222225</v>
      </c>
      <c r="D1714" s="11" t="str">
        <f>INT(Table1[[#This Row],[Full Restoration ]]-Table1[[#This Row],[Outage Start]])&amp;" days,"&amp;HOUR(Table1[[#This Row],[Full Restoration ]]-Table1[[#This Row],[Outage Start]])&amp;" hrs,"&amp;MINUTE(Table1[[#This Row],[Full Restoration ]]-Table1[[#This Row],[Outage Start]])&amp;" min"</f>
        <v>1 days,7 hrs,29 min</v>
      </c>
      <c r="E1714" s="10">
        <f>Table1[[#This Row],[Full Restoration ]]-Table1[[#This Row],[Outage Start]]</f>
        <v>1.3118055555605679</v>
      </c>
      <c r="F1714" s="11">
        <f>(Table1[[#This Row],[Full Restoration ]]-Table1[[#This Row],[Outage Start]])*24</f>
        <v>31.483333333453629</v>
      </c>
      <c r="G1714" s="5" t="s">
        <v>757</v>
      </c>
      <c r="H1714" s="26" t="s">
        <v>752</v>
      </c>
      <c r="I1714" s="4">
        <v>1</v>
      </c>
      <c r="J1714" s="4"/>
      <c r="K1714" s="4">
        <v>0</v>
      </c>
      <c r="L1714" s="4"/>
      <c r="M1714" s="4">
        <v>1</v>
      </c>
      <c r="N1714" s="18" t="s">
        <v>295</v>
      </c>
    </row>
    <row r="1715" spans="1:14" ht="29.25" hidden="1" customHeight="1" x14ac:dyDescent="0.35">
      <c r="A1715" s="4" t="s">
        <v>9</v>
      </c>
      <c r="B1715" s="27">
        <v>43767.222222222219</v>
      </c>
      <c r="C1715" s="9">
        <v>43768.426388888889</v>
      </c>
      <c r="D1715" s="11" t="str">
        <f>INT(Table1[[#This Row],[Full Restoration ]]-Table1[[#This Row],[Outage Start]])&amp;" days,"&amp;HOUR(Table1[[#This Row],[Full Restoration ]]-Table1[[#This Row],[Outage Start]])&amp;" hrs,"&amp;MINUTE(Table1[[#This Row],[Full Restoration ]]-Table1[[#This Row],[Outage Start]])&amp;" min"</f>
        <v>1 days,4 hrs,54 min</v>
      </c>
      <c r="E1715" s="10">
        <f>Table1[[#This Row],[Full Restoration ]]-Table1[[#This Row],[Outage Start]]</f>
        <v>1.2041666666700621</v>
      </c>
      <c r="F1715" s="11">
        <f>(Table1[[#This Row],[Full Restoration ]]-Table1[[#This Row],[Outage Start]])*24</f>
        <v>28.900000000081491</v>
      </c>
      <c r="G1715" s="5" t="s">
        <v>777</v>
      </c>
      <c r="H1715" s="26" t="s">
        <v>3</v>
      </c>
      <c r="I1715" s="4"/>
      <c r="J1715" s="4"/>
      <c r="K1715" s="4"/>
      <c r="L1715" s="4"/>
      <c r="M1715" s="4"/>
      <c r="N1715" s="18" t="s">
        <v>295</v>
      </c>
    </row>
    <row r="1716" spans="1:14" ht="29.25" hidden="1" customHeight="1" x14ac:dyDescent="0.35">
      <c r="A1716" s="4" t="s">
        <v>9</v>
      </c>
      <c r="B1716" s="27">
        <v>43767.209027777775</v>
      </c>
      <c r="C1716" s="9">
        <v>43768.634722222225</v>
      </c>
      <c r="D1716" s="11" t="str">
        <f>INT(Table1[[#This Row],[Full Restoration ]]-Table1[[#This Row],[Outage Start]])&amp;" days,"&amp;HOUR(Table1[[#This Row],[Full Restoration ]]-Table1[[#This Row],[Outage Start]])&amp;" hrs,"&amp;MINUTE(Table1[[#This Row],[Full Restoration ]]-Table1[[#This Row],[Outage Start]])&amp;" min"</f>
        <v>1 days,10 hrs,13 min</v>
      </c>
      <c r="E1716" s="10">
        <f>Table1[[#This Row],[Full Restoration ]]-Table1[[#This Row],[Outage Start]]</f>
        <v>1.4256944444496185</v>
      </c>
      <c r="F1716" s="11">
        <f>(Table1[[#This Row],[Full Restoration ]]-Table1[[#This Row],[Outage Start]])*24</f>
        <v>34.216666666790843</v>
      </c>
      <c r="G1716" s="5" t="s">
        <v>809</v>
      </c>
      <c r="H1716" s="26" t="s">
        <v>34</v>
      </c>
      <c r="I1716" s="4">
        <v>1</v>
      </c>
      <c r="J1716" s="4"/>
      <c r="K1716" s="4">
        <v>1</v>
      </c>
      <c r="L1716" s="4"/>
      <c r="M1716" s="4">
        <v>0</v>
      </c>
      <c r="N1716" s="18" t="s">
        <v>295</v>
      </c>
    </row>
    <row r="1717" spans="1:14" ht="29.25" hidden="1" customHeight="1" x14ac:dyDescent="0.35">
      <c r="A1717" s="4" t="s">
        <v>9</v>
      </c>
      <c r="B1717" s="27">
        <v>43767.208333333336</v>
      </c>
      <c r="C1717" s="9">
        <v>43768.548611111109</v>
      </c>
      <c r="D1717" s="11" t="str">
        <f>INT(Table1[[#This Row],[Full Restoration ]]-Table1[[#This Row],[Outage Start]])&amp;" days,"&amp;HOUR(Table1[[#This Row],[Full Restoration ]]-Table1[[#This Row],[Outage Start]])&amp;" hrs,"&amp;MINUTE(Table1[[#This Row],[Full Restoration ]]-Table1[[#This Row],[Outage Start]])&amp;" min"</f>
        <v>1 days,8 hrs,10 min</v>
      </c>
      <c r="E1717" s="10">
        <f>Table1[[#This Row],[Full Restoration ]]-Table1[[#This Row],[Outage Start]]</f>
        <v>1.3402777777737356</v>
      </c>
      <c r="F1717" s="11">
        <f>(Table1[[#This Row],[Full Restoration ]]-Table1[[#This Row],[Outage Start]])*24</f>
        <v>32.166666666569654</v>
      </c>
      <c r="G1717" s="5" t="s">
        <v>1924</v>
      </c>
      <c r="H1717" s="26" t="s">
        <v>751</v>
      </c>
      <c r="I1717" s="4"/>
      <c r="J1717" s="4"/>
      <c r="K1717" s="4"/>
      <c r="L1717" s="4"/>
      <c r="M1717" s="4"/>
      <c r="N1717" s="18" t="s">
        <v>295</v>
      </c>
    </row>
    <row r="1718" spans="1:14" ht="29.25" hidden="1" customHeight="1" x14ac:dyDescent="0.35">
      <c r="A1718" s="4" t="s">
        <v>9</v>
      </c>
      <c r="B1718" s="27">
        <v>43767.197222222225</v>
      </c>
      <c r="C1718" s="9">
        <v>43768.645833333336</v>
      </c>
      <c r="D1718" s="11" t="str">
        <f>INT(Table1[[#This Row],[Full Restoration ]]-Table1[[#This Row],[Outage Start]])&amp;" days,"&amp;HOUR(Table1[[#This Row],[Full Restoration ]]-Table1[[#This Row],[Outage Start]])&amp;" hrs,"&amp;MINUTE(Table1[[#This Row],[Full Restoration ]]-Table1[[#This Row],[Outage Start]])&amp;" min"</f>
        <v>1 days,10 hrs,46 min</v>
      </c>
      <c r="E1718" s="10">
        <f>Table1[[#This Row],[Full Restoration ]]-Table1[[#This Row],[Outage Start]]</f>
        <v>1.4486111111109494</v>
      </c>
      <c r="F1718" s="11">
        <f>(Table1[[#This Row],[Full Restoration ]]-Table1[[#This Row],[Outage Start]])*24</f>
        <v>34.766666666662786</v>
      </c>
      <c r="G1718" s="5" t="s">
        <v>825</v>
      </c>
      <c r="H1718" s="26" t="s">
        <v>751</v>
      </c>
      <c r="I1718" s="4"/>
      <c r="J1718" s="4"/>
      <c r="K1718" s="4"/>
      <c r="L1718" s="4"/>
      <c r="M1718" s="4"/>
      <c r="N1718" s="18" t="s">
        <v>295</v>
      </c>
    </row>
    <row r="1719" spans="1:14" ht="29.25" hidden="1" customHeight="1" x14ac:dyDescent="0.35">
      <c r="A1719" s="4" t="s">
        <v>9</v>
      </c>
      <c r="B1719" s="27">
        <v>43767.197222222225</v>
      </c>
      <c r="C1719" s="9">
        <v>43768.643750000003</v>
      </c>
      <c r="D1719" s="11" t="str">
        <f>INT(Table1[[#This Row],[Full Restoration ]]-Table1[[#This Row],[Outage Start]])&amp;" days,"&amp;HOUR(Table1[[#This Row],[Full Restoration ]]-Table1[[#This Row],[Outage Start]])&amp;" hrs,"&amp;MINUTE(Table1[[#This Row],[Full Restoration ]]-Table1[[#This Row],[Outage Start]])&amp;" min"</f>
        <v>1 days,10 hrs,43 min</v>
      </c>
      <c r="E1719" s="10">
        <f>Table1[[#This Row],[Full Restoration ]]-Table1[[#This Row],[Outage Start]]</f>
        <v>1.4465277777781012</v>
      </c>
      <c r="F1719" s="11">
        <f>(Table1[[#This Row],[Full Restoration ]]-Table1[[#This Row],[Outage Start]])*24</f>
        <v>34.716666666674428</v>
      </c>
      <c r="G1719" s="5" t="s">
        <v>826</v>
      </c>
      <c r="H1719" s="26" t="s">
        <v>292</v>
      </c>
      <c r="I1719" s="4"/>
      <c r="J1719" s="4"/>
      <c r="K1719" s="4"/>
      <c r="L1719" s="4"/>
      <c r="M1719" s="4"/>
      <c r="N1719" s="18" t="s">
        <v>295</v>
      </c>
    </row>
    <row r="1720" spans="1:14" ht="29.25" hidden="1" customHeight="1" x14ac:dyDescent="0.35">
      <c r="A1720" s="4" t="s">
        <v>9</v>
      </c>
      <c r="B1720" s="27">
        <v>43767.194444444445</v>
      </c>
      <c r="C1720" s="9">
        <v>43768.505555555559</v>
      </c>
      <c r="D1720" s="11" t="str">
        <f>INT(Table1[[#This Row],[Full Restoration ]]-Table1[[#This Row],[Outage Start]])&amp;" days,"&amp;HOUR(Table1[[#This Row],[Full Restoration ]]-Table1[[#This Row],[Outage Start]])&amp;" hrs,"&amp;MINUTE(Table1[[#This Row],[Full Restoration ]]-Table1[[#This Row],[Outage Start]])&amp;" min"</f>
        <v>1 days,7 hrs,28 min</v>
      </c>
      <c r="E1720" s="10">
        <f>Table1[[#This Row],[Full Restoration ]]-Table1[[#This Row],[Outage Start]]</f>
        <v>1.3111111111138598</v>
      </c>
      <c r="F1720" s="11">
        <f>(Table1[[#This Row],[Full Restoration ]]-Table1[[#This Row],[Outage Start]])*24</f>
        <v>31.466666666732635</v>
      </c>
      <c r="G1720" s="5" t="s">
        <v>811</v>
      </c>
      <c r="H1720" s="26" t="s">
        <v>751</v>
      </c>
      <c r="I1720" s="4"/>
      <c r="J1720" s="4"/>
      <c r="K1720" s="4"/>
      <c r="L1720" s="4"/>
      <c r="M1720" s="4"/>
      <c r="N1720" s="18" t="s">
        <v>295</v>
      </c>
    </row>
    <row r="1721" spans="1:14" ht="29.25" hidden="1" customHeight="1" x14ac:dyDescent="0.35">
      <c r="A1721" s="4" t="s">
        <v>9</v>
      </c>
      <c r="B1721" s="27">
        <v>43767.191666666666</v>
      </c>
      <c r="C1721" s="9">
        <v>43768.490277777775</v>
      </c>
      <c r="D1721" s="11" t="str">
        <f>INT(Table1[[#This Row],[Full Restoration ]]-Table1[[#This Row],[Outage Start]])&amp;" days,"&amp;HOUR(Table1[[#This Row],[Full Restoration ]]-Table1[[#This Row],[Outage Start]])&amp;" hrs,"&amp;MINUTE(Table1[[#This Row],[Full Restoration ]]-Table1[[#This Row],[Outage Start]])&amp;" min"</f>
        <v>1 days,7 hrs,10 min</v>
      </c>
      <c r="E1721" s="10">
        <f>Table1[[#This Row],[Full Restoration ]]-Table1[[#This Row],[Outage Start]]</f>
        <v>1.2986111111094942</v>
      </c>
      <c r="F1721" s="11">
        <f>(Table1[[#This Row],[Full Restoration ]]-Table1[[#This Row],[Outage Start]])*24</f>
        <v>31.166666666627862</v>
      </c>
      <c r="G1721" s="5" t="s">
        <v>812</v>
      </c>
      <c r="H1721" s="26" t="s">
        <v>751</v>
      </c>
      <c r="I1721" s="4"/>
      <c r="J1721" s="4"/>
      <c r="K1721" s="4"/>
      <c r="L1721" s="4"/>
      <c r="M1721" s="4"/>
      <c r="N1721" s="18" t="s">
        <v>295</v>
      </c>
    </row>
    <row r="1722" spans="1:14" ht="29.25" hidden="1" customHeight="1" x14ac:dyDescent="0.35">
      <c r="A1722" s="4" t="s">
        <v>9</v>
      </c>
      <c r="B1722" s="27">
        <v>43767.188194444447</v>
      </c>
      <c r="C1722" s="9">
        <v>43768.53402777778</v>
      </c>
      <c r="D1722" s="11" t="str">
        <f>INT(Table1[[#This Row],[Full Restoration ]]-Table1[[#This Row],[Outage Start]])&amp;" days,"&amp;HOUR(Table1[[#This Row],[Full Restoration ]]-Table1[[#This Row],[Outage Start]])&amp;" hrs,"&amp;MINUTE(Table1[[#This Row],[Full Restoration ]]-Table1[[#This Row],[Outage Start]])&amp;" min"</f>
        <v>1 days,8 hrs,18 min</v>
      </c>
      <c r="E1722" s="10">
        <f>Table1[[#This Row],[Full Restoration ]]-Table1[[#This Row],[Outage Start]]</f>
        <v>1.3458333333328483</v>
      </c>
      <c r="F1722" s="11">
        <f>(Table1[[#This Row],[Full Restoration ]]-Table1[[#This Row],[Outage Start]])*24</f>
        <v>32.299999999988358</v>
      </c>
      <c r="G1722" s="5" t="s">
        <v>830</v>
      </c>
      <c r="H1722" s="26" t="s">
        <v>751</v>
      </c>
      <c r="I1722" s="4"/>
      <c r="J1722" s="4"/>
      <c r="K1722" s="4"/>
      <c r="L1722" s="4"/>
      <c r="M1722" s="4"/>
      <c r="N1722" s="18" t="s">
        <v>295</v>
      </c>
    </row>
    <row r="1723" spans="1:14" ht="29.25" hidden="1" customHeight="1" x14ac:dyDescent="0.35">
      <c r="A1723" s="4" t="s">
        <v>9</v>
      </c>
      <c r="B1723" s="27">
        <v>43767.18472222222</v>
      </c>
      <c r="C1723" s="9">
        <v>43768.546527777777</v>
      </c>
      <c r="D1723" s="11" t="str">
        <f>INT(Table1[[#This Row],[Full Restoration ]]-Table1[[#This Row],[Outage Start]])&amp;" days,"&amp;HOUR(Table1[[#This Row],[Full Restoration ]]-Table1[[#This Row],[Outage Start]])&amp;" hrs,"&amp;MINUTE(Table1[[#This Row],[Full Restoration ]]-Table1[[#This Row],[Outage Start]])&amp;" min"</f>
        <v>1 days,8 hrs,41 min</v>
      </c>
      <c r="E1723" s="10">
        <f>Table1[[#This Row],[Full Restoration ]]-Table1[[#This Row],[Outage Start]]</f>
        <v>1.3618055555562023</v>
      </c>
      <c r="F1723" s="11">
        <f>(Table1[[#This Row],[Full Restoration ]]-Table1[[#This Row],[Outage Start]])*24</f>
        <v>32.683333333348855</v>
      </c>
      <c r="G1723" s="5" t="s">
        <v>798</v>
      </c>
      <c r="H1723" s="26" t="s">
        <v>751</v>
      </c>
      <c r="I1723" s="4"/>
      <c r="J1723" s="4"/>
      <c r="K1723" s="4"/>
      <c r="L1723" s="4"/>
      <c r="M1723" s="4"/>
      <c r="N1723" s="18" t="s">
        <v>295</v>
      </c>
    </row>
    <row r="1724" spans="1:14" ht="29.25" hidden="1" customHeight="1" x14ac:dyDescent="0.35">
      <c r="A1724" s="4" t="s">
        <v>9</v>
      </c>
      <c r="B1724" s="27">
        <v>43767.179166666669</v>
      </c>
      <c r="C1724" s="9">
        <v>43768.559027777781</v>
      </c>
      <c r="D1724" s="11" t="str">
        <f>INT(Table1[[#This Row],[Full Restoration ]]-Table1[[#This Row],[Outage Start]])&amp;" days,"&amp;HOUR(Table1[[#This Row],[Full Restoration ]]-Table1[[#This Row],[Outage Start]])&amp;" hrs,"&amp;MINUTE(Table1[[#This Row],[Full Restoration ]]-Table1[[#This Row],[Outage Start]])&amp;" min"</f>
        <v>1 days,9 hrs,7 min</v>
      </c>
      <c r="E1724" s="10">
        <f>Table1[[#This Row],[Full Restoration ]]-Table1[[#This Row],[Outage Start]]</f>
        <v>1.3798611111124046</v>
      </c>
      <c r="F1724" s="11">
        <f>(Table1[[#This Row],[Full Restoration ]]-Table1[[#This Row],[Outage Start]])*24</f>
        <v>33.116666666697711</v>
      </c>
      <c r="G1724" s="5" t="s">
        <v>797</v>
      </c>
      <c r="H1724" s="26" t="s">
        <v>3</v>
      </c>
      <c r="I1724" s="4"/>
      <c r="J1724" s="4"/>
      <c r="K1724" s="4"/>
      <c r="L1724" s="4"/>
      <c r="M1724" s="4"/>
      <c r="N1724" s="18" t="s">
        <v>295</v>
      </c>
    </row>
    <row r="1725" spans="1:14" ht="29.25" hidden="1" customHeight="1" x14ac:dyDescent="0.35">
      <c r="A1725" s="4" t="s">
        <v>9</v>
      </c>
      <c r="B1725" s="27">
        <v>43766.386111111111</v>
      </c>
      <c r="C1725" s="9">
        <v>43767.717361111114</v>
      </c>
      <c r="D1725" s="11" t="str">
        <f>INT(Table1[[#This Row],[Full Restoration ]]-Table1[[#This Row],[Outage Start]])&amp;" days,"&amp;HOUR(Table1[[#This Row],[Full Restoration ]]-Table1[[#This Row],[Outage Start]])&amp;" hrs,"&amp;MINUTE(Table1[[#This Row],[Full Restoration ]]-Table1[[#This Row],[Outage Start]])&amp;" min"</f>
        <v>1 days,7 hrs,57 min</v>
      </c>
      <c r="E1725" s="10">
        <f>Table1[[#This Row],[Full Restoration ]]-Table1[[#This Row],[Outage Start]]</f>
        <v>1.3312500000029104</v>
      </c>
      <c r="F1725" s="11">
        <f>(Table1[[#This Row],[Full Restoration ]]-Table1[[#This Row],[Outage Start]])*24</f>
        <v>31.950000000069849</v>
      </c>
      <c r="G1725" s="5" t="s">
        <v>1729</v>
      </c>
      <c r="H1725" s="26" t="s">
        <v>1026</v>
      </c>
      <c r="I1725" s="4">
        <v>1</v>
      </c>
      <c r="J1725" s="4">
        <v>1</v>
      </c>
      <c r="K1725" s="4">
        <v>0</v>
      </c>
      <c r="L1725" s="4">
        <v>1</v>
      </c>
      <c r="M1725" s="4">
        <v>0</v>
      </c>
      <c r="N1725" s="18"/>
    </row>
    <row r="1726" spans="1:14" ht="29.25" hidden="1" customHeight="1" x14ac:dyDescent="0.35">
      <c r="A1726" s="4" t="s">
        <v>9</v>
      </c>
      <c r="B1726" s="27">
        <v>43765.606249999997</v>
      </c>
      <c r="C1726" s="9">
        <v>43767.588888888888</v>
      </c>
      <c r="D1726" s="11" t="str">
        <f>INT(Table1[[#This Row],[Full Restoration ]]-Table1[[#This Row],[Outage Start]])&amp;" days,"&amp;HOUR(Table1[[#This Row],[Full Restoration ]]-Table1[[#This Row],[Outage Start]])&amp;" hrs,"&amp;MINUTE(Table1[[#This Row],[Full Restoration ]]-Table1[[#This Row],[Outage Start]])&amp;" min"</f>
        <v>1 days,23 hrs,35 min</v>
      </c>
      <c r="E1726" s="10">
        <f>Table1[[#This Row],[Full Restoration ]]-Table1[[#This Row],[Outage Start]]</f>
        <v>1.9826388888905058</v>
      </c>
      <c r="F1726" s="11">
        <f>(Table1[[#This Row],[Full Restoration ]]-Table1[[#This Row],[Outage Start]])*24</f>
        <v>47.583333333372138</v>
      </c>
      <c r="G1726" s="5" t="s">
        <v>1233</v>
      </c>
      <c r="H1726" s="26" t="s">
        <v>1026</v>
      </c>
      <c r="I1726" s="4">
        <v>3153</v>
      </c>
      <c r="J1726" s="4">
        <v>2826</v>
      </c>
      <c r="K1726" s="4">
        <v>310</v>
      </c>
      <c r="L1726" s="4">
        <v>188</v>
      </c>
      <c r="M1726" s="4">
        <v>17</v>
      </c>
      <c r="N1726" s="18"/>
    </row>
    <row r="1727" spans="1:14" ht="29.25" hidden="1" customHeight="1" x14ac:dyDescent="0.35">
      <c r="A1727" s="4" t="s">
        <v>9</v>
      </c>
      <c r="B1727" s="27">
        <v>43765.602083333331</v>
      </c>
      <c r="C1727" s="9">
        <v>43767.659722222219</v>
      </c>
      <c r="D1727" s="11" t="str">
        <f>INT(Table1[[#This Row],[Full Restoration ]]-Table1[[#This Row],[Outage Start]])&amp;" days,"&amp;HOUR(Table1[[#This Row],[Full Restoration ]]-Table1[[#This Row],[Outage Start]])&amp;" hrs,"&amp;MINUTE(Table1[[#This Row],[Full Restoration ]]-Table1[[#This Row],[Outage Start]])&amp;" min"</f>
        <v>2 days,1 hrs,23 min</v>
      </c>
      <c r="E1727" s="10">
        <f>Table1[[#This Row],[Full Restoration ]]-Table1[[#This Row],[Outage Start]]</f>
        <v>2.0576388888875954</v>
      </c>
      <c r="F1727" s="11">
        <f>(Table1[[#This Row],[Full Restoration ]]-Table1[[#This Row],[Outage Start]])*24</f>
        <v>49.383333333302289</v>
      </c>
      <c r="G1727" s="5" t="s">
        <v>1458</v>
      </c>
      <c r="H1727" s="26" t="s">
        <v>745</v>
      </c>
      <c r="I1727" s="4">
        <v>575</v>
      </c>
      <c r="J1727" s="4">
        <v>468</v>
      </c>
      <c r="K1727" s="4">
        <v>107</v>
      </c>
      <c r="L1727" s="4">
        <v>6</v>
      </c>
      <c r="M1727" s="4">
        <v>0</v>
      </c>
      <c r="N1727" s="18"/>
    </row>
    <row r="1728" spans="1:14" ht="29.25" hidden="1" customHeight="1" x14ac:dyDescent="0.35">
      <c r="A1728" s="4" t="s">
        <v>9</v>
      </c>
      <c r="B1728" s="27">
        <v>43765.598611111112</v>
      </c>
      <c r="C1728" s="9">
        <v>43767.449305555558</v>
      </c>
      <c r="D1728" s="11" t="str">
        <f>INT(Table1[[#This Row],[Full Restoration ]]-Table1[[#This Row],[Outage Start]])&amp;" days,"&amp;HOUR(Table1[[#This Row],[Full Restoration ]]-Table1[[#This Row],[Outage Start]])&amp;" hrs,"&amp;MINUTE(Table1[[#This Row],[Full Restoration ]]-Table1[[#This Row],[Outage Start]])&amp;" min"</f>
        <v>1 days,20 hrs,25 min</v>
      </c>
      <c r="E1728" s="10">
        <f>Table1[[#This Row],[Full Restoration ]]-Table1[[#This Row],[Outage Start]]</f>
        <v>1.8506944444452529</v>
      </c>
      <c r="F1728" s="11">
        <f>(Table1[[#This Row],[Full Restoration ]]-Table1[[#This Row],[Outage Start]])*24</f>
        <v>44.416666666686069</v>
      </c>
      <c r="G1728" s="5" t="s">
        <v>1857</v>
      </c>
      <c r="H1728" s="26" t="s">
        <v>751</v>
      </c>
      <c r="I1728" s="4">
        <v>3</v>
      </c>
      <c r="J1728" s="4"/>
      <c r="K1728" s="4">
        <v>3</v>
      </c>
      <c r="L1728" s="4"/>
      <c r="M1728" s="4">
        <v>0</v>
      </c>
      <c r="N1728" s="18" t="s">
        <v>295</v>
      </c>
    </row>
    <row r="1729" spans="1:14" ht="29.25" hidden="1" customHeight="1" x14ac:dyDescent="0.35">
      <c r="A1729" s="4" t="s">
        <v>9</v>
      </c>
      <c r="B1729" s="27">
        <v>43765.584722222222</v>
      </c>
      <c r="C1729" s="9">
        <v>43767.570138888892</v>
      </c>
      <c r="D1729" s="11" t="str">
        <f>INT(Table1[[#This Row],[Full Restoration ]]-Table1[[#This Row],[Outage Start]])&amp;" days,"&amp;HOUR(Table1[[#This Row],[Full Restoration ]]-Table1[[#This Row],[Outage Start]])&amp;" hrs,"&amp;MINUTE(Table1[[#This Row],[Full Restoration ]]-Table1[[#This Row],[Outage Start]])&amp;" min"</f>
        <v>1 days,23 hrs,39 min</v>
      </c>
      <c r="E1729" s="10">
        <f>Table1[[#This Row],[Full Restoration ]]-Table1[[#This Row],[Outage Start]]</f>
        <v>1.9854166666700621</v>
      </c>
      <c r="F1729" s="11">
        <f>(Table1[[#This Row],[Full Restoration ]]-Table1[[#This Row],[Outage Start]])*24</f>
        <v>47.650000000081491</v>
      </c>
      <c r="G1729" s="5" t="s">
        <v>1241</v>
      </c>
      <c r="H1729" s="26" t="s">
        <v>743</v>
      </c>
      <c r="I1729" s="4">
        <v>1123</v>
      </c>
      <c r="J1729" s="4">
        <v>915</v>
      </c>
      <c r="K1729" s="4">
        <v>193</v>
      </c>
      <c r="L1729" s="4">
        <v>44</v>
      </c>
      <c r="M1729" s="4">
        <v>15</v>
      </c>
      <c r="N1729" s="18"/>
    </row>
    <row r="1730" spans="1:14" ht="29.25" hidden="1" customHeight="1" x14ac:dyDescent="0.35">
      <c r="A1730" s="4" t="s">
        <v>9</v>
      </c>
      <c r="B1730" s="27">
        <v>43765.577777777777</v>
      </c>
      <c r="C1730" s="9">
        <v>43766.774305555555</v>
      </c>
      <c r="D1730" s="11" t="str">
        <f>INT(Table1[[#This Row],[Full Restoration ]]-Table1[[#This Row],[Outage Start]])&amp;" days,"&amp;HOUR(Table1[[#This Row],[Full Restoration ]]-Table1[[#This Row],[Outage Start]])&amp;" hrs,"&amp;MINUTE(Table1[[#This Row],[Full Restoration ]]-Table1[[#This Row],[Outage Start]])&amp;" min"</f>
        <v>1 days,4 hrs,43 min</v>
      </c>
      <c r="E1730" s="10">
        <f>Table1[[#This Row],[Full Restoration ]]-Table1[[#This Row],[Outage Start]]</f>
        <v>1.1965277777781012</v>
      </c>
      <c r="F1730" s="11">
        <f>(Table1[[#This Row],[Full Restoration ]]-Table1[[#This Row],[Outage Start]])*24</f>
        <v>28.716666666674428</v>
      </c>
      <c r="G1730" s="5" t="s">
        <v>1473</v>
      </c>
      <c r="H1730" s="26" t="s">
        <v>745</v>
      </c>
      <c r="I1730" s="4">
        <v>258</v>
      </c>
      <c r="J1730" s="4">
        <v>223</v>
      </c>
      <c r="K1730" s="4">
        <v>34</v>
      </c>
      <c r="L1730" s="4">
        <v>18</v>
      </c>
      <c r="M1730" s="4">
        <v>1</v>
      </c>
      <c r="N1730" s="18"/>
    </row>
    <row r="1731" spans="1:14" ht="29.25" hidden="1" customHeight="1" x14ac:dyDescent="0.35">
      <c r="A1731" s="4" t="s">
        <v>9</v>
      </c>
      <c r="B1731" s="27">
        <v>43765.57708333333</v>
      </c>
      <c r="C1731" s="9">
        <v>43767.708333333336</v>
      </c>
      <c r="D1731" s="11" t="str">
        <f>INT(Table1[[#This Row],[Full Restoration ]]-Table1[[#This Row],[Outage Start]])&amp;" days,"&amp;HOUR(Table1[[#This Row],[Full Restoration ]]-Table1[[#This Row],[Outage Start]])&amp;" hrs,"&amp;MINUTE(Table1[[#This Row],[Full Restoration ]]-Table1[[#This Row],[Outage Start]])&amp;" min"</f>
        <v>2 days,3 hrs,9 min</v>
      </c>
      <c r="E1731" s="10">
        <f>Table1[[#This Row],[Full Restoration ]]-Table1[[#This Row],[Outage Start]]</f>
        <v>2.1312500000058208</v>
      </c>
      <c r="F1731" s="11">
        <f>(Table1[[#This Row],[Full Restoration ]]-Table1[[#This Row],[Outage Start]])*24</f>
        <v>51.150000000139698</v>
      </c>
      <c r="G1731" s="5" t="s">
        <v>1315</v>
      </c>
      <c r="H1731" s="26" t="s">
        <v>1026</v>
      </c>
      <c r="I1731" s="4">
        <v>1284</v>
      </c>
      <c r="J1731" s="4">
        <v>1215</v>
      </c>
      <c r="K1731" s="4">
        <v>68</v>
      </c>
      <c r="L1731" s="4">
        <v>72</v>
      </c>
      <c r="M1731" s="4">
        <v>1</v>
      </c>
      <c r="N1731" s="18"/>
    </row>
    <row r="1732" spans="1:14" ht="29.25" hidden="1" customHeight="1" x14ac:dyDescent="0.35">
      <c r="A1732" s="4" t="s">
        <v>9</v>
      </c>
      <c r="B1732" s="27">
        <v>43765.575694444444</v>
      </c>
      <c r="C1732" s="9">
        <v>43767.65625</v>
      </c>
      <c r="D1732" s="11" t="str">
        <f>INT(Table1[[#This Row],[Full Restoration ]]-Table1[[#This Row],[Outage Start]])&amp;" days,"&amp;HOUR(Table1[[#This Row],[Full Restoration ]]-Table1[[#This Row],[Outage Start]])&amp;" hrs,"&amp;MINUTE(Table1[[#This Row],[Full Restoration ]]-Table1[[#This Row],[Outage Start]])&amp;" min"</f>
        <v>2 days,1 hrs,56 min</v>
      </c>
      <c r="E1732" s="10">
        <f>Table1[[#This Row],[Full Restoration ]]-Table1[[#This Row],[Outage Start]]</f>
        <v>2.0805555555562023</v>
      </c>
      <c r="F1732" s="11">
        <f>(Table1[[#This Row],[Full Restoration ]]-Table1[[#This Row],[Outage Start]])*24</f>
        <v>49.933333333348855</v>
      </c>
      <c r="G1732" s="5" t="s">
        <v>1566</v>
      </c>
      <c r="H1732" s="26" t="s">
        <v>1026</v>
      </c>
      <c r="I1732" s="4">
        <v>1972</v>
      </c>
      <c r="J1732" s="4">
        <v>1680</v>
      </c>
      <c r="K1732" s="4">
        <v>286</v>
      </c>
      <c r="L1732" s="4">
        <v>147</v>
      </c>
      <c r="M1732" s="4">
        <v>6</v>
      </c>
      <c r="N1732" s="18"/>
    </row>
    <row r="1733" spans="1:14" ht="29.25" hidden="1" customHeight="1" x14ac:dyDescent="0.35">
      <c r="A1733" s="4" t="s">
        <v>9</v>
      </c>
      <c r="B1733" s="27">
        <v>43765.575694444444</v>
      </c>
      <c r="C1733" s="9">
        <v>43767.496527777781</v>
      </c>
      <c r="D1733" s="11" t="str">
        <f>INT(Table1[[#This Row],[Full Restoration ]]-Table1[[#This Row],[Outage Start]])&amp;" days,"&amp;HOUR(Table1[[#This Row],[Full Restoration ]]-Table1[[#This Row],[Outage Start]])&amp;" hrs,"&amp;MINUTE(Table1[[#This Row],[Full Restoration ]]-Table1[[#This Row],[Outage Start]])&amp;" min"</f>
        <v>1 days,22 hrs,6 min</v>
      </c>
      <c r="E1733" s="10">
        <f>Table1[[#This Row],[Full Restoration ]]-Table1[[#This Row],[Outage Start]]</f>
        <v>1.9208333333372138</v>
      </c>
      <c r="F1733" s="11">
        <f>(Table1[[#This Row],[Full Restoration ]]-Table1[[#This Row],[Outage Start]])*24</f>
        <v>46.100000000093132</v>
      </c>
      <c r="G1733" s="5" t="s">
        <v>1567</v>
      </c>
      <c r="H1733" s="26" t="s">
        <v>1026</v>
      </c>
      <c r="I1733" s="4">
        <v>1026</v>
      </c>
      <c r="J1733" s="4">
        <v>739</v>
      </c>
      <c r="K1733" s="4">
        <v>285</v>
      </c>
      <c r="L1733" s="4">
        <v>65</v>
      </c>
      <c r="M1733" s="4">
        <v>2</v>
      </c>
      <c r="N1733" s="18"/>
    </row>
    <row r="1734" spans="1:14" ht="29.25" hidden="1" customHeight="1" x14ac:dyDescent="0.35">
      <c r="A1734" s="4" t="s">
        <v>9</v>
      </c>
      <c r="B1734" s="27">
        <v>43765.574305555558</v>
      </c>
      <c r="C1734" s="9">
        <v>43768.699305555558</v>
      </c>
      <c r="D1734" s="11" t="str">
        <f>INT(Table1[[#This Row],[Full Restoration ]]-Table1[[#This Row],[Outage Start]])&amp;" days,"&amp;HOUR(Table1[[#This Row],[Full Restoration ]]-Table1[[#This Row],[Outage Start]])&amp;" hrs,"&amp;MINUTE(Table1[[#This Row],[Full Restoration ]]-Table1[[#This Row],[Outage Start]])&amp;" min"</f>
        <v>3 days,3 hrs,0 min</v>
      </c>
      <c r="E1734" s="10">
        <f>Table1[[#This Row],[Full Restoration ]]-Table1[[#This Row],[Outage Start]]</f>
        <v>3.125</v>
      </c>
      <c r="F1734" s="11">
        <f>(Table1[[#This Row],[Full Restoration ]]-Table1[[#This Row],[Outage Start]])*24</f>
        <v>75</v>
      </c>
      <c r="G1734" s="5" t="s">
        <v>1568</v>
      </c>
      <c r="H1734" s="26" t="s">
        <v>1026</v>
      </c>
      <c r="I1734" s="4">
        <v>3781</v>
      </c>
      <c r="J1734" s="4">
        <v>3096</v>
      </c>
      <c r="K1734" s="4">
        <v>678</v>
      </c>
      <c r="L1734" s="4">
        <v>157</v>
      </c>
      <c r="M1734" s="4">
        <v>7</v>
      </c>
      <c r="N1734" s="18"/>
    </row>
    <row r="1735" spans="1:14" ht="29.25" hidden="1" customHeight="1" x14ac:dyDescent="0.35">
      <c r="A1735" s="4" t="s">
        <v>9</v>
      </c>
      <c r="B1735" s="27">
        <v>43765.573611111111</v>
      </c>
      <c r="C1735" s="9">
        <v>43767.546527777777</v>
      </c>
      <c r="D1735" s="11" t="str">
        <f>INT(Table1[[#This Row],[Full Restoration ]]-Table1[[#This Row],[Outage Start]])&amp;" days,"&amp;HOUR(Table1[[#This Row],[Full Restoration ]]-Table1[[#This Row],[Outage Start]])&amp;" hrs,"&amp;MINUTE(Table1[[#This Row],[Full Restoration ]]-Table1[[#This Row],[Outage Start]])&amp;" min"</f>
        <v>1 days,23 hrs,21 min</v>
      </c>
      <c r="E1735" s="10">
        <f>Table1[[#This Row],[Full Restoration ]]-Table1[[#This Row],[Outage Start]]</f>
        <v>1.9729166666656965</v>
      </c>
      <c r="F1735" s="11">
        <f>(Table1[[#This Row],[Full Restoration ]]-Table1[[#This Row],[Outage Start]])*24</f>
        <v>47.349999999976717</v>
      </c>
      <c r="G1735" s="5" t="s">
        <v>1317</v>
      </c>
      <c r="H1735" s="26" t="s">
        <v>1026</v>
      </c>
      <c r="I1735" s="4">
        <v>4159</v>
      </c>
      <c r="J1735" s="4">
        <v>3846</v>
      </c>
      <c r="K1735" s="4">
        <v>299</v>
      </c>
      <c r="L1735" s="4">
        <v>331</v>
      </c>
      <c r="M1735" s="4">
        <v>14</v>
      </c>
      <c r="N1735" s="18"/>
    </row>
    <row r="1736" spans="1:14" ht="29.25" hidden="1" customHeight="1" x14ac:dyDescent="0.35">
      <c r="A1736" s="4" t="s">
        <v>9</v>
      </c>
      <c r="B1736" s="27">
        <v>43765.572916666664</v>
      </c>
      <c r="C1736" s="9">
        <v>43767.506944444445</v>
      </c>
      <c r="D1736" s="11" t="str">
        <f>INT(Table1[[#This Row],[Full Restoration ]]-Table1[[#This Row],[Outage Start]])&amp;" days,"&amp;HOUR(Table1[[#This Row],[Full Restoration ]]-Table1[[#This Row],[Outage Start]])&amp;" hrs,"&amp;MINUTE(Table1[[#This Row],[Full Restoration ]]-Table1[[#This Row],[Outage Start]])&amp;" min"</f>
        <v>1 days,22 hrs,25 min</v>
      </c>
      <c r="E1736" s="10">
        <f>Table1[[#This Row],[Full Restoration ]]-Table1[[#This Row],[Outage Start]]</f>
        <v>1.9340277777810115</v>
      </c>
      <c r="F1736" s="11">
        <f>(Table1[[#This Row],[Full Restoration ]]-Table1[[#This Row],[Outage Start]])*24</f>
        <v>46.416666666744277</v>
      </c>
      <c r="G1736" s="5" t="s">
        <v>1316</v>
      </c>
      <c r="H1736" s="26" t="s">
        <v>743</v>
      </c>
      <c r="I1736" s="4">
        <v>1960</v>
      </c>
      <c r="J1736" s="4">
        <v>1761</v>
      </c>
      <c r="K1736" s="4">
        <v>183</v>
      </c>
      <c r="L1736" s="4">
        <v>191</v>
      </c>
      <c r="M1736" s="4">
        <v>16</v>
      </c>
      <c r="N1736" s="18"/>
    </row>
    <row r="1737" spans="1:14" ht="29.25" hidden="1" customHeight="1" x14ac:dyDescent="0.35">
      <c r="A1737" s="4" t="s">
        <v>9</v>
      </c>
      <c r="B1737" s="27">
        <v>43765.570138888892</v>
      </c>
      <c r="C1737" s="9">
        <v>43766.59375</v>
      </c>
      <c r="D1737" s="11" t="str">
        <f>INT(Table1[[#This Row],[Full Restoration ]]-Table1[[#This Row],[Outage Start]])&amp;" days,"&amp;HOUR(Table1[[#This Row],[Full Restoration ]]-Table1[[#This Row],[Outage Start]])&amp;" hrs,"&amp;MINUTE(Table1[[#This Row],[Full Restoration ]]-Table1[[#This Row],[Outage Start]])&amp;" min"</f>
        <v>1 days,0 hrs,34 min</v>
      </c>
      <c r="E1737" s="10">
        <f>Table1[[#This Row],[Full Restoration ]]-Table1[[#This Row],[Outage Start]]</f>
        <v>1.023611111108039</v>
      </c>
      <c r="F1737" s="11">
        <f>(Table1[[#This Row],[Full Restoration ]]-Table1[[#This Row],[Outage Start]])*24</f>
        <v>24.566666666592937</v>
      </c>
      <c r="G1737" s="5" t="s">
        <v>1849</v>
      </c>
      <c r="H1737" s="26" t="s">
        <v>752</v>
      </c>
      <c r="I1737" s="4"/>
      <c r="J1737" s="4"/>
      <c r="K1737" s="4"/>
      <c r="L1737" s="4"/>
      <c r="M1737" s="4"/>
      <c r="N1737" s="18" t="s">
        <v>295</v>
      </c>
    </row>
    <row r="1738" spans="1:14" ht="29.25" hidden="1" customHeight="1" x14ac:dyDescent="0.35">
      <c r="A1738" s="4" t="s">
        <v>9</v>
      </c>
      <c r="B1738" s="27">
        <v>43765.568749999999</v>
      </c>
      <c r="C1738" s="9">
        <v>43767.46875</v>
      </c>
      <c r="D1738" s="11" t="str">
        <f>INT(Table1[[#This Row],[Full Restoration ]]-Table1[[#This Row],[Outage Start]])&amp;" days,"&amp;HOUR(Table1[[#This Row],[Full Restoration ]]-Table1[[#This Row],[Outage Start]])&amp;" hrs,"&amp;MINUTE(Table1[[#This Row],[Full Restoration ]]-Table1[[#This Row],[Outage Start]])&amp;" min"</f>
        <v>1 days,21 hrs,36 min</v>
      </c>
      <c r="E1738" s="10">
        <f>Table1[[#This Row],[Full Restoration ]]-Table1[[#This Row],[Outage Start]]</f>
        <v>1.9000000000014552</v>
      </c>
      <c r="F1738" s="11">
        <f>(Table1[[#This Row],[Full Restoration ]]-Table1[[#This Row],[Outage Start]])*24</f>
        <v>45.600000000034925</v>
      </c>
      <c r="G1738" s="5" t="s">
        <v>1838</v>
      </c>
      <c r="H1738" s="26" t="s">
        <v>743</v>
      </c>
      <c r="I1738" s="4">
        <v>137</v>
      </c>
      <c r="J1738" s="4">
        <v>109</v>
      </c>
      <c r="K1738" s="4">
        <v>23</v>
      </c>
      <c r="L1738" s="4">
        <v>11</v>
      </c>
      <c r="M1738" s="4">
        <v>5</v>
      </c>
      <c r="N1738" s="18"/>
    </row>
    <row r="1739" spans="1:14" ht="29.25" hidden="1" customHeight="1" x14ac:dyDescent="0.35">
      <c r="A1739" s="4" t="s">
        <v>9</v>
      </c>
      <c r="B1739" s="27">
        <v>43765.56527777778</v>
      </c>
      <c r="C1739" s="9">
        <v>43767.681944444441</v>
      </c>
      <c r="D1739" s="11" t="str">
        <f>INT(Table1[[#This Row],[Full Restoration ]]-Table1[[#This Row],[Outage Start]])&amp;" days,"&amp;HOUR(Table1[[#This Row],[Full Restoration ]]-Table1[[#This Row],[Outage Start]])&amp;" hrs,"&amp;MINUTE(Table1[[#This Row],[Full Restoration ]]-Table1[[#This Row],[Outage Start]])&amp;" min"</f>
        <v>2 days,2 hrs,48 min</v>
      </c>
      <c r="E1739" s="10">
        <f>Table1[[#This Row],[Full Restoration ]]-Table1[[#This Row],[Outage Start]]</f>
        <v>2.116666666661331</v>
      </c>
      <c r="F1739" s="11">
        <f>(Table1[[#This Row],[Full Restoration ]]-Table1[[#This Row],[Outage Start]])*24</f>
        <v>50.799999999871943</v>
      </c>
      <c r="G1739" s="5" t="s">
        <v>1831</v>
      </c>
      <c r="H1739" s="26" t="s">
        <v>1026</v>
      </c>
      <c r="I1739" s="4">
        <v>10</v>
      </c>
      <c r="J1739" s="4">
        <v>10</v>
      </c>
      <c r="K1739" s="4">
        <v>0</v>
      </c>
      <c r="L1739" s="4">
        <v>0</v>
      </c>
      <c r="M1739" s="4">
        <v>0</v>
      </c>
      <c r="N1739" s="18"/>
    </row>
    <row r="1740" spans="1:14" ht="29.25" hidden="1" customHeight="1" x14ac:dyDescent="0.35">
      <c r="A1740" s="4" t="s">
        <v>9</v>
      </c>
      <c r="B1740" s="27">
        <v>43765.564583333333</v>
      </c>
      <c r="C1740" s="9">
        <v>43766.790972222225</v>
      </c>
      <c r="D1740" s="11" t="str">
        <f>INT(Table1[[#This Row],[Full Restoration ]]-Table1[[#This Row],[Outage Start]])&amp;" days,"&amp;HOUR(Table1[[#This Row],[Full Restoration ]]-Table1[[#This Row],[Outage Start]])&amp;" hrs,"&amp;MINUTE(Table1[[#This Row],[Full Restoration ]]-Table1[[#This Row],[Outage Start]])&amp;" min"</f>
        <v>1 days,5 hrs,26 min</v>
      </c>
      <c r="E1740" s="10">
        <f>Table1[[#This Row],[Full Restoration ]]-Table1[[#This Row],[Outage Start]]</f>
        <v>1.226388888891961</v>
      </c>
      <c r="F1740" s="11">
        <f>(Table1[[#This Row],[Full Restoration ]]-Table1[[#This Row],[Outage Start]])*24</f>
        <v>29.433333333407063</v>
      </c>
      <c r="G1740" s="5" t="s">
        <v>1234</v>
      </c>
      <c r="H1740" s="26" t="s">
        <v>745</v>
      </c>
      <c r="I1740" s="4">
        <v>1570</v>
      </c>
      <c r="J1740" s="4">
        <v>1435</v>
      </c>
      <c r="K1740" s="4">
        <v>128</v>
      </c>
      <c r="L1740" s="4">
        <v>115</v>
      </c>
      <c r="M1740" s="4">
        <v>7</v>
      </c>
      <c r="N1740" s="18"/>
    </row>
    <row r="1741" spans="1:14" ht="29.25" hidden="1" customHeight="1" x14ac:dyDescent="0.35">
      <c r="A1741" s="4" t="s">
        <v>9</v>
      </c>
      <c r="B1741" s="27">
        <v>43765.564583333333</v>
      </c>
      <c r="C1741" s="9">
        <v>43767.71597222222</v>
      </c>
      <c r="D1741" s="11" t="str">
        <f>INT(Table1[[#This Row],[Full Restoration ]]-Table1[[#This Row],[Outage Start]])&amp;" days,"&amp;HOUR(Table1[[#This Row],[Full Restoration ]]-Table1[[#This Row],[Outage Start]])&amp;" hrs,"&amp;MINUTE(Table1[[#This Row],[Full Restoration ]]-Table1[[#This Row],[Outage Start]])&amp;" min"</f>
        <v>2 days,3 hrs,38 min</v>
      </c>
      <c r="E1741" s="10">
        <f>Table1[[#This Row],[Full Restoration ]]-Table1[[#This Row],[Outage Start]]</f>
        <v>2.1513888888875954</v>
      </c>
      <c r="F1741" s="11">
        <f>(Table1[[#This Row],[Full Restoration ]]-Table1[[#This Row],[Outage Start]])*24</f>
        <v>51.633333333302289</v>
      </c>
      <c r="G1741" s="5" t="s">
        <v>1677</v>
      </c>
      <c r="H1741" s="26" t="s">
        <v>1028</v>
      </c>
      <c r="I1741" s="4">
        <v>690</v>
      </c>
      <c r="J1741" s="4">
        <v>584</v>
      </c>
      <c r="K1741" s="4">
        <v>106</v>
      </c>
      <c r="L1741" s="4">
        <v>15</v>
      </c>
      <c r="M1741" s="4">
        <v>0</v>
      </c>
      <c r="N1741" s="18"/>
    </row>
    <row r="1742" spans="1:14" ht="29.25" hidden="1" customHeight="1" x14ac:dyDescent="0.35">
      <c r="A1742" s="4" t="s">
        <v>9</v>
      </c>
      <c r="B1742" s="27">
        <v>43765.564583333333</v>
      </c>
      <c r="C1742" s="9">
        <v>43768.482638888891</v>
      </c>
      <c r="D1742" s="11" t="str">
        <f>INT(Table1[[#This Row],[Full Restoration ]]-Table1[[#This Row],[Outage Start]])&amp;" days,"&amp;HOUR(Table1[[#This Row],[Full Restoration ]]-Table1[[#This Row],[Outage Start]])&amp;" hrs,"&amp;MINUTE(Table1[[#This Row],[Full Restoration ]]-Table1[[#This Row],[Outage Start]])&amp;" min"</f>
        <v>2 days,22 hrs,2 min</v>
      </c>
      <c r="E1742" s="10">
        <f>Table1[[#This Row],[Full Restoration ]]-Table1[[#This Row],[Outage Start]]</f>
        <v>2.9180555555576575</v>
      </c>
      <c r="F1742" s="11">
        <f>(Table1[[#This Row],[Full Restoration ]]-Table1[[#This Row],[Outage Start]])*24</f>
        <v>70.03333333338378</v>
      </c>
      <c r="G1742" s="5" t="s">
        <v>1678</v>
      </c>
      <c r="H1742" s="26" t="s">
        <v>1026</v>
      </c>
      <c r="I1742" s="4">
        <v>256</v>
      </c>
      <c r="J1742" s="4">
        <v>247</v>
      </c>
      <c r="K1742" s="4">
        <v>9</v>
      </c>
      <c r="L1742" s="4">
        <v>9</v>
      </c>
      <c r="M1742" s="4">
        <v>0</v>
      </c>
      <c r="N1742" s="18"/>
    </row>
    <row r="1743" spans="1:14" ht="29.25" hidden="1" customHeight="1" x14ac:dyDescent="0.35">
      <c r="A1743" s="4" t="s">
        <v>9</v>
      </c>
      <c r="B1743" s="27">
        <v>43765.564583333333</v>
      </c>
      <c r="C1743" s="9">
        <v>43768.601388888892</v>
      </c>
      <c r="D1743" s="11" t="str">
        <f>INT(Table1[[#This Row],[Full Restoration ]]-Table1[[#This Row],[Outage Start]])&amp;" days,"&amp;HOUR(Table1[[#This Row],[Full Restoration ]]-Table1[[#This Row],[Outage Start]])&amp;" hrs,"&amp;MINUTE(Table1[[#This Row],[Full Restoration ]]-Table1[[#This Row],[Outage Start]])&amp;" min"</f>
        <v>3 days,0 hrs,53 min</v>
      </c>
      <c r="E1743" s="10">
        <f>Table1[[#This Row],[Full Restoration ]]-Table1[[#This Row],[Outage Start]]</f>
        <v>3.0368055555591127</v>
      </c>
      <c r="F1743" s="11">
        <f>(Table1[[#This Row],[Full Restoration ]]-Table1[[#This Row],[Outage Start]])*24</f>
        <v>72.883333333418705</v>
      </c>
      <c r="G1743" s="5" t="s">
        <v>1679</v>
      </c>
      <c r="H1743" s="26" t="s">
        <v>1028</v>
      </c>
      <c r="I1743" s="4">
        <v>856</v>
      </c>
      <c r="J1743" s="4">
        <v>751</v>
      </c>
      <c r="K1743" s="4">
        <v>102</v>
      </c>
      <c r="L1743" s="4">
        <v>46</v>
      </c>
      <c r="M1743" s="4">
        <v>3</v>
      </c>
      <c r="N1743" s="18"/>
    </row>
    <row r="1744" spans="1:14" ht="29.25" hidden="1" customHeight="1" x14ac:dyDescent="0.35">
      <c r="A1744" s="4" t="s">
        <v>9</v>
      </c>
      <c r="B1744" s="27">
        <v>43765.564583333333</v>
      </c>
      <c r="C1744" s="9">
        <v>43767.625694444447</v>
      </c>
      <c r="D1744" s="11" t="str">
        <f>INT(Table1[[#This Row],[Full Restoration ]]-Table1[[#This Row],[Outage Start]])&amp;" days,"&amp;HOUR(Table1[[#This Row],[Full Restoration ]]-Table1[[#This Row],[Outage Start]])&amp;" hrs,"&amp;MINUTE(Table1[[#This Row],[Full Restoration ]]-Table1[[#This Row],[Outage Start]])&amp;" min"</f>
        <v>2 days,1 hrs,28 min</v>
      </c>
      <c r="E1744" s="10">
        <f>Table1[[#This Row],[Full Restoration ]]-Table1[[#This Row],[Outage Start]]</f>
        <v>2.0611111111138598</v>
      </c>
      <c r="F1744" s="11">
        <f>(Table1[[#This Row],[Full Restoration ]]-Table1[[#This Row],[Outage Start]])*24</f>
        <v>49.466666666732635</v>
      </c>
      <c r="G1744" s="5" t="s">
        <v>1680</v>
      </c>
      <c r="H1744" s="26" t="s">
        <v>1028</v>
      </c>
      <c r="I1744" s="4">
        <v>976</v>
      </c>
      <c r="J1744" s="4">
        <v>837</v>
      </c>
      <c r="K1744" s="4">
        <v>131</v>
      </c>
      <c r="L1744" s="4">
        <v>54</v>
      </c>
      <c r="M1744" s="4">
        <v>8</v>
      </c>
      <c r="N1744" s="18"/>
    </row>
    <row r="1745" spans="1:14" ht="29.25" hidden="1" customHeight="1" x14ac:dyDescent="0.35">
      <c r="A1745" s="4" t="s">
        <v>9</v>
      </c>
      <c r="B1745" s="27">
        <v>43765.564583333333</v>
      </c>
      <c r="C1745" s="9">
        <v>43766.79583333333</v>
      </c>
      <c r="D1745" s="11" t="str">
        <f>INT(Table1[[#This Row],[Full Restoration ]]-Table1[[#This Row],[Outage Start]])&amp;" days,"&amp;HOUR(Table1[[#This Row],[Full Restoration ]]-Table1[[#This Row],[Outage Start]])&amp;" hrs,"&amp;MINUTE(Table1[[#This Row],[Full Restoration ]]-Table1[[#This Row],[Outage Start]])&amp;" min"</f>
        <v>1 days,5 hrs,33 min</v>
      </c>
      <c r="E1745" s="10">
        <f>Table1[[#This Row],[Full Restoration ]]-Table1[[#This Row],[Outage Start]]</f>
        <v>1.2312499999970896</v>
      </c>
      <c r="F1745" s="11">
        <f>(Table1[[#This Row],[Full Restoration ]]-Table1[[#This Row],[Outage Start]])*24</f>
        <v>29.549999999930151</v>
      </c>
      <c r="G1745" s="5" t="s">
        <v>1916</v>
      </c>
      <c r="H1745" s="26" t="s">
        <v>292</v>
      </c>
      <c r="I1745" s="4"/>
      <c r="J1745" s="4"/>
      <c r="K1745" s="4"/>
      <c r="L1745" s="4"/>
      <c r="M1745" s="4"/>
      <c r="N1745" s="18" t="s">
        <v>295</v>
      </c>
    </row>
    <row r="1746" spans="1:14" ht="29.25" hidden="1" customHeight="1" x14ac:dyDescent="0.35">
      <c r="A1746" s="4" t="s">
        <v>9</v>
      </c>
      <c r="B1746" s="27">
        <v>43765.46597222222</v>
      </c>
      <c r="C1746" s="9">
        <v>43765.668749999997</v>
      </c>
      <c r="D1746" s="11" t="str">
        <f>INT(Table1[[#This Row],[Full Restoration ]]-Table1[[#This Row],[Outage Start]])&amp;" days,"&amp;HOUR(Table1[[#This Row],[Full Restoration ]]-Table1[[#This Row],[Outage Start]])&amp;" hrs,"&amp;MINUTE(Table1[[#This Row],[Full Restoration ]]-Table1[[#This Row],[Outage Start]])&amp;" min"</f>
        <v>0 days,4 hrs,52 min</v>
      </c>
      <c r="E1746" s="10">
        <f>Table1[[#This Row],[Full Restoration ]]-Table1[[#This Row],[Outage Start]]</f>
        <v>0.20277777777664596</v>
      </c>
      <c r="F1746" s="11">
        <f>(Table1[[#This Row],[Full Restoration ]]-Table1[[#This Row],[Outage Start]])*24</f>
        <v>4.8666666666395031</v>
      </c>
      <c r="G1746" s="5" t="s">
        <v>1237</v>
      </c>
      <c r="H1746" s="26" t="s">
        <v>743</v>
      </c>
      <c r="I1746" s="4">
        <v>965</v>
      </c>
      <c r="J1746" s="4">
        <v>924</v>
      </c>
      <c r="K1746" s="4">
        <v>39</v>
      </c>
      <c r="L1746" s="4">
        <v>15</v>
      </c>
      <c r="M1746" s="4">
        <v>2</v>
      </c>
      <c r="N1746" s="18"/>
    </row>
    <row r="1747" spans="1:14" ht="29.25" hidden="1" customHeight="1" x14ac:dyDescent="0.35">
      <c r="A1747" s="4" t="s">
        <v>9</v>
      </c>
      <c r="B1747" s="27">
        <v>43765.417361111111</v>
      </c>
      <c r="C1747" s="9">
        <v>43769.645833333336</v>
      </c>
      <c r="D1747" s="11" t="str">
        <f>INT(Table1[[#This Row],[Full Restoration ]]-Table1[[#This Row],[Outage Start]])&amp;" days,"&amp;HOUR(Table1[[#This Row],[Full Restoration ]]-Table1[[#This Row],[Outage Start]])&amp;" hrs,"&amp;MINUTE(Table1[[#This Row],[Full Restoration ]]-Table1[[#This Row],[Outage Start]])&amp;" min"</f>
        <v>4 days,5 hrs,29 min</v>
      </c>
      <c r="E1747" s="10">
        <f>Table1[[#This Row],[Full Restoration ]]-Table1[[#This Row],[Outage Start]]</f>
        <v>4.2284722222248092</v>
      </c>
      <c r="F1747" s="11">
        <f>(Table1[[#This Row],[Full Restoration ]]-Table1[[#This Row],[Outage Start]])*24</f>
        <v>101.48333333339542</v>
      </c>
      <c r="G1747" s="5" t="s">
        <v>1754</v>
      </c>
      <c r="H1747" s="26" t="s">
        <v>1027</v>
      </c>
      <c r="I1747" s="4">
        <v>26</v>
      </c>
      <c r="J1747" s="4">
        <v>26</v>
      </c>
      <c r="K1747" s="4">
        <v>0</v>
      </c>
      <c r="L1747" s="4">
        <v>1</v>
      </c>
      <c r="M1747" s="4">
        <v>0</v>
      </c>
      <c r="N1747" s="18"/>
    </row>
    <row r="1748" spans="1:14" ht="29.25" hidden="1" customHeight="1" x14ac:dyDescent="0.35">
      <c r="A1748" s="4" t="s">
        <v>9</v>
      </c>
      <c r="B1748" s="27">
        <v>43765.332638888889</v>
      </c>
      <c r="C1748" s="9">
        <v>43767.647916666669</v>
      </c>
      <c r="D1748" s="11" t="str">
        <f>INT(Table1[[#This Row],[Full Restoration ]]-Table1[[#This Row],[Outage Start]])&amp;" days,"&amp;HOUR(Table1[[#This Row],[Full Restoration ]]-Table1[[#This Row],[Outage Start]])&amp;" hrs,"&amp;MINUTE(Table1[[#This Row],[Full Restoration ]]-Table1[[#This Row],[Outage Start]])&amp;" min"</f>
        <v>2 days,7 hrs,34 min</v>
      </c>
      <c r="E1748" s="10">
        <f>Table1[[#This Row],[Full Restoration ]]-Table1[[#This Row],[Outage Start]]</f>
        <v>2.3152777777795563</v>
      </c>
      <c r="F1748" s="11">
        <f>(Table1[[#This Row],[Full Restoration ]]-Table1[[#This Row],[Outage Start]])*24</f>
        <v>55.566666666709352</v>
      </c>
      <c r="G1748" s="5" t="s">
        <v>1600</v>
      </c>
      <c r="H1748" s="26" t="s">
        <v>1027</v>
      </c>
      <c r="I1748" s="4">
        <v>25</v>
      </c>
      <c r="J1748" s="4">
        <v>25</v>
      </c>
      <c r="K1748" s="4">
        <v>0</v>
      </c>
      <c r="L1748" s="4">
        <v>1</v>
      </c>
      <c r="M1748" s="4">
        <v>0</v>
      </c>
      <c r="N1748" s="18"/>
    </row>
    <row r="1749" spans="1:14" ht="29.25" hidden="1" customHeight="1" x14ac:dyDescent="0.35">
      <c r="A1749" s="4" t="s">
        <v>9</v>
      </c>
      <c r="B1749" s="27">
        <v>43765.229861111111</v>
      </c>
      <c r="C1749" s="9">
        <v>43766.79583333333</v>
      </c>
      <c r="D1749" s="11" t="str">
        <f>INT(Table1[[#This Row],[Full Restoration ]]-Table1[[#This Row],[Outage Start]])&amp;" days,"&amp;HOUR(Table1[[#This Row],[Full Restoration ]]-Table1[[#This Row],[Outage Start]])&amp;" hrs,"&amp;MINUTE(Table1[[#This Row],[Full Restoration ]]-Table1[[#This Row],[Outage Start]])&amp;" min"</f>
        <v>1 days,13 hrs,35 min</v>
      </c>
      <c r="E1749" s="10">
        <f>Table1[[#This Row],[Full Restoration ]]-Table1[[#This Row],[Outage Start]]</f>
        <v>1.5659722222189885</v>
      </c>
      <c r="F1749" s="11">
        <f>(Table1[[#This Row],[Full Restoration ]]-Table1[[#This Row],[Outage Start]])*24</f>
        <v>37.583333333255723</v>
      </c>
      <c r="G1749" s="5" t="s">
        <v>1569</v>
      </c>
      <c r="H1749" s="26" t="s">
        <v>1027</v>
      </c>
      <c r="I1749" s="4">
        <v>1</v>
      </c>
      <c r="J1749" s="4">
        <v>1</v>
      </c>
      <c r="K1749" s="4">
        <v>0</v>
      </c>
      <c r="L1749" s="4">
        <v>0</v>
      </c>
      <c r="M1749" s="4">
        <v>0</v>
      </c>
      <c r="N1749" s="18"/>
    </row>
    <row r="1750" spans="1:14" ht="29.25" hidden="1" customHeight="1" x14ac:dyDescent="0.35">
      <c r="A1750" s="4" t="s">
        <v>9</v>
      </c>
      <c r="B1750" s="27">
        <v>43765.122916666667</v>
      </c>
      <c r="C1750" s="9">
        <v>43766.755555555559</v>
      </c>
      <c r="D1750" s="11" t="str">
        <f>INT(Table1[[#This Row],[Full Restoration ]]-Table1[[#This Row],[Outage Start]])&amp;" days,"&amp;HOUR(Table1[[#This Row],[Full Restoration ]]-Table1[[#This Row],[Outage Start]])&amp;" hrs,"&amp;MINUTE(Table1[[#This Row],[Full Restoration ]]-Table1[[#This Row],[Outage Start]])&amp;" min"</f>
        <v>1 days,15 hrs,11 min</v>
      </c>
      <c r="E1750" s="10">
        <f>Table1[[#This Row],[Full Restoration ]]-Table1[[#This Row],[Outage Start]]</f>
        <v>1.632638888891961</v>
      </c>
      <c r="F1750" s="11">
        <f>(Table1[[#This Row],[Full Restoration ]]-Table1[[#This Row],[Outage Start]])*24</f>
        <v>39.183333333407063</v>
      </c>
      <c r="G1750" s="5" t="s">
        <v>1319</v>
      </c>
      <c r="H1750" s="26" t="s">
        <v>1027</v>
      </c>
      <c r="I1750" s="4">
        <v>4</v>
      </c>
      <c r="J1750" s="4">
        <v>3</v>
      </c>
      <c r="K1750" s="4">
        <v>1</v>
      </c>
      <c r="L1750" s="4">
        <v>0</v>
      </c>
      <c r="M1750" s="4">
        <v>0</v>
      </c>
      <c r="N1750" s="18"/>
    </row>
    <row r="1751" spans="1:14" ht="29.25" hidden="1" customHeight="1" x14ac:dyDescent="0.35">
      <c r="A1751" s="4" t="s">
        <v>9</v>
      </c>
      <c r="B1751" s="27">
        <v>43765.122916666667</v>
      </c>
      <c r="C1751" s="9">
        <v>43766.74722222222</v>
      </c>
      <c r="D1751" s="11" t="str">
        <f>INT(Table1[[#This Row],[Full Restoration ]]-Table1[[#This Row],[Outage Start]])&amp;" days,"&amp;HOUR(Table1[[#This Row],[Full Restoration ]]-Table1[[#This Row],[Outage Start]])&amp;" hrs,"&amp;MINUTE(Table1[[#This Row],[Full Restoration ]]-Table1[[#This Row],[Outage Start]])&amp;" min"</f>
        <v>1 days,14 hrs,59 min</v>
      </c>
      <c r="E1751" s="10">
        <f>Table1[[#This Row],[Full Restoration ]]-Table1[[#This Row],[Outage Start]]</f>
        <v>1.6243055555532919</v>
      </c>
      <c r="F1751" s="11">
        <f>(Table1[[#This Row],[Full Restoration ]]-Table1[[#This Row],[Outage Start]])*24</f>
        <v>38.983333333279006</v>
      </c>
      <c r="G1751" s="5" t="s">
        <v>1641</v>
      </c>
      <c r="H1751" s="26" t="s">
        <v>1027</v>
      </c>
      <c r="I1751" s="4">
        <v>25</v>
      </c>
      <c r="J1751" s="4">
        <v>25</v>
      </c>
      <c r="K1751" s="4">
        <v>0</v>
      </c>
      <c r="L1751" s="4">
        <v>5</v>
      </c>
      <c r="M1751" s="4">
        <v>0</v>
      </c>
      <c r="N1751" s="18"/>
    </row>
    <row r="1752" spans="1:14" ht="29.25" hidden="1" customHeight="1" x14ac:dyDescent="0.35">
      <c r="A1752" s="4" t="s">
        <v>9</v>
      </c>
      <c r="B1752" s="27">
        <v>43765.058333333334</v>
      </c>
      <c r="C1752" s="9">
        <v>43766.773611111108</v>
      </c>
      <c r="D1752" s="11" t="str">
        <f>INT(Table1[[#This Row],[Full Restoration ]]-Table1[[#This Row],[Outage Start]])&amp;" days,"&amp;HOUR(Table1[[#This Row],[Full Restoration ]]-Table1[[#This Row],[Outage Start]])&amp;" hrs,"&amp;MINUTE(Table1[[#This Row],[Full Restoration ]]-Table1[[#This Row],[Outage Start]])&amp;" min"</f>
        <v>1 days,17 hrs,10 min</v>
      </c>
      <c r="E1752" s="10">
        <f>Table1[[#This Row],[Full Restoration ]]-Table1[[#This Row],[Outage Start]]</f>
        <v>1.7152777777737356</v>
      </c>
      <c r="F1752" s="11">
        <f>(Table1[[#This Row],[Full Restoration ]]-Table1[[#This Row],[Outage Start]])*24</f>
        <v>41.166666666569654</v>
      </c>
      <c r="G1752" s="5" t="s">
        <v>1239</v>
      </c>
      <c r="H1752" s="26" t="s">
        <v>1027</v>
      </c>
      <c r="I1752" s="4">
        <v>22</v>
      </c>
      <c r="J1752" s="4">
        <v>21</v>
      </c>
      <c r="K1752" s="4">
        <v>1</v>
      </c>
      <c r="L1752" s="4">
        <v>1</v>
      </c>
      <c r="M1752" s="4">
        <v>0</v>
      </c>
      <c r="N1752" s="18"/>
    </row>
    <row r="1753" spans="1:14" ht="29.25" hidden="1" customHeight="1" x14ac:dyDescent="0.35">
      <c r="A1753" s="4" t="s">
        <v>9</v>
      </c>
      <c r="B1753" s="27">
        <v>43765.051388888889</v>
      </c>
      <c r="C1753" s="9">
        <v>43765.634027777778</v>
      </c>
      <c r="D1753" s="11" t="str">
        <f>INT(Table1[[#This Row],[Full Restoration ]]-Table1[[#This Row],[Outage Start]])&amp;" days,"&amp;HOUR(Table1[[#This Row],[Full Restoration ]]-Table1[[#This Row],[Outage Start]])&amp;" hrs,"&amp;MINUTE(Table1[[#This Row],[Full Restoration ]]-Table1[[#This Row],[Outage Start]])&amp;" min"</f>
        <v>0 days,13 hrs,59 min</v>
      </c>
      <c r="E1753" s="10">
        <f>Table1[[#This Row],[Full Restoration ]]-Table1[[#This Row],[Outage Start]]</f>
        <v>0.58263888888905058</v>
      </c>
      <c r="F1753" s="11">
        <f>(Table1[[#This Row],[Full Restoration ]]-Table1[[#This Row],[Outage Start]])*24</f>
        <v>13.983333333337214</v>
      </c>
      <c r="G1753" s="5" t="s">
        <v>1225</v>
      </c>
      <c r="H1753" s="26" t="s">
        <v>1027</v>
      </c>
      <c r="I1753" s="4">
        <v>2</v>
      </c>
      <c r="J1753" s="4">
        <v>2</v>
      </c>
      <c r="K1753" s="4">
        <v>0</v>
      </c>
      <c r="L1753" s="4">
        <v>0</v>
      </c>
      <c r="M1753" s="4">
        <v>0</v>
      </c>
      <c r="N1753" s="18"/>
    </row>
    <row r="1754" spans="1:14" ht="29.25" hidden="1" customHeight="1" x14ac:dyDescent="0.35">
      <c r="A1754" s="4" t="s">
        <v>9</v>
      </c>
      <c r="B1754" s="27">
        <v>43765.048611111109</v>
      </c>
      <c r="C1754" s="9">
        <v>43767.688888888886</v>
      </c>
      <c r="D1754" s="11" t="str">
        <f>INT(Table1[[#This Row],[Full Restoration ]]-Table1[[#This Row],[Outage Start]])&amp;" days,"&amp;HOUR(Table1[[#This Row],[Full Restoration ]]-Table1[[#This Row],[Outage Start]])&amp;" hrs,"&amp;MINUTE(Table1[[#This Row],[Full Restoration ]]-Table1[[#This Row],[Outage Start]])&amp;" min"</f>
        <v>2 days,15 hrs,22 min</v>
      </c>
      <c r="E1754" s="10">
        <f>Table1[[#This Row],[Full Restoration ]]-Table1[[#This Row],[Outage Start]]</f>
        <v>2.640277777776646</v>
      </c>
      <c r="F1754" s="11">
        <f>(Table1[[#This Row],[Full Restoration ]]-Table1[[#This Row],[Outage Start]])*24</f>
        <v>63.366666666639503</v>
      </c>
      <c r="G1754" s="5" t="s">
        <v>32</v>
      </c>
      <c r="H1754" s="26" t="s">
        <v>1026</v>
      </c>
      <c r="I1754" s="4">
        <v>1048</v>
      </c>
      <c r="J1754" s="4">
        <v>779</v>
      </c>
      <c r="K1754" s="4">
        <v>172</v>
      </c>
      <c r="L1754" s="4">
        <v>32</v>
      </c>
      <c r="M1754" s="4">
        <v>97</v>
      </c>
      <c r="N1754" s="18"/>
    </row>
    <row r="1755" spans="1:14" ht="29.25" hidden="1" customHeight="1" x14ac:dyDescent="0.35">
      <c r="A1755" s="4" t="s">
        <v>9</v>
      </c>
      <c r="B1755" s="27">
        <v>43765.04791666667</v>
      </c>
      <c r="C1755" s="9">
        <v>43768.398611111108</v>
      </c>
      <c r="D1755" s="11" t="str">
        <f>INT(Table1[[#This Row],[Full Restoration ]]-Table1[[#This Row],[Outage Start]])&amp;" days,"&amp;HOUR(Table1[[#This Row],[Full Restoration ]]-Table1[[#This Row],[Outage Start]])&amp;" hrs,"&amp;MINUTE(Table1[[#This Row],[Full Restoration ]]-Table1[[#This Row],[Outage Start]])&amp;" min"</f>
        <v>3 days,8 hrs,25 min</v>
      </c>
      <c r="E1755" s="10">
        <f>Table1[[#This Row],[Full Restoration ]]-Table1[[#This Row],[Outage Start]]</f>
        <v>3.3506944444379769</v>
      </c>
      <c r="F1755" s="11">
        <f>(Table1[[#This Row],[Full Restoration ]]-Table1[[#This Row],[Outage Start]])*24</f>
        <v>80.416666666511446</v>
      </c>
      <c r="G1755" s="5" t="s">
        <v>1585</v>
      </c>
      <c r="H1755" s="26" t="s">
        <v>1026</v>
      </c>
      <c r="I1755" s="4">
        <v>1611</v>
      </c>
      <c r="J1755" s="4">
        <v>1291</v>
      </c>
      <c r="K1755" s="4">
        <v>291</v>
      </c>
      <c r="L1755" s="4">
        <v>54</v>
      </c>
      <c r="M1755" s="4">
        <v>29</v>
      </c>
      <c r="N1755" s="18"/>
    </row>
    <row r="1756" spans="1:14" ht="29.25" hidden="1" customHeight="1" x14ac:dyDescent="0.35">
      <c r="A1756" s="4" t="s">
        <v>9</v>
      </c>
      <c r="B1756" s="27">
        <v>43765.036805555559</v>
      </c>
      <c r="C1756" s="9">
        <v>43769.086805555555</v>
      </c>
      <c r="D1756" s="11" t="str">
        <f>INT(Table1[[#This Row],[Full Restoration ]]-Table1[[#This Row],[Outage Start]])&amp;" days,"&amp;HOUR(Table1[[#This Row],[Full Restoration ]]-Table1[[#This Row],[Outage Start]])&amp;" hrs,"&amp;MINUTE(Table1[[#This Row],[Full Restoration ]]-Table1[[#This Row],[Outage Start]])&amp;" min"</f>
        <v>4 days,1 hrs,12 min</v>
      </c>
      <c r="E1756" s="10">
        <f>Table1[[#This Row],[Full Restoration ]]-Table1[[#This Row],[Outage Start]]</f>
        <v>4.0499999999956344</v>
      </c>
      <c r="F1756" s="11">
        <f>(Table1[[#This Row],[Full Restoration ]]-Table1[[#This Row],[Outage Start]])*24</f>
        <v>97.199999999895226</v>
      </c>
      <c r="G1756" s="5" t="s">
        <v>1860</v>
      </c>
      <c r="H1756" s="26" t="s">
        <v>752</v>
      </c>
      <c r="I1756" s="4"/>
      <c r="J1756" s="4"/>
      <c r="K1756" s="4"/>
      <c r="L1756" s="4"/>
      <c r="M1756" s="4"/>
      <c r="N1756" s="18" t="s">
        <v>295</v>
      </c>
    </row>
    <row r="1757" spans="1:14" ht="29.25" hidden="1" customHeight="1" x14ac:dyDescent="0.35">
      <c r="A1757" s="4" t="s">
        <v>9</v>
      </c>
      <c r="B1757" s="27">
        <v>43765.033333333333</v>
      </c>
      <c r="C1757" s="9">
        <v>43769.054861111108</v>
      </c>
      <c r="D1757" s="11" t="str">
        <f>INT(Table1[[#This Row],[Full Restoration ]]-Table1[[#This Row],[Outage Start]])&amp;" days,"&amp;HOUR(Table1[[#This Row],[Full Restoration ]]-Table1[[#This Row],[Outage Start]])&amp;" hrs,"&amp;MINUTE(Table1[[#This Row],[Full Restoration ]]-Table1[[#This Row],[Outage Start]])&amp;" min"</f>
        <v>4 days,0 hrs,31 min</v>
      </c>
      <c r="E1757" s="10">
        <f>Table1[[#This Row],[Full Restoration ]]-Table1[[#This Row],[Outage Start]]</f>
        <v>4.0215277777751908</v>
      </c>
      <c r="F1757" s="11">
        <f>(Table1[[#This Row],[Full Restoration ]]-Table1[[#This Row],[Outage Start]])*24</f>
        <v>96.516666666604578</v>
      </c>
      <c r="G1757" s="5" t="s">
        <v>1657</v>
      </c>
      <c r="H1757" s="26" t="s">
        <v>1027</v>
      </c>
      <c r="I1757" s="4">
        <v>16</v>
      </c>
      <c r="J1757" s="4">
        <v>14</v>
      </c>
      <c r="K1757" s="4">
        <v>2</v>
      </c>
      <c r="L1757" s="4">
        <v>2</v>
      </c>
      <c r="M1757" s="4">
        <v>0</v>
      </c>
      <c r="N1757" s="18"/>
    </row>
    <row r="1758" spans="1:14" ht="29.25" hidden="1" customHeight="1" x14ac:dyDescent="0.35">
      <c r="A1758" s="4" t="s">
        <v>9</v>
      </c>
      <c r="B1758" s="27">
        <v>43765.031944444447</v>
      </c>
      <c r="C1758" s="9">
        <v>43767.480555555558</v>
      </c>
      <c r="D1758" s="11" t="str">
        <f>INT(Table1[[#This Row],[Full Restoration ]]-Table1[[#This Row],[Outage Start]])&amp;" days,"&amp;HOUR(Table1[[#This Row],[Full Restoration ]]-Table1[[#This Row],[Outage Start]])&amp;" hrs,"&amp;MINUTE(Table1[[#This Row],[Full Restoration ]]-Table1[[#This Row],[Outage Start]])&amp;" min"</f>
        <v>2 days,10 hrs,46 min</v>
      </c>
      <c r="E1758" s="10">
        <f>Table1[[#This Row],[Full Restoration ]]-Table1[[#This Row],[Outage Start]]</f>
        <v>2.4486111111109494</v>
      </c>
      <c r="F1758" s="11">
        <f>(Table1[[#This Row],[Full Restoration ]]-Table1[[#This Row],[Outage Start]])*24</f>
        <v>58.766666666662786</v>
      </c>
      <c r="G1758" s="5" t="s">
        <v>1573</v>
      </c>
      <c r="H1758" s="26" t="s">
        <v>743</v>
      </c>
      <c r="I1758" s="4">
        <v>513</v>
      </c>
      <c r="J1758" s="4">
        <v>498</v>
      </c>
      <c r="K1758" s="4">
        <v>15</v>
      </c>
      <c r="L1758" s="4">
        <v>22</v>
      </c>
      <c r="M1758" s="4">
        <v>0</v>
      </c>
      <c r="N1758" s="18"/>
    </row>
    <row r="1759" spans="1:14" ht="29.25" hidden="1" customHeight="1" x14ac:dyDescent="0.35">
      <c r="A1759" s="4" t="s">
        <v>9</v>
      </c>
      <c r="B1759" s="27">
        <v>43765.03125</v>
      </c>
      <c r="C1759" s="9">
        <v>43767.368055555555</v>
      </c>
      <c r="D1759" s="11" t="str">
        <f>INT(Table1[[#This Row],[Full Restoration ]]-Table1[[#This Row],[Outage Start]])&amp;" days,"&amp;HOUR(Table1[[#This Row],[Full Restoration ]]-Table1[[#This Row],[Outage Start]])&amp;" hrs,"&amp;MINUTE(Table1[[#This Row],[Full Restoration ]]-Table1[[#This Row],[Outage Start]])&amp;" min"</f>
        <v>2 days,8 hrs,5 min</v>
      </c>
      <c r="E1759" s="10">
        <f>Table1[[#This Row],[Full Restoration ]]-Table1[[#This Row],[Outage Start]]</f>
        <v>2.3368055555547471</v>
      </c>
      <c r="F1759" s="11">
        <f>(Table1[[#This Row],[Full Restoration ]]-Table1[[#This Row],[Outage Start]])*24</f>
        <v>56.083333333313931</v>
      </c>
      <c r="G1759" s="5" t="s">
        <v>1311</v>
      </c>
      <c r="H1759" s="26" t="s">
        <v>745</v>
      </c>
      <c r="I1759" s="4">
        <v>4</v>
      </c>
      <c r="J1759" s="4">
        <v>0</v>
      </c>
      <c r="K1759" s="4">
        <v>4</v>
      </c>
      <c r="L1759" s="4">
        <v>0</v>
      </c>
      <c r="M1759" s="4">
        <v>0</v>
      </c>
      <c r="N1759" s="18"/>
    </row>
    <row r="1760" spans="1:14" ht="29.25" hidden="1" customHeight="1" x14ac:dyDescent="0.35">
      <c r="A1760" s="4" t="s">
        <v>9</v>
      </c>
      <c r="B1760" s="27">
        <v>43765.027777777781</v>
      </c>
      <c r="C1760" s="9">
        <v>43767.588888888888</v>
      </c>
      <c r="D1760" s="11" t="str">
        <f>INT(Table1[[#This Row],[Full Restoration ]]-Table1[[#This Row],[Outage Start]])&amp;" days,"&amp;HOUR(Table1[[#This Row],[Full Restoration ]]-Table1[[#This Row],[Outage Start]])&amp;" hrs,"&amp;MINUTE(Table1[[#This Row],[Full Restoration ]]-Table1[[#This Row],[Outage Start]])&amp;" min"</f>
        <v>2 days,13 hrs,28 min</v>
      </c>
      <c r="E1760" s="10">
        <f>Table1[[#This Row],[Full Restoration ]]-Table1[[#This Row],[Outage Start]]</f>
        <v>2.5611111111065838</v>
      </c>
      <c r="F1760" s="11">
        <f>(Table1[[#This Row],[Full Restoration ]]-Table1[[#This Row],[Outage Start]])*24</f>
        <v>61.466666666558012</v>
      </c>
      <c r="G1760" s="5" t="s">
        <v>1242</v>
      </c>
      <c r="H1760" s="26" t="s">
        <v>1028</v>
      </c>
      <c r="I1760" s="4">
        <v>1192</v>
      </c>
      <c r="J1760" s="4">
        <v>1036</v>
      </c>
      <c r="K1760" s="4">
        <v>147</v>
      </c>
      <c r="L1760" s="4">
        <v>60</v>
      </c>
      <c r="M1760" s="4">
        <v>9</v>
      </c>
      <c r="N1760" s="18"/>
    </row>
    <row r="1761" spans="1:14" ht="29.25" hidden="1" customHeight="1" x14ac:dyDescent="0.35">
      <c r="A1761" s="4" t="s">
        <v>9</v>
      </c>
      <c r="B1761" s="27">
        <v>43765.023611111108</v>
      </c>
      <c r="C1761" s="9">
        <v>43768.380555555559</v>
      </c>
      <c r="D1761" s="11" t="str">
        <f>INT(Table1[[#This Row],[Full Restoration ]]-Table1[[#This Row],[Outage Start]])&amp;" days,"&amp;HOUR(Table1[[#This Row],[Full Restoration ]]-Table1[[#This Row],[Outage Start]])&amp;" hrs,"&amp;MINUTE(Table1[[#This Row],[Full Restoration ]]-Table1[[#This Row],[Outage Start]])&amp;" min"</f>
        <v>3 days,8 hrs,34 min</v>
      </c>
      <c r="E1761" s="10">
        <f>Table1[[#This Row],[Full Restoration ]]-Table1[[#This Row],[Outage Start]]</f>
        <v>3.3569444444510737</v>
      </c>
      <c r="F1761" s="11">
        <f>(Table1[[#This Row],[Full Restoration ]]-Table1[[#This Row],[Outage Start]])*24</f>
        <v>80.566666666825768</v>
      </c>
      <c r="G1761" s="5" t="s">
        <v>1336</v>
      </c>
      <c r="H1761" s="26" t="s">
        <v>1026</v>
      </c>
      <c r="I1761" s="4">
        <v>1592</v>
      </c>
      <c r="J1761" s="4">
        <v>1404</v>
      </c>
      <c r="K1761" s="4">
        <v>182</v>
      </c>
      <c r="L1761" s="4">
        <v>109</v>
      </c>
      <c r="M1761" s="4">
        <v>6</v>
      </c>
      <c r="N1761" s="18"/>
    </row>
    <row r="1762" spans="1:14" ht="29.25" hidden="1" customHeight="1" x14ac:dyDescent="0.35">
      <c r="A1762" s="4" t="s">
        <v>9</v>
      </c>
      <c r="B1762" s="27">
        <v>43765.022916666669</v>
      </c>
      <c r="C1762" s="9">
        <v>43766.770833333336</v>
      </c>
      <c r="D1762" s="11" t="str">
        <f>INT(Table1[[#This Row],[Full Restoration ]]-Table1[[#This Row],[Outage Start]])&amp;" days,"&amp;HOUR(Table1[[#This Row],[Full Restoration ]]-Table1[[#This Row],[Outage Start]])&amp;" hrs,"&amp;MINUTE(Table1[[#This Row],[Full Restoration ]]-Table1[[#This Row],[Outage Start]])&amp;" min"</f>
        <v>1 days,17 hrs,57 min</v>
      </c>
      <c r="E1762" s="10">
        <f>Table1[[#This Row],[Full Restoration ]]-Table1[[#This Row],[Outage Start]]</f>
        <v>1.7479166666671517</v>
      </c>
      <c r="F1762" s="11">
        <f>(Table1[[#This Row],[Full Restoration ]]-Table1[[#This Row],[Outage Start]])*24</f>
        <v>41.950000000011642</v>
      </c>
      <c r="G1762" s="5" t="s">
        <v>1339</v>
      </c>
      <c r="H1762" s="26" t="s">
        <v>1026</v>
      </c>
      <c r="I1762" s="4">
        <v>727</v>
      </c>
      <c r="J1762" s="4">
        <v>509</v>
      </c>
      <c r="K1762" s="4">
        <v>215</v>
      </c>
      <c r="L1762" s="4">
        <v>48</v>
      </c>
      <c r="M1762" s="4">
        <v>3</v>
      </c>
      <c r="N1762" s="18"/>
    </row>
    <row r="1763" spans="1:14" ht="29.25" hidden="1" customHeight="1" x14ac:dyDescent="0.35">
      <c r="A1763" s="4" t="s">
        <v>9</v>
      </c>
      <c r="B1763" s="27">
        <v>43765.022222222222</v>
      </c>
      <c r="C1763" s="9">
        <v>43766.588888888888</v>
      </c>
      <c r="D1763" s="11" t="str">
        <f>INT(Table1[[#This Row],[Full Restoration ]]-Table1[[#This Row],[Outage Start]])&amp;" days,"&amp;HOUR(Table1[[#This Row],[Full Restoration ]]-Table1[[#This Row],[Outage Start]])&amp;" hrs,"&amp;MINUTE(Table1[[#This Row],[Full Restoration ]]-Table1[[#This Row],[Outage Start]])&amp;" min"</f>
        <v>1 days,13 hrs,36 min</v>
      </c>
      <c r="E1763" s="10">
        <f>Table1[[#This Row],[Full Restoration ]]-Table1[[#This Row],[Outage Start]]</f>
        <v>1.5666666666656965</v>
      </c>
      <c r="F1763" s="11">
        <f>(Table1[[#This Row],[Full Restoration ]]-Table1[[#This Row],[Outage Start]])*24</f>
        <v>37.599999999976717</v>
      </c>
      <c r="G1763" s="5" t="s">
        <v>1913</v>
      </c>
      <c r="H1763" s="26" t="s">
        <v>752</v>
      </c>
      <c r="I1763" s="4"/>
      <c r="J1763" s="4"/>
      <c r="K1763" s="4"/>
      <c r="L1763" s="4"/>
      <c r="M1763" s="4"/>
      <c r="N1763" s="18" t="s">
        <v>295</v>
      </c>
    </row>
    <row r="1764" spans="1:14" ht="29.25" hidden="1" customHeight="1" x14ac:dyDescent="0.35">
      <c r="A1764" s="4" t="s">
        <v>9</v>
      </c>
      <c r="B1764" s="27">
        <v>43765.021527777775</v>
      </c>
      <c r="C1764" s="9">
        <v>43766.540277777778</v>
      </c>
      <c r="D1764" s="11" t="str">
        <f>INT(Table1[[#This Row],[Full Restoration ]]-Table1[[#This Row],[Outage Start]])&amp;" days,"&amp;HOUR(Table1[[#This Row],[Full Restoration ]]-Table1[[#This Row],[Outage Start]])&amp;" hrs,"&amp;MINUTE(Table1[[#This Row],[Full Restoration ]]-Table1[[#This Row],[Outage Start]])&amp;" min"</f>
        <v>1 days,12 hrs,27 min</v>
      </c>
      <c r="E1764" s="10">
        <f>Table1[[#This Row],[Full Restoration ]]-Table1[[#This Row],[Outage Start]]</f>
        <v>1.5187500000029104</v>
      </c>
      <c r="F1764" s="11">
        <f>(Table1[[#This Row],[Full Restoration ]]-Table1[[#This Row],[Outage Start]])*24</f>
        <v>36.450000000069849</v>
      </c>
      <c r="G1764" s="5" t="s">
        <v>1581</v>
      </c>
      <c r="H1764" s="26" t="s">
        <v>1028</v>
      </c>
      <c r="I1764" s="4">
        <v>2008</v>
      </c>
      <c r="J1764" s="4">
        <v>1888</v>
      </c>
      <c r="K1764" s="4">
        <v>116</v>
      </c>
      <c r="L1764" s="4">
        <v>47</v>
      </c>
      <c r="M1764" s="4">
        <v>4</v>
      </c>
      <c r="N1764" s="18"/>
    </row>
    <row r="1765" spans="1:14" ht="29.25" hidden="1" customHeight="1" x14ac:dyDescent="0.35">
      <c r="A1765" s="4" t="s">
        <v>9</v>
      </c>
      <c r="B1765" s="27">
        <v>43765.017361111109</v>
      </c>
      <c r="C1765" s="9">
        <v>43767.265972222223</v>
      </c>
      <c r="D1765" s="11" t="str">
        <f>INT(Table1[[#This Row],[Full Restoration ]]-Table1[[#This Row],[Outage Start]])&amp;" days,"&amp;HOUR(Table1[[#This Row],[Full Restoration ]]-Table1[[#This Row],[Outage Start]])&amp;" hrs,"&amp;MINUTE(Table1[[#This Row],[Full Restoration ]]-Table1[[#This Row],[Outage Start]])&amp;" min"</f>
        <v>2 days,5 hrs,58 min</v>
      </c>
      <c r="E1765" s="10">
        <f>Table1[[#This Row],[Full Restoration ]]-Table1[[#This Row],[Outage Start]]</f>
        <v>2.2486111111138598</v>
      </c>
      <c r="F1765" s="11">
        <f>(Table1[[#This Row],[Full Restoration ]]-Table1[[#This Row],[Outage Start]])*24</f>
        <v>53.966666666732635</v>
      </c>
      <c r="G1765" s="5" t="s">
        <v>1323</v>
      </c>
      <c r="H1765" s="26" t="s">
        <v>743</v>
      </c>
      <c r="I1765" s="4">
        <v>524</v>
      </c>
      <c r="J1765" s="4">
        <v>297</v>
      </c>
      <c r="K1765" s="4">
        <v>133</v>
      </c>
      <c r="L1765" s="4">
        <v>21</v>
      </c>
      <c r="M1765" s="4">
        <v>94</v>
      </c>
      <c r="N1765" s="18"/>
    </row>
    <row r="1766" spans="1:14" ht="29.25" hidden="1" customHeight="1" x14ac:dyDescent="0.35">
      <c r="A1766" s="4" t="s">
        <v>9</v>
      </c>
      <c r="B1766" s="27">
        <v>43765.017361111109</v>
      </c>
      <c r="C1766" s="9">
        <v>43766.809027777781</v>
      </c>
      <c r="D1766" s="11" t="str">
        <f>INT(Table1[[#This Row],[Full Restoration ]]-Table1[[#This Row],[Outage Start]])&amp;" days,"&amp;HOUR(Table1[[#This Row],[Full Restoration ]]-Table1[[#This Row],[Outage Start]])&amp;" hrs,"&amp;MINUTE(Table1[[#This Row],[Full Restoration ]]-Table1[[#This Row],[Outage Start]])&amp;" min"</f>
        <v>1 days,19 hrs,0 min</v>
      </c>
      <c r="E1766" s="10">
        <f>Table1[[#This Row],[Full Restoration ]]-Table1[[#This Row],[Outage Start]]</f>
        <v>1.7916666666715173</v>
      </c>
      <c r="F1766" s="11">
        <f>(Table1[[#This Row],[Full Restoration ]]-Table1[[#This Row],[Outage Start]])*24</f>
        <v>43.000000000116415</v>
      </c>
      <c r="G1766" s="5" t="s">
        <v>1325</v>
      </c>
      <c r="H1766" s="26" t="s">
        <v>743</v>
      </c>
      <c r="I1766" s="4">
        <v>1861</v>
      </c>
      <c r="J1766" s="4">
        <v>1803</v>
      </c>
      <c r="K1766" s="4">
        <v>53</v>
      </c>
      <c r="L1766" s="4">
        <v>145</v>
      </c>
      <c r="M1766" s="4">
        <v>5</v>
      </c>
      <c r="N1766" s="18"/>
    </row>
    <row r="1767" spans="1:14" ht="29.25" customHeight="1" x14ac:dyDescent="0.35">
      <c r="A1767" s="4" t="s">
        <v>9</v>
      </c>
      <c r="B1767" s="27">
        <v>43765.017361111109</v>
      </c>
      <c r="C1767" s="9">
        <v>43765.854166666664</v>
      </c>
      <c r="D1767" s="11" t="str">
        <f>INT(Table1[[#This Row],[Full Restoration ]]-Table1[[#This Row],[Outage Start]])&amp;" days,"&amp;HOUR(Table1[[#This Row],[Full Restoration ]]-Table1[[#This Row],[Outage Start]])&amp;" hrs,"&amp;MINUTE(Table1[[#This Row],[Full Restoration ]]-Table1[[#This Row],[Outage Start]])&amp;" min"</f>
        <v>0 days,20 hrs,5 min</v>
      </c>
      <c r="E1767" s="10">
        <f>Table1[[#This Row],[Full Restoration ]]-Table1[[#This Row],[Outage Start]]</f>
        <v>0.83680555555474712</v>
      </c>
      <c r="F1767" s="11">
        <f>(Table1[[#This Row],[Full Restoration ]]-Table1[[#This Row],[Outage Start]])*24</f>
        <v>20.083333333313931</v>
      </c>
      <c r="G1767" s="5" t="s">
        <v>753</v>
      </c>
      <c r="H1767" s="26" t="s">
        <v>751</v>
      </c>
      <c r="I1767" s="4">
        <v>1</v>
      </c>
      <c r="J1767" s="4"/>
      <c r="K1767" s="4">
        <v>0</v>
      </c>
      <c r="L1767" s="4"/>
      <c r="M1767" s="4">
        <v>1</v>
      </c>
      <c r="N1767" s="18" t="s">
        <v>295</v>
      </c>
    </row>
    <row r="1768" spans="1:14" ht="29.25" hidden="1" customHeight="1" x14ac:dyDescent="0.35">
      <c r="A1768" s="4" t="s">
        <v>9</v>
      </c>
      <c r="B1768" s="27">
        <v>43765.017361111109</v>
      </c>
      <c r="C1768" s="9">
        <v>43766.628472222219</v>
      </c>
      <c r="D1768" s="11" t="str">
        <f>INT(Table1[[#This Row],[Full Restoration ]]-Table1[[#This Row],[Outage Start]])&amp;" days,"&amp;HOUR(Table1[[#This Row],[Full Restoration ]]-Table1[[#This Row],[Outage Start]])&amp;" hrs,"&amp;MINUTE(Table1[[#This Row],[Full Restoration ]]-Table1[[#This Row],[Outage Start]])&amp;" min"</f>
        <v>1 days,14 hrs,40 min</v>
      </c>
      <c r="E1768" s="10">
        <f>Table1[[#This Row],[Full Restoration ]]-Table1[[#This Row],[Outage Start]]</f>
        <v>1.6111111111094942</v>
      </c>
      <c r="F1768" s="11">
        <f>(Table1[[#This Row],[Full Restoration ]]-Table1[[#This Row],[Outage Start]])*24</f>
        <v>38.666666666627862</v>
      </c>
      <c r="G1768" s="5" t="s">
        <v>1912</v>
      </c>
      <c r="H1768" s="26" t="s">
        <v>752</v>
      </c>
      <c r="I1768" s="4"/>
      <c r="J1768" s="4"/>
      <c r="K1768" s="4"/>
      <c r="L1768" s="4"/>
      <c r="M1768" s="4"/>
      <c r="N1768" s="18" t="s">
        <v>295</v>
      </c>
    </row>
    <row r="1769" spans="1:14" ht="29.25" hidden="1" customHeight="1" x14ac:dyDescent="0.35">
      <c r="A1769" s="4" t="s">
        <v>9</v>
      </c>
      <c r="B1769" s="27">
        <v>43765.01458333333</v>
      </c>
      <c r="C1769" s="9">
        <v>43766.806250000001</v>
      </c>
      <c r="D1769" s="11" t="str">
        <f>INT(Table1[[#This Row],[Full Restoration ]]-Table1[[#This Row],[Outage Start]])&amp;" days,"&amp;HOUR(Table1[[#This Row],[Full Restoration ]]-Table1[[#This Row],[Outage Start]])&amp;" hrs,"&amp;MINUTE(Table1[[#This Row],[Full Restoration ]]-Table1[[#This Row],[Outage Start]])&amp;" min"</f>
        <v>1 days,19 hrs,0 min</v>
      </c>
      <c r="E1769" s="10">
        <f>Table1[[#This Row],[Full Restoration ]]-Table1[[#This Row],[Outage Start]]</f>
        <v>1.7916666666715173</v>
      </c>
      <c r="F1769" s="11">
        <f>(Table1[[#This Row],[Full Restoration ]]-Table1[[#This Row],[Outage Start]])*24</f>
        <v>43.000000000116415</v>
      </c>
      <c r="G1769" s="5" t="s">
        <v>1577</v>
      </c>
      <c r="H1769" s="26" t="s">
        <v>1026</v>
      </c>
      <c r="I1769" s="4">
        <v>2128</v>
      </c>
      <c r="J1769" s="4">
        <v>1874</v>
      </c>
      <c r="K1769" s="4">
        <v>253</v>
      </c>
      <c r="L1769" s="4">
        <v>31</v>
      </c>
      <c r="M1769" s="4">
        <v>1</v>
      </c>
      <c r="N1769" s="18"/>
    </row>
    <row r="1770" spans="1:14" ht="29.25" hidden="1" customHeight="1" x14ac:dyDescent="0.35">
      <c r="A1770" s="4" t="s">
        <v>9</v>
      </c>
      <c r="B1770" s="27">
        <v>43765.013194444444</v>
      </c>
      <c r="C1770" s="9">
        <v>43766.578472222223</v>
      </c>
      <c r="D1770" s="11" t="str">
        <f>INT(Table1[[#This Row],[Full Restoration ]]-Table1[[#This Row],[Outage Start]])&amp;" days,"&amp;HOUR(Table1[[#This Row],[Full Restoration ]]-Table1[[#This Row],[Outage Start]])&amp;" hrs,"&amp;MINUTE(Table1[[#This Row],[Full Restoration ]]-Table1[[#This Row],[Outage Start]])&amp;" min"</f>
        <v>1 days,13 hrs,34 min</v>
      </c>
      <c r="E1770" s="10">
        <f>Table1[[#This Row],[Full Restoration ]]-Table1[[#This Row],[Outage Start]]</f>
        <v>1.5652777777795563</v>
      </c>
      <c r="F1770" s="11">
        <f>(Table1[[#This Row],[Full Restoration ]]-Table1[[#This Row],[Outage Start]])*24</f>
        <v>37.566666666709352</v>
      </c>
      <c r="G1770" s="5" t="s">
        <v>1335</v>
      </c>
      <c r="H1770" s="26" t="s">
        <v>743</v>
      </c>
      <c r="I1770" s="4">
        <v>247</v>
      </c>
      <c r="J1770" s="4">
        <v>95</v>
      </c>
      <c r="K1770" s="4">
        <v>149</v>
      </c>
      <c r="L1770" s="4">
        <v>4</v>
      </c>
      <c r="M1770" s="4">
        <v>3</v>
      </c>
      <c r="N1770" s="18"/>
    </row>
    <row r="1771" spans="1:14" ht="29.25" hidden="1" customHeight="1" x14ac:dyDescent="0.35">
      <c r="A1771" s="4" t="s">
        <v>9</v>
      </c>
      <c r="B1771" s="27">
        <v>43765.013194444444</v>
      </c>
      <c r="C1771" s="9">
        <v>43767.550694444442</v>
      </c>
      <c r="D1771" s="11" t="str">
        <f>INT(Table1[[#This Row],[Full Restoration ]]-Table1[[#This Row],[Outage Start]])&amp;" days,"&amp;HOUR(Table1[[#This Row],[Full Restoration ]]-Table1[[#This Row],[Outage Start]])&amp;" hrs,"&amp;MINUTE(Table1[[#This Row],[Full Restoration ]]-Table1[[#This Row],[Outage Start]])&amp;" min"</f>
        <v>2 days,12 hrs,54 min</v>
      </c>
      <c r="E1771" s="10">
        <f>Table1[[#This Row],[Full Restoration ]]-Table1[[#This Row],[Outage Start]]</f>
        <v>2.5374999999985448</v>
      </c>
      <c r="F1771" s="11">
        <f>(Table1[[#This Row],[Full Restoration ]]-Table1[[#This Row],[Outage Start]])*24</f>
        <v>60.899999999965075</v>
      </c>
      <c r="G1771" s="5" t="s">
        <v>1618</v>
      </c>
      <c r="H1771" s="26" t="s">
        <v>743</v>
      </c>
      <c r="I1771" s="4">
        <v>1433</v>
      </c>
      <c r="J1771" s="4">
        <v>1180</v>
      </c>
      <c r="K1771" s="4">
        <v>245</v>
      </c>
      <c r="L1771" s="4">
        <v>96</v>
      </c>
      <c r="M1771" s="4">
        <v>8</v>
      </c>
      <c r="N1771" s="18"/>
    </row>
    <row r="1772" spans="1:14" ht="29.25" hidden="1" customHeight="1" x14ac:dyDescent="0.35">
      <c r="A1772" s="4" t="s">
        <v>9</v>
      </c>
      <c r="B1772" s="27">
        <v>43765.013194444444</v>
      </c>
      <c r="C1772" s="9">
        <v>43766.488888888889</v>
      </c>
      <c r="D1772" s="11" t="str">
        <f>INT(Table1[[#This Row],[Full Restoration ]]-Table1[[#This Row],[Outage Start]])&amp;" days,"&amp;HOUR(Table1[[#This Row],[Full Restoration ]]-Table1[[#This Row],[Outage Start]])&amp;" hrs,"&amp;MINUTE(Table1[[#This Row],[Full Restoration ]]-Table1[[#This Row],[Outage Start]])&amp;" min"</f>
        <v>1 days,11 hrs,25 min</v>
      </c>
      <c r="E1772" s="10">
        <f>Table1[[#This Row],[Full Restoration ]]-Table1[[#This Row],[Outage Start]]</f>
        <v>1.4756944444452529</v>
      </c>
      <c r="F1772" s="11">
        <f>(Table1[[#This Row],[Full Restoration ]]-Table1[[#This Row],[Outage Start]])*24</f>
        <v>35.416666666686069</v>
      </c>
      <c r="G1772" s="5" t="s">
        <v>1766</v>
      </c>
      <c r="H1772" s="26" t="s">
        <v>1026</v>
      </c>
      <c r="I1772" s="4">
        <v>18</v>
      </c>
      <c r="J1772" s="4">
        <v>14</v>
      </c>
      <c r="K1772" s="4">
        <v>4</v>
      </c>
      <c r="L1772" s="4">
        <v>1</v>
      </c>
      <c r="M1772" s="4">
        <v>0</v>
      </c>
      <c r="N1772" s="18"/>
    </row>
    <row r="1773" spans="1:14" ht="29.25" hidden="1" customHeight="1" x14ac:dyDescent="0.35">
      <c r="A1773" s="4" t="s">
        <v>9</v>
      </c>
      <c r="B1773" s="27">
        <v>43765.013194444444</v>
      </c>
      <c r="C1773" s="9">
        <v>43766.529861111114</v>
      </c>
      <c r="D1773" s="11" t="str">
        <f>INT(Table1[[#This Row],[Full Restoration ]]-Table1[[#This Row],[Outage Start]])&amp;" days,"&amp;HOUR(Table1[[#This Row],[Full Restoration ]]-Table1[[#This Row],[Outage Start]])&amp;" hrs,"&amp;MINUTE(Table1[[#This Row],[Full Restoration ]]-Table1[[#This Row],[Outage Start]])&amp;" min"</f>
        <v>1 days,12 hrs,24 min</v>
      </c>
      <c r="E1773" s="10">
        <f>Table1[[#This Row],[Full Restoration ]]-Table1[[#This Row],[Outage Start]]</f>
        <v>1.5166666666700621</v>
      </c>
      <c r="F1773" s="11">
        <f>(Table1[[#This Row],[Full Restoration ]]-Table1[[#This Row],[Outage Start]])*24</f>
        <v>36.400000000081491</v>
      </c>
      <c r="G1773" s="5" t="s">
        <v>1767</v>
      </c>
      <c r="H1773" s="26" t="s">
        <v>1026</v>
      </c>
      <c r="I1773" s="4">
        <v>34</v>
      </c>
      <c r="J1773" s="4">
        <v>27</v>
      </c>
      <c r="K1773" s="4">
        <v>7</v>
      </c>
      <c r="L1773" s="4">
        <v>1</v>
      </c>
      <c r="M1773" s="4">
        <v>0</v>
      </c>
      <c r="N1773" s="18"/>
    </row>
    <row r="1774" spans="1:14" ht="29.25" hidden="1" customHeight="1" x14ac:dyDescent="0.35">
      <c r="A1774" s="4" t="s">
        <v>9</v>
      </c>
      <c r="B1774" s="27">
        <v>43765.012499999997</v>
      </c>
      <c r="C1774" s="9">
        <v>43766.563888888886</v>
      </c>
      <c r="D1774" s="11" t="str">
        <f>INT(Table1[[#This Row],[Full Restoration ]]-Table1[[#This Row],[Outage Start]])&amp;" days,"&amp;HOUR(Table1[[#This Row],[Full Restoration ]]-Table1[[#This Row],[Outage Start]])&amp;" hrs,"&amp;MINUTE(Table1[[#This Row],[Full Restoration ]]-Table1[[#This Row],[Outage Start]])&amp;" min"</f>
        <v>1 days,13 hrs,14 min</v>
      </c>
      <c r="E1774" s="10">
        <f>Table1[[#This Row],[Full Restoration ]]-Table1[[#This Row],[Outage Start]]</f>
        <v>1.5513888888890506</v>
      </c>
      <c r="F1774" s="11">
        <f>(Table1[[#This Row],[Full Restoration ]]-Table1[[#This Row],[Outage Start]])*24</f>
        <v>37.233333333337214</v>
      </c>
      <c r="G1774" s="5" t="s">
        <v>806</v>
      </c>
      <c r="H1774" s="26" t="s">
        <v>751</v>
      </c>
      <c r="I1774" s="4">
        <v>1</v>
      </c>
      <c r="J1774" s="4"/>
      <c r="K1774" s="4">
        <v>1</v>
      </c>
      <c r="L1774" s="4"/>
      <c r="M1774" s="4">
        <v>0</v>
      </c>
      <c r="N1774" s="18" t="s">
        <v>295</v>
      </c>
    </row>
    <row r="1775" spans="1:14" ht="29.25" hidden="1" customHeight="1" x14ac:dyDescent="0.35">
      <c r="A1775" s="4" t="s">
        <v>9</v>
      </c>
      <c r="B1775" s="27">
        <v>43765.011111111111</v>
      </c>
      <c r="C1775" s="9">
        <v>43768.668749999997</v>
      </c>
      <c r="D1775" s="11" t="str">
        <f>INT(Table1[[#This Row],[Full Restoration ]]-Table1[[#This Row],[Outage Start]])&amp;" days,"&amp;HOUR(Table1[[#This Row],[Full Restoration ]]-Table1[[#This Row],[Outage Start]])&amp;" hrs,"&amp;MINUTE(Table1[[#This Row],[Full Restoration ]]-Table1[[#This Row],[Outage Start]])&amp;" min"</f>
        <v>3 days,15 hrs,47 min</v>
      </c>
      <c r="E1775" s="10">
        <f>Table1[[#This Row],[Full Restoration ]]-Table1[[#This Row],[Outage Start]]</f>
        <v>3.6576388888861402</v>
      </c>
      <c r="F1775" s="11">
        <f>(Table1[[#This Row],[Full Restoration ]]-Table1[[#This Row],[Outage Start]])*24</f>
        <v>87.783333333267365</v>
      </c>
      <c r="G1775" s="5" t="s">
        <v>1531</v>
      </c>
      <c r="H1775" s="26" t="s">
        <v>1028</v>
      </c>
      <c r="I1775" s="4">
        <v>354</v>
      </c>
      <c r="J1775" s="4">
        <v>285</v>
      </c>
      <c r="K1775" s="4">
        <v>65</v>
      </c>
      <c r="L1775" s="4">
        <v>9</v>
      </c>
      <c r="M1775" s="4">
        <v>4</v>
      </c>
      <c r="N1775" s="18"/>
    </row>
    <row r="1776" spans="1:14" ht="29.25" hidden="1" customHeight="1" x14ac:dyDescent="0.35">
      <c r="A1776" s="4" t="s">
        <v>9</v>
      </c>
      <c r="B1776" s="27">
        <v>43765.011111111111</v>
      </c>
      <c r="C1776" s="9">
        <v>43768.556250000001</v>
      </c>
      <c r="D1776" s="11" t="str">
        <f>INT(Table1[[#This Row],[Full Restoration ]]-Table1[[#This Row],[Outage Start]])&amp;" days,"&amp;HOUR(Table1[[#This Row],[Full Restoration ]]-Table1[[#This Row],[Outage Start]])&amp;" hrs,"&amp;MINUTE(Table1[[#This Row],[Full Restoration ]]-Table1[[#This Row],[Outage Start]])&amp;" min"</f>
        <v>3 days,13 hrs,5 min</v>
      </c>
      <c r="E1776" s="10">
        <f>Table1[[#This Row],[Full Restoration ]]-Table1[[#This Row],[Outage Start]]</f>
        <v>3.5451388888905058</v>
      </c>
      <c r="F1776" s="11">
        <f>(Table1[[#This Row],[Full Restoration ]]-Table1[[#This Row],[Outage Start]])*24</f>
        <v>85.083333333372138</v>
      </c>
      <c r="G1776" s="5" t="s">
        <v>1532</v>
      </c>
      <c r="H1776" s="26" t="s">
        <v>1026</v>
      </c>
      <c r="I1776" s="4">
        <v>254</v>
      </c>
      <c r="J1776" s="4">
        <v>197</v>
      </c>
      <c r="K1776" s="4">
        <v>56</v>
      </c>
      <c r="L1776" s="4">
        <v>15</v>
      </c>
      <c r="M1776" s="4">
        <v>1</v>
      </c>
      <c r="N1776" s="18"/>
    </row>
    <row r="1777" spans="1:14" ht="29.25" hidden="1" customHeight="1" x14ac:dyDescent="0.35">
      <c r="A1777" s="4" t="s">
        <v>9</v>
      </c>
      <c r="B1777" s="27">
        <v>43765.010416666664</v>
      </c>
      <c r="C1777" s="9">
        <v>43768.602777777778</v>
      </c>
      <c r="D1777" s="11" t="str">
        <f>INT(Table1[[#This Row],[Full Restoration ]]-Table1[[#This Row],[Outage Start]])&amp;" days,"&amp;HOUR(Table1[[#This Row],[Full Restoration ]]-Table1[[#This Row],[Outage Start]])&amp;" hrs,"&amp;MINUTE(Table1[[#This Row],[Full Restoration ]]-Table1[[#This Row],[Outage Start]])&amp;" min"</f>
        <v>3 days,14 hrs,13 min</v>
      </c>
      <c r="E1777" s="10">
        <f>Table1[[#This Row],[Full Restoration ]]-Table1[[#This Row],[Outage Start]]</f>
        <v>3.5923611111138598</v>
      </c>
      <c r="F1777" s="11">
        <f>(Table1[[#This Row],[Full Restoration ]]-Table1[[#This Row],[Outage Start]])*24</f>
        <v>86.216666666732635</v>
      </c>
      <c r="G1777" s="5" t="s">
        <v>929</v>
      </c>
      <c r="H1777" s="26" t="s">
        <v>1026</v>
      </c>
      <c r="I1777" s="4">
        <v>3265</v>
      </c>
      <c r="J1777" s="4">
        <v>2720</v>
      </c>
      <c r="K1777" s="4">
        <v>521</v>
      </c>
      <c r="L1777" s="4">
        <v>168</v>
      </c>
      <c r="M1777" s="4">
        <v>24</v>
      </c>
      <c r="N1777" s="18"/>
    </row>
    <row r="1778" spans="1:14" ht="29.25" hidden="1" customHeight="1" x14ac:dyDescent="0.35">
      <c r="A1778" s="4" t="s">
        <v>9</v>
      </c>
      <c r="B1778" s="27">
        <v>43765.010416666664</v>
      </c>
      <c r="C1778" s="9">
        <v>43766.713888888888</v>
      </c>
      <c r="D1778" s="11" t="str">
        <f>INT(Table1[[#This Row],[Full Restoration ]]-Table1[[#This Row],[Outage Start]])&amp;" days,"&amp;HOUR(Table1[[#This Row],[Full Restoration ]]-Table1[[#This Row],[Outage Start]])&amp;" hrs,"&amp;MINUTE(Table1[[#This Row],[Full Restoration ]]-Table1[[#This Row],[Outage Start]])&amp;" min"</f>
        <v>1 days,16 hrs,53 min</v>
      </c>
      <c r="E1778" s="10">
        <f>Table1[[#This Row],[Full Restoration ]]-Table1[[#This Row],[Outage Start]]</f>
        <v>1.703472222223354</v>
      </c>
      <c r="F1778" s="11">
        <f>(Table1[[#This Row],[Full Restoration ]]-Table1[[#This Row],[Outage Start]])*24</f>
        <v>40.883333333360497</v>
      </c>
      <c r="G1778" s="5" t="s">
        <v>1324</v>
      </c>
      <c r="H1778" s="26" t="s">
        <v>743</v>
      </c>
      <c r="I1778" s="4">
        <v>1911</v>
      </c>
      <c r="J1778" s="4">
        <v>1786</v>
      </c>
      <c r="K1778" s="4">
        <v>123</v>
      </c>
      <c r="L1778" s="4">
        <v>126</v>
      </c>
      <c r="M1778" s="4">
        <v>2</v>
      </c>
      <c r="N1778" s="18"/>
    </row>
    <row r="1779" spans="1:14" ht="29.25" hidden="1" customHeight="1" x14ac:dyDescent="0.35">
      <c r="A1779" s="4" t="s">
        <v>9</v>
      </c>
      <c r="B1779" s="27">
        <v>43765.010416666664</v>
      </c>
      <c r="C1779" s="9">
        <v>43766.731249999997</v>
      </c>
      <c r="D1779" s="11" t="str">
        <f>INT(Table1[[#This Row],[Full Restoration ]]-Table1[[#This Row],[Outage Start]])&amp;" days,"&amp;HOUR(Table1[[#This Row],[Full Restoration ]]-Table1[[#This Row],[Outage Start]])&amp;" hrs,"&amp;MINUTE(Table1[[#This Row],[Full Restoration ]]-Table1[[#This Row],[Outage Start]])&amp;" min"</f>
        <v>1 days,17 hrs,18 min</v>
      </c>
      <c r="E1779" s="10">
        <f>Table1[[#This Row],[Full Restoration ]]-Table1[[#This Row],[Outage Start]]</f>
        <v>1.7208333333328483</v>
      </c>
      <c r="F1779" s="11">
        <f>(Table1[[#This Row],[Full Restoration ]]-Table1[[#This Row],[Outage Start]])*24</f>
        <v>41.299999999988358</v>
      </c>
      <c r="G1779" s="5" t="s">
        <v>1557</v>
      </c>
      <c r="H1779" s="26" t="s">
        <v>743</v>
      </c>
      <c r="I1779" s="4">
        <v>1229</v>
      </c>
      <c r="J1779" s="4">
        <v>959</v>
      </c>
      <c r="K1779" s="4">
        <v>257</v>
      </c>
      <c r="L1779" s="4">
        <v>66</v>
      </c>
      <c r="M1779" s="4">
        <v>13</v>
      </c>
      <c r="N1779" s="18"/>
    </row>
    <row r="1780" spans="1:14" ht="29.25" hidden="1" customHeight="1" x14ac:dyDescent="0.35">
      <c r="A1780" s="4" t="s">
        <v>9</v>
      </c>
      <c r="B1780" s="27">
        <v>43765.010416666664</v>
      </c>
      <c r="C1780" s="9">
        <v>43767.720138888886</v>
      </c>
      <c r="D1780" s="11" t="str">
        <f>INT(Table1[[#This Row],[Full Restoration ]]-Table1[[#This Row],[Outage Start]])&amp;" days,"&amp;HOUR(Table1[[#This Row],[Full Restoration ]]-Table1[[#This Row],[Outage Start]])&amp;" hrs,"&amp;MINUTE(Table1[[#This Row],[Full Restoration ]]-Table1[[#This Row],[Outage Start]])&amp;" min"</f>
        <v>2 days,17 hrs,2 min</v>
      </c>
      <c r="E1780" s="10">
        <f>Table1[[#This Row],[Full Restoration ]]-Table1[[#This Row],[Outage Start]]</f>
        <v>2.7097222222218988</v>
      </c>
      <c r="F1780" s="11">
        <f>(Table1[[#This Row],[Full Restoration ]]-Table1[[#This Row],[Outage Start]])*24</f>
        <v>65.033333333325572</v>
      </c>
      <c r="G1780" s="5" t="s">
        <v>1617</v>
      </c>
      <c r="H1780" s="26" t="s">
        <v>743</v>
      </c>
      <c r="I1780" s="4">
        <v>2728</v>
      </c>
      <c r="J1780" s="4">
        <v>2503</v>
      </c>
      <c r="K1780" s="4">
        <v>212</v>
      </c>
      <c r="L1780" s="4">
        <v>149</v>
      </c>
      <c r="M1780" s="4">
        <v>13</v>
      </c>
      <c r="N1780" s="18"/>
    </row>
    <row r="1781" spans="1:14" ht="29.25" hidden="1" customHeight="1" x14ac:dyDescent="0.35">
      <c r="A1781" s="4" t="s">
        <v>9</v>
      </c>
      <c r="B1781" s="27">
        <v>43765.009722222225</v>
      </c>
      <c r="C1781" s="9">
        <v>43767.657638888886</v>
      </c>
      <c r="D1781" s="11" t="str">
        <f>INT(Table1[[#This Row],[Full Restoration ]]-Table1[[#This Row],[Outage Start]])&amp;" days,"&amp;HOUR(Table1[[#This Row],[Full Restoration ]]-Table1[[#This Row],[Outage Start]])&amp;" hrs,"&amp;MINUTE(Table1[[#This Row],[Full Restoration ]]-Table1[[#This Row],[Outage Start]])&amp;" min"</f>
        <v>2 days,15 hrs,33 min</v>
      </c>
      <c r="E1781" s="10">
        <f>Table1[[#This Row],[Full Restoration ]]-Table1[[#This Row],[Outage Start]]</f>
        <v>2.647916666661331</v>
      </c>
      <c r="F1781" s="11">
        <f>(Table1[[#This Row],[Full Restoration ]]-Table1[[#This Row],[Outage Start]])*24</f>
        <v>63.549999999871943</v>
      </c>
      <c r="G1781" s="5" t="s">
        <v>1396</v>
      </c>
      <c r="H1781" s="26" t="s">
        <v>743</v>
      </c>
      <c r="I1781" s="4">
        <v>3984</v>
      </c>
      <c r="J1781" s="4">
        <v>3179</v>
      </c>
      <c r="K1781" s="4">
        <v>755</v>
      </c>
      <c r="L1781" s="4">
        <v>202</v>
      </c>
      <c r="M1781" s="4">
        <v>50</v>
      </c>
      <c r="N1781" s="18"/>
    </row>
    <row r="1782" spans="1:14" ht="29.25" hidden="1" customHeight="1" x14ac:dyDescent="0.35">
      <c r="A1782" s="4" t="s">
        <v>9</v>
      </c>
      <c r="B1782" s="27">
        <v>43765.009027777778</v>
      </c>
      <c r="C1782" s="9">
        <v>43767.525694444441</v>
      </c>
      <c r="D1782" s="11" t="str">
        <f>INT(Table1[[#This Row],[Full Restoration ]]-Table1[[#This Row],[Outage Start]])&amp;" days,"&amp;HOUR(Table1[[#This Row],[Full Restoration ]]-Table1[[#This Row],[Outage Start]])&amp;" hrs,"&amp;MINUTE(Table1[[#This Row],[Full Restoration ]]-Table1[[#This Row],[Outage Start]])&amp;" min"</f>
        <v>2 days,12 hrs,24 min</v>
      </c>
      <c r="E1782" s="10">
        <f>Table1[[#This Row],[Full Restoration ]]-Table1[[#This Row],[Outage Start]]</f>
        <v>2.5166666666627862</v>
      </c>
      <c r="F1782" s="11">
        <f>(Table1[[#This Row],[Full Restoration ]]-Table1[[#This Row],[Outage Start]])*24</f>
        <v>60.399999999906868</v>
      </c>
      <c r="G1782" s="5" t="s">
        <v>1616</v>
      </c>
      <c r="H1782" s="26" t="s">
        <v>743</v>
      </c>
      <c r="I1782" s="4">
        <v>298</v>
      </c>
      <c r="J1782" s="4">
        <v>205</v>
      </c>
      <c r="K1782" s="4">
        <v>88</v>
      </c>
      <c r="L1782" s="4">
        <v>9</v>
      </c>
      <c r="M1782" s="4">
        <v>5</v>
      </c>
      <c r="N1782" s="18"/>
    </row>
    <row r="1783" spans="1:14" ht="29.25" hidden="1" customHeight="1" x14ac:dyDescent="0.35">
      <c r="A1783" s="4" t="s">
        <v>9</v>
      </c>
      <c r="B1783" s="27">
        <v>43765.008333333331</v>
      </c>
      <c r="C1783" s="9">
        <v>43766.583333333336</v>
      </c>
      <c r="D1783" s="11" t="str">
        <f>INT(Table1[[#This Row],[Full Restoration ]]-Table1[[#This Row],[Outage Start]])&amp;" days,"&amp;HOUR(Table1[[#This Row],[Full Restoration ]]-Table1[[#This Row],[Outage Start]])&amp;" hrs,"&amp;MINUTE(Table1[[#This Row],[Full Restoration ]]-Table1[[#This Row],[Outage Start]])&amp;" min"</f>
        <v>1 days,13 hrs,48 min</v>
      </c>
      <c r="E1783" s="10">
        <f>Table1[[#This Row],[Full Restoration ]]-Table1[[#This Row],[Outage Start]]</f>
        <v>1.5750000000043656</v>
      </c>
      <c r="F1783" s="11">
        <f>(Table1[[#This Row],[Full Restoration ]]-Table1[[#This Row],[Outage Start]])*24</f>
        <v>37.800000000104774</v>
      </c>
      <c r="G1783" s="5" t="s">
        <v>778</v>
      </c>
      <c r="H1783" s="26" t="s">
        <v>3</v>
      </c>
      <c r="I1783" s="4"/>
      <c r="J1783" s="4"/>
      <c r="K1783" s="4"/>
      <c r="L1783" s="4"/>
      <c r="M1783" s="4"/>
      <c r="N1783" s="18" t="s">
        <v>295</v>
      </c>
    </row>
    <row r="1784" spans="1:14" ht="29.25" hidden="1" customHeight="1" x14ac:dyDescent="0.35">
      <c r="A1784" s="4" t="s">
        <v>9</v>
      </c>
      <c r="B1784" s="27">
        <v>43765.007638888892</v>
      </c>
      <c r="C1784" s="9">
        <v>43766.895833333336</v>
      </c>
      <c r="D1784" s="11" t="str">
        <f>INT(Table1[[#This Row],[Full Restoration ]]-Table1[[#This Row],[Outage Start]])&amp;" days,"&amp;HOUR(Table1[[#This Row],[Full Restoration ]]-Table1[[#This Row],[Outage Start]])&amp;" hrs,"&amp;MINUTE(Table1[[#This Row],[Full Restoration ]]-Table1[[#This Row],[Outage Start]])&amp;" min"</f>
        <v>1 days,21 hrs,19 min</v>
      </c>
      <c r="E1784" s="10">
        <f>Table1[[#This Row],[Full Restoration ]]-Table1[[#This Row],[Outage Start]]</f>
        <v>1.8881944444437977</v>
      </c>
      <c r="F1784" s="11">
        <f>(Table1[[#This Row],[Full Restoration ]]-Table1[[#This Row],[Outage Start]])*24</f>
        <v>45.316666666651145</v>
      </c>
      <c r="G1784" s="5" t="s">
        <v>1578</v>
      </c>
      <c r="H1784" s="26" t="s">
        <v>743</v>
      </c>
      <c r="I1784" s="4">
        <v>92</v>
      </c>
      <c r="J1784" s="4">
        <v>92</v>
      </c>
      <c r="K1784" s="4">
        <v>0</v>
      </c>
      <c r="L1784" s="4">
        <v>0</v>
      </c>
      <c r="M1784" s="4">
        <v>0</v>
      </c>
      <c r="N1784" s="18"/>
    </row>
    <row r="1785" spans="1:14" ht="29.25" hidden="1" customHeight="1" x14ac:dyDescent="0.35">
      <c r="A1785" s="4" t="s">
        <v>9</v>
      </c>
      <c r="B1785" s="27">
        <v>43765.007638888892</v>
      </c>
      <c r="C1785" s="9">
        <v>43767.587500000001</v>
      </c>
      <c r="D1785" s="11" t="str">
        <f>INT(Table1[[#This Row],[Full Restoration ]]-Table1[[#This Row],[Outage Start]])&amp;" days,"&amp;HOUR(Table1[[#This Row],[Full Restoration ]]-Table1[[#This Row],[Outage Start]])&amp;" hrs,"&amp;MINUTE(Table1[[#This Row],[Full Restoration ]]-Table1[[#This Row],[Outage Start]])&amp;" min"</f>
        <v>2 days,13 hrs,55 min</v>
      </c>
      <c r="E1785" s="10">
        <f>Table1[[#This Row],[Full Restoration ]]-Table1[[#This Row],[Outage Start]]</f>
        <v>2.5798611111094942</v>
      </c>
      <c r="F1785" s="11">
        <f>(Table1[[#This Row],[Full Restoration ]]-Table1[[#This Row],[Outage Start]])*24</f>
        <v>61.916666666627862</v>
      </c>
      <c r="G1785" s="5" t="s">
        <v>1648</v>
      </c>
      <c r="H1785" s="26" t="s">
        <v>745</v>
      </c>
      <c r="I1785" s="4">
        <v>449</v>
      </c>
      <c r="J1785" s="4">
        <v>411</v>
      </c>
      <c r="K1785" s="4">
        <v>33</v>
      </c>
      <c r="L1785" s="4">
        <v>28</v>
      </c>
      <c r="M1785" s="4">
        <v>5</v>
      </c>
      <c r="N1785" s="18"/>
    </row>
    <row r="1786" spans="1:14" ht="29.25" hidden="1" customHeight="1" x14ac:dyDescent="0.35">
      <c r="A1786" s="4" t="s">
        <v>9</v>
      </c>
      <c r="B1786" s="27">
        <v>43765.006249999999</v>
      </c>
      <c r="C1786" s="9">
        <v>43768.651388888888</v>
      </c>
      <c r="D1786" s="11" t="str">
        <f>INT(Table1[[#This Row],[Full Restoration ]]-Table1[[#This Row],[Outage Start]])&amp;" days,"&amp;HOUR(Table1[[#This Row],[Full Restoration ]]-Table1[[#This Row],[Outage Start]])&amp;" hrs,"&amp;MINUTE(Table1[[#This Row],[Full Restoration ]]-Table1[[#This Row],[Outage Start]])&amp;" min"</f>
        <v>3 days,15 hrs,29 min</v>
      </c>
      <c r="E1786" s="10">
        <f>Table1[[#This Row],[Full Restoration ]]-Table1[[#This Row],[Outage Start]]</f>
        <v>3.6451388888890506</v>
      </c>
      <c r="F1786" s="11">
        <f>(Table1[[#This Row],[Full Restoration ]]-Table1[[#This Row],[Outage Start]])*24</f>
        <v>87.483333333337214</v>
      </c>
      <c r="G1786" s="5" t="s">
        <v>945</v>
      </c>
      <c r="H1786" s="26" t="s">
        <v>1026</v>
      </c>
      <c r="I1786" s="4">
        <v>1897</v>
      </c>
      <c r="J1786" s="4">
        <v>1545</v>
      </c>
      <c r="K1786" s="4">
        <v>322</v>
      </c>
      <c r="L1786" s="4">
        <v>88</v>
      </c>
      <c r="M1786" s="4">
        <v>30</v>
      </c>
      <c r="N1786" s="18"/>
    </row>
    <row r="1787" spans="1:14" ht="29.25" hidden="1" customHeight="1" x14ac:dyDescent="0.35">
      <c r="A1787" s="4" t="s">
        <v>9</v>
      </c>
      <c r="B1787" s="27">
        <v>43765.005555555559</v>
      </c>
      <c r="C1787" s="9">
        <v>43768.381249999999</v>
      </c>
      <c r="D1787" s="11" t="str">
        <f>INT(Table1[[#This Row],[Full Restoration ]]-Table1[[#This Row],[Outage Start]])&amp;" days,"&amp;HOUR(Table1[[#This Row],[Full Restoration ]]-Table1[[#This Row],[Outage Start]])&amp;" hrs,"&amp;MINUTE(Table1[[#This Row],[Full Restoration ]]-Table1[[#This Row],[Outage Start]])&amp;" min"</f>
        <v>3 days,9 hrs,1 min</v>
      </c>
      <c r="E1787" s="10">
        <f>Table1[[#This Row],[Full Restoration ]]-Table1[[#This Row],[Outage Start]]</f>
        <v>3.3756944444394321</v>
      </c>
      <c r="F1787" s="11">
        <f>(Table1[[#This Row],[Full Restoration ]]-Table1[[#This Row],[Outage Start]])*24</f>
        <v>81.016666666546371</v>
      </c>
      <c r="G1787" s="5" t="s">
        <v>1338</v>
      </c>
      <c r="H1787" s="26" t="s">
        <v>1026</v>
      </c>
      <c r="I1787" s="4">
        <v>1162</v>
      </c>
      <c r="J1787" s="4">
        <v>1007</v>
      </c>
      <c r="K1787" s="4">
        <v>148</v>
      </c>
      <c r="L1787" s="4">
        <v>86</v>
      </c>
      <c r="M1787" s="4">
        <v>7</v>
      </c>
      <c r="N1787" s="18"/>
    </row>
    <row r="1788" spans="1:14" ht="29.25" hidden="1" customHeight="1" x14ac:dyDescent="0.35">
      <c r="A1788" s="4" t="s">
        <v>9</v>
      </c>
      <c r="B1788" s="27">
        <v>43765.005555555559</v>
      </c>
      <c r="C1788" s="9">
        <v>43768.494444444441</v>
      </c>
      <c r="D1788" s="11" t="str">
        <f>INT(Table1[[#This Row],[Full Restoration ]]-Table1[[#This Row],[Outage Start]])&amp;" days,"&amp;HOUR(Table1[[#This Row],[Full Restoration ]]-Table1[[#This Row],[Outage Start]])&amp;" hrs,"&amp;MINUTE(Table1[[#This Row],[Full Restoration ]]-Table1[[#This Row],[Outage Start]])&amp;" min"</f>
        <v>3 days,11 hrs,44 min</v>
      </c>
      <c r="E1788" s="10">
        <f>Table1[[#This Row],[Full Restoration ]]-Table1[[#This Row],[Outage Start]]</f>
        <v>3.4888888888817746</v>
      </c>
      <c r="F1788" s="11">
        <f>(Table1[[#This Row],[Full Restoration ]]-Table1[[#This Row],[Outage Start]])*24</f>
        <v>83.733333333162591</v>
      </c>
      <c r="G1788" s="5" t="s">
        <v>1626</v>
      </c>
      <c r="H1788" s="26" t="s">
        <v>1026</v>
      </c>
      <c r="I1788" s="4">
        <v>4</v>
      </c>
      <c r="J1788" s="4">
        <v>3</v>
      </c>
      <c r="K1788" s="4">
        <v>1</v>
      </c>
      <c r="L1788" s="4">
        <v>0</v>
      </c>
      <c r="M1788" s="4">
        <v>0</v>
      </c>
      <c r="N1788" s="18"/>
    </row>
    <row r="1789" spans="1:14" ht="29.25" hidden="1" customHeight="1" x14ac:dyDescent="0.35">
      <c r="A1789" s="4" t="s">
        <v>9</v>
      </c>
      <c r="B1789" s="27">
        <v>43765.005555555559</v>
      </c>
      <c r="C1789" s="9">
        <v>43766.550694444442</v>
      </c>
      <c r="D1789" s="11" t="str">
        <f>INT(Table1[[#This Row],[Full Restoration ]]-Table1[[#This Row],[Outage Start]])&amp;" days,"&amp;HOUR(Table1[[#This Row],[Full Restoration ]]-Table1[[#This Row],[Outage Start]])&amp;" hrs,"&amp;MINUTE(Table1[[#This Row],[Full Restoration ]]-Table1[[#This Row],[Outage Start]])&amp;" min"</f>
        <v>1 days,13 hrs,5 min</v>
      </c>
      <c r="E1789" s="10">
        <f>Table1[[#This Row],[Full Restoration ]]-Table1[[#This Row],[Outage Start]]</f>
        <v>1.5451388888832298</v>
      </c>
      <c r="F1789" s="11">
        <f>(Table1[[#This Row],[Full Restoration ]]-Table1[[#This Row],[Outage Start]])*24</f>
        <v>37.083333333197515</v>
      </c>
      <c r="G1789" s="5" t="s">
        <v>1647</v>
      </c>
      <c r="H1789" s="26" t="s">
        <v>1026</v>
      </c>
      <c r="I1789" s="4">
        <v>1803</v>
      </c>
      <c r="J1789" s="4">
        <v>1523</v>
      </c>
      <c r="K1789" s="4">
        <v>274</v>
      </c>
      <c r="L1789" s="4">
        <v>113</v>
      </c>
      <c r="M1789" s="4">
        <v>6</v>
      </c>
      <c r="N1789" s="18"/>
    </row>
    <row r="1790" spans="1:14" ht="29.25" hidden="1" customHeight="1" x14ac:dyDescent="0.35">
      <c r="A1790" s="4" t="s">
        <v>9</v>
      </c>
      <c r="B1790" s="27">
        <v>43765.005555555559</v>
      </c>
      <c r="C1790" s="9">
        <v>43768.504166666666</v>
      </c>
      <c r="D1790" s="11" t="str">
        <f>INT(Table1[[#This Row],[Full Restoration ]]-Table1[[#This Row],[Outage Start]])&amp;" days,"&amp;HOUR(Table1[[#This Row],[Full Restoration ]]-Table1[[#This Row],[Outage Start]])&amp;" hrs,"&amp;MINUTE(Table1[[#This Row],[Full Restoration ]]-Table1[[#This Row],[Outage Start]])&amp;" min"</f>
        <v>3 days,11 hrs,58 min</v>
      </c>
      <c r="E1790" s="10">
        <f>Table1[[#This Row],[Full Restoration ]]-Table1[[#This Row],[Outage Start]]</f>
        <v>3.4986111111065838</v>
      </c>
      <c r="F1790" s="11">
        <f>(Table1[[#This Row],[Full Restoration ]]-Table1[[#This Row],[Outage Start]])*24</f>
        <v>83.966666666558012</v>
      </c>
      <c r="G1790" s="5" t="s">
        <v>1744</v>
      </c>
      <c r="H1790" s="26" t="s">
        <v>1026</v>
      </c>
      <c r="I1790" s="4">
        <v>151</v>
      </c>
      <c r="J1790" s="4">
        <v>90</v>
      </c>
      <c r="K1790" s="4">
        <v>61</v>
      </c>
      <c r="L1790" s="4">
        <v>2</v>
      </c>
      <c r="M1790" s="4">
        <v>0</v>
      </c>
      <c r="N1790" s="18"/>
    </row>
    <row r="1791" spans="1:14" ht="29.25" hidden="1" customHeight="1" x14ac:dyDescent="0.35">
      <c r="A1791" s="4" t="s">
        <v>9</v>
      </c>
      <c r="B1791" s="27">
        <v>43765.005555555559</v>
      </c>
      <c r="C1791" s="9">
        <v>43768.563194444447</v>
      </c>
      <c r="D1791" s="11" t="str">
        <f>INT(Table1[[#This Row],[Full Restoration ]]-Table1[[#This Row],[Outage Start]])&amp;" days,"&amp;HOUR(Table1[[#This Row],[Full Restoration ]]-Table1[[#This Row],[Outage Start]])&amp;" hrs,"&amp;MINUTE(Table1[[#This Row],[Full Restoration ]]-Table1[[#This Row],[Outage Start]])&amp;" min"</f>
        <v>3 days,13 hrs,23 min</v>
      </c>
      <c r="E1791" s="10">
        <f>Table1[[#This Row],[Full Restoration ]]-Table1[[#This Row],[Outage Start]]</f>
        <v>3.5576388888875954</v>
      </c>
      <c r="F1791" s="11">
        <f>(Table1[[#This Row],[Full Restoration ]]-Table1[[#This Row],[Outage Start]])*24</f>
        <v>85.383333333302289</v>
      </c>
      <c r="G1791" s="5" t="s">
        <v>1008</v>
      </c>
      <c r="H1791" s="26" t="s">
        <v>1028</v>
      </c>
      <c r="I1791" s="4">
        <v>4878</v>
      </c>
      <c r="J1791" s="4">
        <v>4564</v>
      </c>
      <c r="K1791" s="4">
        <v>313</v>
      </c>
      <c r="L1791" s="4">
        <v>86</v>
      </c>
      <c r="M1791" s="4">
        <v>1</v>
      </c>
      <c r="N1791" s="18"/>
    </row>
    <row r="1792" spans="1:14" ht="29.25" hidden="1" customHeight="1" x14ac:dyDescent="0.35">
      <c r="A1792" s="4" t="s">
        <v>9</v>
      </c>
      <c r="B1792" s="27">
        <v>43765.004166666666</v>
      </c>
      <c r="C1792" s="9">
        <v>43768.59375</v>
      </c>
      <c r="D1792" s="11" t="str">
        <f>INT(Table1[[#This Row],[Full Restoration ]]-Table1[[#This Row],[Outage Start]])&amp;" days,"&amp;HOUR(Table1[[#This Row],[Full Restoration ]]-Table1[[#This Row],[Outage Start]])&amp;" hrs,"&amp;MINUTE(Table1[[#This Row],[Full Restoration ]]-Table1[[#This Row],[Outage Start]])&amp;" min"</f>
        <v>3 days,14 hrs,9 min</v>
      </c>
      <c r="E1792" s="10">
        <f>Table1[[#This Row],[Full Restoration ]]-Table1[[#This Row],[Outage Start]]</f>
        <v>3.5895833333343035</v>
      </c>
      <c r="F1792" s="11">
        <f>(Table1[[#This Row],[Full Restoration ]]-Table1[[#This Row],[Outage Start]])*24</f>
        <v>86.150000000023283</v>
      </c>
      <c r="G1792" s="5" t="s">
        <v>1007</v>
      </c>
      <c r="H1792" s="26" t="s">
        <v>1028</v>
      </c>
      <c r="I1792" s="4">
        <v>1767</v>
      </c>
      <c r="J1792" s="4">
        <v>1570</v>
      </c>
      <c r="K1792" s="4">
        <v>192</v>
      </c>
      <c r="L1792" s="4">
        <v>72</v>
      </c>
      <c r="M1792" s="4">
        <v>5</v>
      </c>
      <c r="N1792" s="18"/>
    </row>
    <row r="1793" spans="1:14" ht="29.25" hidden="1" customHeight="1" x14ac:dyDescent="0.35">
      <c r="A1793" s="4" t="s">
        <v>9</v>
      </c>
      <c r="B1793" s="27">
        <v>43765.003472222219</v>
      </c>
      <c r="C1793" s="9">
        <v>43767.422222222223</v>
      </c>
      <c r="D1793" s="11" t="str">
        <f>INT(Table1[[#This Row],[Full Restoration ]]-Table1[[#This Row],[Outage Start]])&amp;" days,"&amp;HOUR(Table1[[#This Row],[Full Restoration ]]-Table1[[#This Row],[Outage Start]])&amp;" hrs,"&amp;MINUTE(Table1[[#This Row],[Full Restoration ]]-Table1[[#This Row],[Outage Start]])&amp;" min"</f>
        <v>2 days,10 hrs,3 min</v>
      </c>
      <c r="E1793" s="10">
        <f>Table1[[#This Row],[Full Restoration ]]-Table1[[#This Row],[Outage Start]]</f>
        <v>2.4187500000043656</v>
      </c>
      <c r="F1793" s="11">
        <f>(Table1[[#This Row],[Full Restoration ]]-Table1[[#This Row],[Outage Start]])*24</f>
        <v>58.050000000104774</v>
      </c>
      <c r="G1793" s="5" t="s">
        <v>1308</v>
      </c>
      <c r="H1793" s="26" t="s">
        <v>743</v>
      </c>
      <c r="I1793" s="4">
        <v>1652</v>
      </c>
      <c r="J1793" s="4">
        <v>1446</v>
      </c>
      <c r="K1793" s="4">
        <v>177</v>
      </c>
      <c r="L1793" s="4">
        <v>96</v>
      </c>
      <c r="M1793" s="4">
        <v>29</v>
      </c>
      <c r="N1793" s="18"/>
    </row>
    <row r="1794" spans="1:14" ht="29.25" hidden="1" customHeight="1" x14ac:dyDescent="0.35">
      <c r="A1794" s="4" t="s">
        <v>9</v>
      </c>
      <c r="B1794" s="27">
        <v>43765.003472222219</v>
      </c>
      <c r="C1794" s="9">
        <v>43767.652083333334</v>
      </c>
      <c r="D1794" s="11" t="str">
        <f>INT(Table1[[#This Row],[Full Restoration ]]-Table1[[#This Row],[Outage Start]])&amp;" days,"&amp;HOUR(Table1[[#This Row],[Full Restoration ]]-Table1[[#This Row],[Outage Start]])&amp;" hrs,"&amp;MINUTE(Table1[[#This Row],[Full Restoration ]]-Table1[[#This Row],[Outage Start]])&amp;" min"</f>
        <v>2 days,15 hrs,34 min</v>
      </c>
      <c r="E1794" s="10">
        <f>Table1[[#This Row],[Full Restoration ]]-Table1[[#This Row],[Outage Start]]</f>
        <v>2.648611111115315</v>
      </c>
      <c r="F1794" s="11">
        <f>(Table1[[#This Row],[Full Restoration ]]-Table1[[#This Row],[Outage Start]])*24</f>
        <v>63.56666666676756</v>
      </c>
      <c r="G1794" s="5" t="s">
        <v>1337</v>
      </c>
      <c r="H1794" s="26" t="s">
        <v>1026</v>
      </c>
      <c r="I1794" s="4">
        <v>680</v>
      </c>
      <c r="J1794" s="4">
        <v>501</v>
      </c>
      <c r="K1794" s="4">
        <v>166</v>
      </c>
      <c r="L1794" s="4">
        <v>20</v>
      </c>
      <c r="M1794" s="4">
        <v>13</v>
      </c>
      <c r="N1794" s="18"/>
    </row>
    <row r="1795" spans="1:14" ht="29.25" hidden="1" customHeight="1" x14ac:dyDescent="0.35">
      <c r="A1795" s="4" t="s">
        <v>9</v>
      </c>
      <c r="B1795" s="27">
        <v>43765.001388888886</v>
      </c>
      <c r="C1795" s="9">
        <v>43766.716666666667</v>
      </c>
      <c r="D1795" s="11" t="str">
        <f>INT(Table1[[#This Row],[Full Restoration ]]-Table1[[#This Row],[Outage Start]])&amp;" days,"&amp;HOUR(Table1[[#This Row],[Full Restoration ]]-Table1[[#This Row],[Outage Start]])&amp;" hrs,"&amp;MINUTE(Table1[[#This Row],[Full Restoration ]]-Table1[[#This Row],[Outage Start]])&amp;" min"</f>
        <v>1 days,17 hrs,10 min</v>
      </c>
      <c r="E1795" s="10">
        <f>Table1[[#This Row],[Full Restoration ]]-Table1[[#This Row],[Outage Start]]</f>
        <v>1.7152777777810115</v>
      </c>
      <c r="F1795" s="11">
        <f>(Table1[[#This Row],[Full Restoration ]]-Table1[[#This Row],[Outage Start]])*24</f>
        <v>41.166666666744277</v>
      </c>
      <c r="G1795" s="5" t="s">
        <v>1814</v>
      </c>
      <c r="H1795" s="26" t="s">
        <v>743</v>
      </c>
      <c r="I1795" s="4">
        <v>11</v>
      </c>
      <c r="J1795" s="4">
        <v>0</v>
      </c>
      <c r="K1795" s="4">
        <v>9</v>
      </c>
      <c r="L1795" s="4">
        <v>0</v>
      </c>
      <c r="M1795" s="4">
        <v>2</v>
      </c>
      <c r="N1795" s="18"/>
    </row>
    <row r="1796" spans="1:14" ht="29.25" hidden="1" customHeight="1" x14ac:dyDescent="0.35">
      <c r="A1796" s="4" t="s">
        <v>9</v>
      </c>
      <c r="B1796" s="27">
        <v>43765.000694444447</v>
      </c>
      <c r="C1796" s="9">
        <v>43766.795138888891</v>
      </c>
      <c r="D1796" s="11" t="str">
        <f>INT(Table1[[#This Row],[Full Restoration ]]-Table1[[#This Row],[Outage Start]])&amp;" days,"&amp;HOUR(Table1[[#This Row],[Full Restoration ]]-Table1[[#This Row],[Outage Start]])&amp;" hrs,"&amp;MINUTE(Table1[[#This Row],[Full Restoration ]]-Table1[[#This Row],[Outage Start]])&amp;" min"</f>
        <v>1 days,19 hrs,4 min</v>
      </c>
      <c r="E1796" s="10">
        <f>Table1[[#This Row],[Full Restoration ]]-Table1[[#This Row],[Outage Start]]</f>
        <v>1.7944444444437977</v>
      </c>
      <c r="F1796" s="11">
        <f>(Table1[[#This Row],[Full Restoration ]]-Table1[[#This Row],[Outage Start]])*24</f>
        <v>43.066666666651145</v>
      </c>
      <c r="G1796" s="5" t="s">
        <v>1309</v>
      </c>
      <c r="H1796" s="26" t="s">
        <v>743</v>
      </c>
      <c r="I1796" s="4">
        <v>51</v>
      </c>
      <c r="J1796" s="4">
        <v>42</v>
      </c>
      <c r="K1796" s="4">
        <v>8</v>
      </c>
      <c r="L1796" s="4">
        <v>3</v>
      </c>
      <c r="M1796" s="4">
        <v>1</v>
      </c>
      <c r="N1796" s="18"/>
    </row>
    <row r="1797" spans="1:14" ht="29.25" hidden="1" customHeight="1" x14ac:dyDescent="0.35">
      <c r="A1797" s="4" t="s">
        <v>9</v>
      </c>
      <c r="B1797" s="27">
        <v>43765.000694444447</v>
      </c>
      <c r="C1797" s="9">
        <v>43767.538888888892</v>
      </c>
      <c r="D1797" s="11" t="str">
        <f>INT(Table1[[#This Row],[Full Restoration ]]-Table1[[#This Row],[Outage Start]])&amp;" days,"&amp;HOUR(Table1[[#This Row],[Full Restoration ]]-Table1[[#This Row],[Outage Start]])&amp;" hrs,"&amp;MINUTE(Table1[[#This Row],[Full Restoration ]]-Table1[[#This Row],[Outage Start]])&amp;" min"</f>
        <v>2 days,12 hrs,55 min</v>
      </c>
      <c r="E1797" s="10">
        <f>Table1[[#This Row],[Full Restoration ]]-Table1[[#This Row],[Outage Start]]</f>
        <v>2.5381944444452529</v>
      </c>
      <c r="F1797" s="11">
        <f>(Table1[[#This Row],[Full Restoration ]]-Table1[[#This Row],[Outage Start]])*24</f>
        <v>60.916666666686069</v>
      </c>
      <c r="G1797" s="5" t="s">
        <v>1580</v>
      </c>
      <c r="H1797" s="26" t="s">
        <v>743</v>
      </c>
      <c r="I1797" s="4">
        <v>1522</v>
      </c>
      <c r="J1797" s="4">
        <v>1495</v>
      </c>
      <c r="K1797" s="4">
        <v>26</v>
      </c>
      <c r="L1797" s="4">
        <v>19</v>
      </c>
      <c r="M1797" s="4">
        <v>1</v>
      </c>
      <c r="N1797" s="18"/>
    </row>
    <row r="1798" spans="1:14" ht="29.25" hidden="1" customHeight="1" x14ac:dyDescent="0.35">
      <c r="A1798" s="4" t="s">
        <v>9</v>
      </c>
      <c r="B1798" s="27">
        <v>43764.999305555553</v>
      </c>
      <c r="C1798" s="9">
        <v>43766.431944444441</v>
      </c>
      <c r="D1798" s="11" t="str">
        <f>INT(Table1[[#This Row],[Full Restoration ]]-Table1[[#This Row],[Outage Start]])&amp;" days,"&amp;HOUR(Table1[[#This Row],[Full Restoration ]]-Table1[[#This Row],[Outage Start]])&amp;" hrs,"&amp;MINUTE(Table1[[#This Row],[Full Restoration ]]-Table1[[#This Row],[Outage Start]])&amp;" min"</f>
        <v>1 days,10 hrs,23 min</v>
      </c>
      <c r="E1798" s="10">
        <f>Table1[[#This Row],[Full Restoration ]]-Table1[[#This Row],[Outage Start]]</f>
        <v>1.4326388888875954</v>
      </c>
      <c r="F1798" s="11">
        <f>(Table1[[#This Row],[Full Restoration ]]-Table1[[#This Row],[Outage Start]])*24</f>
        <v>34.383333333302289</v>
      </c>
      <c r="G1798" s="5" t="s">
        <v>1749</v>
      </c>
      <c r="H1798" s="26" t="s">
        <v>743</v>
      </c>
      <c r="I1798" s="4">
        <v>60</v>
      </c>
      <c r="J1798" s="4">
        <v>56</v>
      </c>
      <c r="K1798" s="4">
        <v>4</v>
      </c>
      <c r="L1798" s="4">
        <v>4</v>
      </c>
      <c r="M1798" s="4">
        <v>0</v>
      </c>
      <c r="N1798" s="18"/>
    </row>
    <row r="1799" spans="1:14" ht="29.25" hidden="1" customHeight="1" x14ac:dyDescent="0.35">
      <c r="A1799" s="4" t="s">
        <v>9</v>
      </c>
      <c r="B1799" s="27">
        <v>43764.996527777781</v>
      </c>
      <c r="C1799" s="9">
        <v>43767.614583333336</v>
      </c>
      <c r="D1799" s="11" t="str">
        <f>INT(Table1[[#This Row],[Full Restoration ]]-Table1[[#This Row],[Outage Start]])&amp;" days,"&amp;HOUR(Table1[[#This Row],[Full Restoration ]]-Table1[[#This Row],[Outage Start]])&amp;" hrs,"&amp;MINUTE(Table1[[#This Row],[Full Restoration ]]-Table1[[#This Row],[Outage Start]])&amp;" min"</f>
        <v>2 days,14 hrs,50 min</v>
      </c>
      <c r="E1799" s="10">
        <f>Table1[[#This Row],[Full Restoration ]]-Table1[[#This Row],[Outage Start]]</f>
        <v>2.6180555555547471</v>
      </c>
      <c r="F1799" s="11">
        <f>(Table1[[#This Row],[Full Restoration ]]-Table1[[#This Row],[Outage Start]])*24</f>
        <v>62.833333333313931</v>
      </c>
      <c r="G1799" s="5" t="s">
        <v>1668</v>
      </c>
      <c r="H1799" s="26" t="s">
        <v>745</v>
      </c>
      <c r="I1799" s="4">
        <v>13</v>
      </c>
      <c r="J1799" s="4">
        <v>13</v>
      </c>
      <c r="K1799" s="4">
        <v>0</v>
      </c>
      <c r="L1799" s="4">
        <v>0</v>
      </c>
      <c r="M1799" s="4">
        <v>0</v>
      </c>
      <c r="N1799" s="18"/>
    </row>
    <row r="1800" spans="1:14" ht="29.25" hidden="1" customHeight="1" x14ac:dyDescent="0.35">
      <c r="A1800" s="4" t="s">
        <v>9</v>
      </c>
      <c r="B1800" s="27">
        <v>43764.995833333334</v>
      </c>
      <c r="C1800" s="9">
        <v>43766.484027777777</v>
      </c>
      <c r="D1800" s="11" t="str">
        <f>INT(Table1[[#This Row],[Full Restoration ]]-Table1[[#This Row],[Outage Start]])&amp;" days,"&amp;HOUR(Table1[[#This Row],[Full Restoration ]]-Table1[[#This Row],[Outage Start]])&amp;" hrs,"&amp;MINUTE(Table1[[#This Row],[Full Restoration ]]-Table1[[#This Row],[Outage Start]])&amp;" min"</f>
        <v>1 days,11 hrs,43 min</v>
      </c>
      <c r="E1800" s="10">
        <f>Table1[[#This Row],[Full Restoration ]]-Table1[[#This Row],[Outage Start]]</f>
        <v>1.4881944444423425</v>
      </c>
      <c r="F1800" s="11">
        <f>(Table1[[#This Row],[Full Restoration ]]-Table1[[#This Row],[Outage Start]])*24</f>
        <v>35.71666666661622</v>
      </c>
      <c r="G1800" s="5" t="s">
        <v>1451</v>
      </c>
      <c r="H1800" s="26" t="s">
        <v>1027</v>
      </c>
      <c r="I1800" s="4">
        <v>1000</v>
      </c>
      <c r="J1800" s="4">
        <v>880</v>
      </c>
      <c r="K1800" s="4">
        <v>120</v>
      </c>
      <c r="L1800" s="4">
        <v>45</v>
      </c>
      <c r="M1800" s="4">
        <v>0</v>
      </c>
      <c r="N1800" s="18"/>
    </row>
    <row r="1801" spans="1:14" ht="29.25" hidden="1" customHeight="1" x14ac:dyDescent="0.35">
      <c r="A1801" s="4" t="s">
        <v>9</v>
      </c>
      <c r="B1801" s="27">
        <v>43764.995833333334</v>
      </c>
      <c r="C1801" s="9">
        <v>43766.482638888891</v>
      </c>
      <c r="D1801" s="11" t="str">
        <f>INT(Table1[[#This Row],[Full Restoration ]]-Table1[[#This Row],[Outage Start]])&amp;" days,"&amp;HOUR(Table1[[#This Row],[Full Restoration ]]-Table1[[#This Row],[Outage Start]])&amp;" hrs,"&amp;MINUTE(Table1[[#This Row],[Full Restoration ]]-Table1[[#This Row],[Outage Start]])&amp;" min"</f>
        <v>1 days,11 hrs,41 min</v>
      </c>
      <c r="E1801" s="10">
        <f>Table1[[#This Row],[Full Restoration ]]-Table1[[#This Row],[Outage Start]]</f>
        <v>1.4868055555562023</v>
      </c>
      <c r="F1801" s="11">
        <f>(Table1[[#This Row],[Full Restoration ]]-Table1[[#This Row],[Outage Start]])*24</f>
        <v>35.683333333348855</v>
      </c>
      <c r="G1801" s="5" t="s">
        <v>1452</v>
      </c>
      <c r="H1801" s="26" t="s">
        <v>743</v>
      </c>
      <c r="I1801" s="4">
        <v>2996</v>
      </c>
      <c r="J1801" s="4">
        <v>2767</v>
      </c>
      <c r="K1801" s="4">
        <v>208</v>
      </c>
      <c r="L1801" s="4">
        <v>117</v>
      </c>
      <c r="M1801" s="4">
        <v>21</v>
      </c>
      <c r="N1801" s="18"/>
    </row>
    <row r="1802" spans="1:14" ht="29.25" hidden="1" customHeight="1" x14ac:dyDescent="0.35">
      <c r="A1802" s="4" t="s">
        <v>9</v>
      </c>
      <c r="B1802" s="27">
        <v>43764.992361111108</v>
      </c>
      <c r="C1802" s="9">
        <v>43766.680555555555</v>
      </c>
      <c r="D1802" s="11" t="str">
        <f>INT(Table1[[#This Row],[Full Restoration ]]-Table1[[#This Row],[Outage Start]])&amp;" days,"&amp;HOUR(Table1[[#This Row],[Full Restoration ]]-Table1[[#This Row],[Outage Start]])&amp;" hrs,"&amp;MINUTE(Table1[[#This Row],[Full Restoration ]]-Table1[[#This Row],[Outage Start]])&amp;" min"</f>
        <v>1 days,16 hrs,31 min</v>
      </c>
      <c r="E1802" s="10">
        <f>Table1[[#This Row],[Full Restoration ]]-Table1[[#This Row],[Outage Start]]</f>
        <v>1.6881944444467081</v>
      </c>
      <c r="F1802" s="11">
        <f>(Table1[[#This Row],[Full Restoration ]]-Table1[[#This Row],[Outage Start]])*24</f>
        <v>40.516666666720994</v>
      </c>
      <c r="G1802" s="5" t="s">
        <v>1575</v>
      </c>
      <c r="H1802" s="26" t="s">
        <v>216</v>
      </c>
      <c r="I1802" s="4">
        <v>2129</v>
      </c>
      <c r="J1802" s="4">
        <v>2036</v>
      </c>
      <c r="K1802" s="4">
        <v>90</v>
      </c>
      <c r="L1802" s="4">
        <v>39</v>
      </c>
      <c r="M1802" s="4">
        <v>3</v>
      </c>
      <c r="N1802" s="18"/>
    </row>
    <row r="1803" spans="1:14" ht="29.25" hidden="1" customHeight="1" x14ac:dyDescent="0.35">
      <c r="A1803" s="4" t="s">
        <v>9</v>
      </c>
      <c r="B1803" s="27">
        <v>43764.990972222222</v>
      </c>
      <c r="C1803" s="9">
        <v>43767.477083333331</v>
      </c>
      <c r="D1803" s="11" t="str">
        <f>INT(Table1[[#This Row],[Full Restoration ]]-Table1[[#This Row],[Outage Start]])&amp;" days,"&amp;HOUR(Table1[[#This Row],[Full Restoration ]]-Table1[[#This Row],[Outage Start]])&amp;" hrs,"&amp;MINUTE(Table1[[#This Row],[Full Restoration ]]-Table1[[#This Row],[Outage Start]])&amp;" min"</f>
        <v>2 days,11 hrs,40 min</v>
      </c>
      <c r="E1803" s="10">
        <f>Table1[[#This Row],[Full Restoration ]]-Table1[[#This Row],[Outage Start]]</f>
        <v>2.4861111111094942</v>
      </c>
      <c r="F1803" s="11">
        <f>(Table1[[#This Row],[Full Restoration ]]-Table1[[#This Row],[Outage Start]])*24</f>
        <v>59.666666666627862</v>
      </c>
      <c r="G1803" s="5" t="s">
        <v>1572</v>
      </c>
      <c r="H1803" s="26" t="s">
        <v>743</v>
      </c>
      <c r="I1803" s="4">
        <v>300</v>
      </c>
      <c r="J1803" s="4">
        <v>286</v>
      </c>
      <c r="K1803" s="4">
        <v>11</v>
      </c>
      <c r="L1803" s="4">
        <v>7</v>
      </c>
      <c r="M1803" s="4">
        <v>3</v>
      </c>
      <c r="N1803" s="18"/>
    </row>
    <row r="1804" spans="1:14" ht="29.25" hidden="1" customHeight="1" x14ac:dyDescent="0.35">
      <c r="A1804" s="4" t="s">
        <v>9</v>
      </c>
      <c r="B1804" s="27">
        <v>43764.988194444442</v>
      </c>
      <c r="C1804" s="9">
        <v>43768.679166666669</v>
      </c>
      <c r="D1804" s="11" t="str">
        <f>INT(Table1[[#This Row],[Full Restoration ]]-Table1[[#This Row],[Outage Start]])&amp;" days,"&amp;HOUR(Table1[[#This Row],[Full Restoration ]]-Table1[[#This Row],[Outage Start]])&amp;" hrs,"&amp;MINUTE(Table1[[#This Row],[Full Restoration ]]-Table1[[#This Row],[Outage Start]])&amp;" min"</f>
        <v>3 days,16 hrs,35 min</v>
      </c>
      <c r="E1804" s="10">
        <f>Table1[[#This Row],[Full Restoration ]]-Table1[[#This Row],[Outage Start]]</f>
        <v>3.6909722222262644</v>
      </c>
      <c r="F1804" s="11">
        <f>(Table1[[#This Row],[Full Restoration ]]-Table1[[#This Row],[Outage Start]])*24</f>
        <v>88.583333333430346</v>
      </c>
      <c r="G1804" s="5" t="s">
        <v>1817</v>
      </c>
      <c r="H1804" s="26" t="s">
        <v>745</v>
      </c>
      <c r="I1804" s="4">
        <v>130</v>
      </c>
      <c r="J1804" s="4">
        <v>92</v>
      </c>
      <c r="K1804" s="4">
        <v>36</v>
      </c>
      <c r="L1804" s="4">
        <v>4</v>
      </c>
      <c r="M1804" s="4">
        <v>2</v>
      </c>
      <c r="N1804" s="18"/>
    </row>
    <row r="1805" spans="1:14" ht="29.25" hidden="1" customHeight="1" x14ac:dyDescent="0.35">
      <c r="A1805" s="4" t="s">
        <v>9</v>
      </c>
      <c r="B1805" s="27">
        <v>43764.982638888891</v>
      </c>
      <c r="C1805" s="9">
        <v>43767.668055555558</v>
      </c>
      <c r="D1805" s="11" t="str">
        <f>INT(Table1[[#This Row],[Full Restoration ]]-Table1[[#This Row],[Outage Start]])&amp;" days,"&amp;HOUR(Table1[[#This Row],[Full Restoration ]]-Table1[[#This Row],[Outage Start]])&amp;" hrs,"&amp;MINUTE(Table1[[#This Row],[Full Restoration ]]-Table1[[#This Row],[Outage Start]])&amp;" min"</f>
        <v>2 days,16 hrs,27 min</v>
      </c>
      <c r="E1805" s="10">
        <f>Table1[[#This Row],[Full Restoration ]]-Table1[[#This Row],[Outage Start]]</f>
        <v>2.6854166666671517</v>
      </c>
      <c r="F1805" s="11">
        <f>(Table1[[#This Row],[Full Restoration ]]-Table1[[#This Row],[Outage Start]])*24</f>
        <v>64.450000000011642</v>
      </c>
      <c r="G1805" s="5" t="s">
        <v>1502</v>
      </c>
      <c r="H1805" s="26" t="s">
        <v>743</v>
      </c>
      <c r="I1805" s="4">
        <v>73</v>
      </c>
      <c r="J1805" s="4">
        <v>58</v>
      </c>
      <c r="K1805" s="4">
        <v>10</v>
      </c>
      <c r="L1805" s="4">
        <v>1</v>
      </c>
      <c r="M1805" s="4">
        <v>5</v>
      </c>
      <c r="N1805" s="18"/>
    </row>
    <row r="1806" spans="1:14" ht="29.25" hidden="1" customHeight="1" x14ac:dyDescent="0.35">
      <c r="A1806" s="4" t="s">
        <v>9</v>
      </c>
      <c r="B1806" s="27">
        <v>43764.982638888891</v>
      </c>
      <c r="C1806" s="9">
        <v>43767.521527777775</v>
      </c>
      <c r="D1806" s="11" t="str">
        <f>INT(Table1[[#This Row],[Full Restoration ]]-Table1[[#This Row],[Outage Start]])&amp;" days,"&amp;HOUR(Table1[[#This Row],[Full Restoration ]]-Table1[[#This Row],[Outage Start]])&amp;" hrs,"&amp;MINUTE(Table1[[#This Row],[Full Restoration ]]-Table1[[#This Row],[Outage Start]])&amp;" min"</f>
        <v>2 days,12 hrs,56 min</v>
      </c>
      <c r="E1806" s="10">
        <f>Table1[[#This Row],[Full Restoration ]]-Table1[[#This Row],[Outage Start]]</f>
        <v>2.538888888884685</v>
      </c>
      <c r="F1806" s="11">
        <f>(Table1[[#This Row],[Full Restoration ]]-Table1[[#This Row],[Outage Start]])*24</f>
        <v>60.93333333323244</v>
      </c>
      <c r="G1806" s="5" t="s">
        <v>1521</v>
      </c>
      <c r="H1806" s="26" t="s">
        <v>1026</v>
      </c>
      <c r="I1806" s="4">
        <v>12</v>
      </c>
      <c r="J1806" s="4">
        <v>3</v>
      </c>
      <c r="K1806" s="4">
        <v>9</v>
      </c>
      <c r="L1806" s="4">
        <v>0</v>
      </c>
      <c r="M1806" s="4">
        <v>0</v>
      </c>
      <c r="N1806" s="18"/>
    </row>
    <row r="1807" spans="1:14" ht="29.25" hidden="1" customHeight="1" x14ac:dyDescent="0.35">
      <c r="A1807" s="4" t="s">
        <v>9</v>
      </c>
      <c r="B1807" s="27">
        <v>43764.982638888891</v>
      </c>
      <c r="C1807" s="9">
        <v>43767.497916666667</v>
      </c>
      <c r="D1807" s="11" t="str">
        <f>INT(Table1[[#This Row],[Full Restoration ]]-Table1[[#This Row],[Outage Start]])&amp;" days,"&amp;HOUR(Table1[[#This Row],[Full Restoration ]]-Table1[[#This Row],[Outage Start]])&amp;" hrs,"&amp;MINUTE(Table1[[#This Row],[Full Restoration ]]-Table1[[#This Row],[Outage Start]])&amp;" min"</f>
        <v>2 days,12 hrs,22 min</v>
      </c>
      <c r="E1807" s="10">
        <f>Table1[[#This Row],[Full Restoration ]]-Table1[[#This Row],[Outage Start]]</f>
        <v>2.515277777776646</v>
      </c>
      <c r="F1807" s="11">
        <f>(Table1[[#This Row],[Full Restoration ]]-Table1[[#This Row],[Outage Start]])*24</f>
        <v>60.366666666639503</v>
      </c>
      <c r="G1807" s="5" t="s">
        <v>1579</v>
      </c>
      <c r="H1807" s="26" t="s">
        <v>1026</v>
      </c>
      <c r="I1807" s="4">
        <v>1615</v>
      </c>
      <c r="J1807" s="4">
        <v>1567</v>
      </c>
      <c r="K1807" s="4">
        <v>48</v>
      </c>
      <c r="L1807" s="4">
        <v>36</v>
      </c>
      <c r="M1807" s="4">
        <v>0</v>
      </c>
      <c r="N1807" s="18"/>
    </row>
    <row r="1808" spans="1:14" ht="29.25" hidden="1" customHeight="1" x14ac:dyDescent="0.35">
      <c r="A1808" s="4" t="s">
        <v>9</v>
      </c>
      <c r="B1808" s="27">
        <v>43764.982638888891</v>
      </c>
      <c r="C1808" s="9">
        <v>43767.547222222223</v>
      </c>
      <c r="D1808" s="11" t="str">
        <f>INT(Table1[[#This Row],[Full Restoration ]]-Table1[[#This Row],[Outage Start]])&amp;" days,"&amp;HOUR(Table1[[#This Row],[Full Restoration ]]-Table1[[#This Row],[Outage Start]])&amp;" hrs,"&amp;MINUTE(Table1[[#This Row],[Full Restoration ]]-Table1[[#This Row],[Outage Start]])&amp;" min"</f>
        <v>2 days,13 hrs,33 min</v>
      </c>
      <c r="E1808" s="10">
        <f>Table1[[#This Row],[Full Restoration ]]-Table1[[#This Row],[Outage Start]]</f>
        <v>2.5645833333328483</v>
      </c>
      <c r="F1808" s="11">
        <f>(Table1[[#This Row],[Full Restoration ]]-Table1[[#This Row],[Outage Start]])*24</f>
        <v>61.549999999988358</v>
      </c>
      <c r="G1808" s="5" t="s">
        <v>1597</v>
      </c>
      <c r="H1808" s="26" t="s">
        <v>743</v>
      </c>
      <c r="I1808" s="4">
        <v>608</v>
      </c>
      <c r="J1808" s="4">
        <v>595</v>
      </c>
      <c r="K1808" s="4">
        <v>13</v>
      </c>
      <c r="L1808" s="4">
        <v>6</v>
      </c>
      <c r="M1808" s="4">
        <v>0</v>
      </c>
      <c r="N1808" s="18"/>
    </row>
    <row r="1809" spans="1:14" ht="29.25" hidden="1" customHeight="1" x14ac:dyDescent="0.35">
      <c r="A1809" s="4" t="s">
        <v>9</v>
      </c>
      <c r="B1809" s="27">
        <v>43764.981944444444</v>
      </c>
      <c r="C1809" s="9">
        <v>43766.826388888891</v>
      </c>
      <c r="D1809" s="11" t="str">
        <f>INT(Table1[[#This Row],[Full Restoration ]]-Table1[[#This Row],[Outage Start]])&amp;" days,"&amp;HOUR(Table1[[#This Row],[Full Restoration ]]-Table1[[#This Row],[Outage Start]])&amp;" hrs,"&amp;MINUTE(Table1[[#This Row],[Full Restoration ]]-Table1[[#This Row],[Outage Start]])&amp;" min"</f>
        <v>1 days,20 hrs,16 min</v>
      </c>
      <c r="E1809" s="10">
        <f>Table1[[#This Row],[Full Restoration ]]-Table1[[#This Row],[Outage Start]]</f>
        <v>1.8444444444467081</v>
      </c>
      <c r="F1809" s="11">
        <f>(Table1[[#This Row],[Full Restoration ]]-Table1[[#This Row],[Outage Start]])*24</f>
        <v>44.266666666720994</v>
      </c>
      <c r="G1809" s="5" t="s">
        <v>1576</v>
      </c>
      <c r="H1809" s="26" t="s">
        <v>1026</v>
      </c>
      <c r="I1809" s="4">
        <v>3089</v>
      </c>
      <c r="J1809" s="4">
        <v>2932</v>
      </c>
      <c r="K1809" s="4">
        <v>142</v>
      </c>
      <c r="L1809" s="4">
        <v>36</v>
      </c>
      <c r="M1809" s="4">
        <v>15</v>
      </c>
      <c r="N1809" s="18"/>
    </row>
    <row r="1810" spans="1:14" ht="29.25" hidden="1" customHeight="1" x14ac:dyDescent="0.35">
      <c r="A1810" s="4" t="s">
        <v>9</v>
      </c>
      <c r="B1810" s="27">
        <v>43764.973611111112</v>
      </c>
      <c r="C1810" s="9">
        <v>43766.640277777777</v>
      </c>
      <c r="D1810" s="11" t="str">
        <f>INT(Table1[[#This Row],[Full Restoration ]]-Table1[[#This Row],[Outage Start]])&amp;" days,"&amp;HOUR(Table1[[#This Row],[Full Restoration ]]-Table1[[#This Row],[Outage Start]])&amp;" hrs,"&amp;MINUTE(Table1[[#This Row],[Full Restoration ]]-Table1[[#This Row],[Outage Start]])&amp;" min"</f>
        <v>1 days,16 hrs,0 min</v>
      </c>
      <c r="E1810" s="10">
        <f>Table1[[#This Row],[Full Restoration ]]-Table1[[#This Row],[Outage Start]]</f>
        <v>1.6666666666642413</v>
      </c>
      <c r="F1810" s="11">
        <f>(Table1[[#This Row],[Full Restoration ]]-Table1[[#This Row],[Outage Start]])*24</f>
        <v>39.999999999941792</v>
      </c>
      <c r="G1810" s="5" t="s">
        <v>1288</v>
      </c>
      <c r="H1810" s="26" t="s">
        <v>1027</v>
      </c>
      <c r="I1810" s="4">
        <v>1</v>
      </c>
      <c r="J1810" s="4">
        <v>1</v>
      </c>
      <c r="K1810" s="4">
        <v>0</v>
      </c>
      <c r="L1810" s="4">
        <v>1</v>
      </c>
      <c r="M1810" s="4">
        <v>0</v>
      </c>
      <c r="N1810" s="18"/>
    </row>
    <row r="1811" spans="1:14" ht="29.25" hidden="1" customHeight="1" x14ac:dyDescent="0.35">
      <c r="A1811" s="4" t="s">
        <v>9</v>
      </c>
      <c r="B1811" s="27">
        <v>43764.970833333333</v>
      </c>
      <c r="C1811" s="9">
        <v>43766.794444444444</v>
      </c>
      <c r="D1811" s="11" t="str">
        <f>INT(Table1[[#This Row],[Full Restoration ]]-Table1[[#This Row],[Outage Start]])&amp;" days,"&amp;HOUR(Table1[[#This Row],[Full Restoration ]]-Table1[[#This Row],[Outage Start]])&amp;" hrs,"&amp;MINUTE(Table1[[#This Row],[Full Restoration ]]-Table1[[#This Row],[Outage Start]])&amp;" min"</f>
        <v>1 days,19 hrs,46 min</v>
      </c>
      <c r="E1811" s="10">
        <f>Table1[[#This Row],[Full Restoration ]]-Table1[[#This Row],[Outage Start]]</f>
        <v>1.8236111111109494</v>
      </c>
      <c r="F1811" s="11">
        <f>(Table1[[#This Row],[Full Restoration ]]-Table1[[#This Row],[Outage Start]])*24</f>
        <v>43.766666666662786</v>
      </c>
      <c r="G1811" s="5" t="s">
        <v>1667</v>
      </c>
      <c r="H1811" s="26" t="s">
        <v>746</v>
      </c>
      <c r="I1811" s="4">
        <v>546</v>
      </c>
      <c r="J1811" s="4">
        <v>540</v>
      </c>
      <c r="K1811" s="4">
        <v>6</v>
      </c>
      <c r="L1811" s="4">
        <v>39</v>
      </c>
      <c r="M1811" s="4">
        <v>0</v>
      </c>
      <c r="N1811" s="18"/>
    </row>
    <row r="1812" spans="1:14" ht="29.25" hidden="1" customHeight="1" x14ac:dyDescent="0.35">
      <c r="A1812" s="4" t="s">
        <v>9</v>
      </c>
      <c r="B1812" s="27">
        <v>43764.969444444447</v>
      </c>
      <c r="C1812" s="9">
        <v>43767.466666666667</v>
      </c>
      <c r="D1812" s="11" t="str">
        <f>INT(Table1[[#This Row],[Full Restoration ]]-Table1[[#This Row],[Outage Start]])&amp;" days,"&amp;HOUR(Table1[[#This Row],[Full Restoration ]]-Table1[[#This Row],[Outage Start]])&amp;" hrs,"&amp;MINUTE(Table1[[#This Row],[Full Restoration ]]-Table1[[#This Row],[Outage Start]])&amp;" min"</f>
        <v>2 days,11 hrs,56 min</v>
      </c>
      <c r="E1812" s="10">
        <f>Table1[[#This Row],[Full Restoration ]]-Table1[[#This Row],[Outage Start]]</f>
        <v>2.4972222222204437</v>
      </c>
      <c r="F1812" s="11">
        <f>(Table1[[#This Row],[Full Restoration ]]-Table1[[#This Row],[Outage Start]])*24</f>
        <v>59.933333333290648</v>
      </c>
      <c r="G1812" s="5" t="s">
        <v>1266</v>
      </c>
      <c r="H1812" s="26" t="s">
        <v>743</v>
      </c>
      <c r="I1812" s="4">
        <v>188</v>
      </c>
      <c r="J1812" s="4">
        <v>183</v>
      </c>
      <c r="K1812" s="4">
        <v>5</v>
      </c>
      <c r="L1812" s="4">
        <v>3</v>
      </c>
      <c r="M1812" s="4">
        <v>0</v>
      </c>
      <c r="N1812" s="18"/>
    </row>
    <row r="1813" spans="1:14" ht="29.25" hidden="1" customHeight="1" x14ac:dyDescent="0.35">
      <c r="A1813" s="4" t="s">
        <v>9</v>
      </c>
      <c r="B1813" s="27">
        <v>43764.965277777781</v>
      </c>
      <c r="C1813" s="9">
        <v>43767.559027777781</v>
      </c>
      <c r="D1813" s="11" t="str">
        <f>INT(Table1[[#This Row],[Full Restoration ]]-Table1[[#This Row],[Outage Start]])&amp;" days,"&amp;HOUR(Table1[[#This Row],[Full Restoration ]]-Table1[[#This Row],[Outage Start]])&amp;" hrs,"&amp;MINUTE(Table1[[#This Row],[Full Restoration ]]-Table1[[#This Row],[Outage Start]])&amp;" min"</f>
        <v>2 days,14 hrs,15 min</v>
      </c>
      <c r="E1813" s="10">
        <f>Table1[[#This Row],[Full Restoration ]]-Table1[[#This Row],[Outage Start]]</f>
        <v>2.59375</v>
      </c>
      <c r="F1813" s="11">
        <f>(Table1[[#This Row],[Full Restoration ]]-Table1[[#This Row],[Outage Start]])*24</f>
        <v>62.25</v>
      </c>
      <c r="G1813" s="5" t="s">
        <v>1906</v>
      </c>
      <c r="H1813" s="26" t="s">
        <v>752</v>
      </c>
      <c r="I1813" s="4"/>
      <c r="J1813" s="4"/>
      <c r="K1813" s="4"/>
      <c r="L1813" s="4"/>
      <c r="M1813" s="4"/>
      <c r="N1813" s="18" t="s">
        <v>295</v>
      </c>
    </row>
    <row r="1814" spans="1:14" ht="29.25" hidden="1" customHeight="1" x14ac:dyDescent="0.35">
      <c r="A1814" s="4" t="s">
        <v>9</v>
      </c>
      <c r="B1814" s="27">
        <v>43764.962500000001</v>
      </c>
      <c r="C1814" s="9">
        <v>43768.62222222222</v>
      </c>
      <c r="D1814" s="11" t="str">
        <f>INT(Table1[[#This Row],[Full Restoration ]]-Table1[[#This Row],[Outage Start]])&amp;" days,"&amp;HOUR(Table1[[#This Row],[Full Restoration ]]-Table1[[#This Row],[Outage Start]])&amp;" hrs,"&amp;MINUTE(Table1[[#This Row],[Full Restoration ]]-Table1[[#This Row],[Outage Start]])&amp;" min"</f>
        <v>3 days,15 hrs,50 min</v>
      </c>
      <c r="E1814" s="10">
        <f>Table1[[#This Row],[Full Restoration ]]-Table1[[#This Row],[Outage Start]]</f>
        <v>3.6597222222189885</v>
      </c>
      <c r="F1814" s="11">
        <f>(Table1[[#This Row],[Full Restoration ]]-Table1[[#This Row],[Outage Start]])*24</f>
        <v>87.833333333255723</v>
      </c>
      <c r="G1814" s="5" t="s">
        <v>1362</v>
      </c>
      <c r="H1814" s="26" t="s">
        <v>745</v>
      </c>
      <c r="I1814" s="4">
        <v>26</v>
      </c>
      <c r="J1814" s="4">
        <v>19</v>
      </c>
      <c r="K1814" s="4">
        <v>5</v>
      </c>
      <c r="L1814" s="4">
        <v>1</v>
      </c>
      <c r="M1814" s="4">
        <v>2</v>
      </c>
      <c r="N1814" s="18"/>
    </row>
    <row r="1815" spans="1:14" ht="29.25" hidden="1" customHeight="1" x14ac:dyDescent="0.35">
      <c r="A1815" s="4" t="s">
        <v>9</v>
      </c>
      <c r="B1815" s="27">
        <v>43764.960416666669</v>
      </c>
      <c r="C1815" s="9">
        <v>43766.550694444442</v>
      </c>
      <c r="D1815" s="11" t="str">
        <f>INT(Table1[[#This Row],[Full Restoration ]]-Table1[[#This Row],[Outage Start]])&amp;" days,"&amp;HOUR(Table1[[#This Row],[Full Restoration ]]-Table1[[#This Row],[Outage Start]])&amp;" hrs,"&amp;MINUTE(Table1[[#This Row],[Full Restoration ]]-Table1[[#This Row],[Outage Start]])&amp;" min"</f>
        <v>1 days,14 hrs,10 min</v>
      </c>
      <c r="E1815" s="10">
        <f>Table1[[#This Row],[Full Restoration ]]-Table1[[#This Row],[Outage Start]]</f>
        <v>1.5902777777737356</v>
      </c>
      <c r="F1815" s="11">
        <f>(Table1[[#This Row],[Full Restoration ]]-Table1[[#This Row],[Outage Start]])*24</f>
        <v>38.166666666569654</v>
      </c>
      <c r="G1815" s="5" t="s">
        <v>1854</v>
      </c>
      <c r="H1815" s="26" t="s">
        <v>752</v>
      </c>
      <c r="I1815" s="4"/>
      <c r="J1815" s="4"/>
      <c r="K1815" s="4"/>
      <c r="L1815" s="4"/>
      <c r="M1815" s="4"/>
      <c r="N1815" s="18" t="s">
        <v>295</v>
      </c>
    </row>
    <row r="1816" spans="1:14" ht="29.25" hidden="1" customHeight="1" x14ac:dyDescent="0.35">
      <c r="A1816" s="4" t="s">
        <v>9</v>
      </c>
      <c r="B1816" s="27">
        <v>43764.959722222222</v>
      </c>
      <c r="C1816" s="9">
        <v>43766.776388888888</v>
      </c>
      <c r="D1816" s="11" t="str">
        <f>INT(Table1[[#This Row],[Full Restoration ]]-Table1[[#This Row],[Outage Start]])&amp;" days,"&amp;HOUR(Table1[[#This Row],[Full Restoration ]]-Table1[[#This Row],[Outage Start]])&amp;" hrs,"&amp;MINUTE(Table1[[#This Row],[Full Restoration ]]-Table1[[#This Row],[Outage Start]])&amp;" min"</f>
        <v>1 days,19 hrs,36 min</v>
      </c>
      <c r="E1816" s="10">
        <f>Table1[[#This Row],[Full Restoration ]]-Table1[[#This Row],[Outage Start]]</f>
        <v>1.8166666666656965</v>
      </c>
      <c r="F1816" s="11">
        <f>(Table1[[#This Row],[Full Restoration ]]-Table1[[#This Row],[Outage Start]])*24</f>
        <v>43.599999999976717</v>
      </c>
      <c r="G1816" s="5" t="s">
        <v>1682</v>
      </c>
      <c r="H1816" s="26" t="s">
        <v>1026</v>
      </c>
      <c r="I1816" s="4">
        <v>1543</v>
      </c>
      <c r="J1816" s="4">
        <v>1447</v>
      </c>
      <c r="K1816" s="4">
        <v>93</v>
      </c>
      <c r="L1816" s="4">
        <v>78</v>
      </c>
      <c r="M1816" s="4">
        <v>3</v>
      </c>
      <c r="N1816" s="18"/>
    </row>
    <row r="1817" spans="1:14" ht="29.25" hidden="1" customHeight="1" x14ac:dyDescent="0.35">
      <c r="A1817" s="4" t="s">
        <v>9</v>
      </c>
      <c r="B1817" s="27">
        <v>43764.959027777775</v>
      </c>
      <c r="C1817" s="9">
        <v>43766.618750000001</v>
      </c>
      <c r="D1817" s="11" t="str">
        <f>INT(Table1[[#This Row],[Full Restoration ]]-Table1[[#This Row],[Outage Start]])&amp;" days,"&amp;HOUR(Table1[[#This Row],[Full Restoration ]]-Table1[[#This Row],[Outage Start]])&amp;" hrs,"&amp;MINUTE(Table1[[#This Row],[Full Restoration ]]-Table1[[#This Row],[Outage Start]])&amp;" min"</f>
        <v>1 days,15 hrs,50 min</v>
      </c>
      <c r="E1817" s="10">
        <f>Table1[[#This Row],[Full Restoration ]]-Table1[[#This Row],[Outage Start]]</f>
        <v>1.6597222222262644</v>
      </c>
      <c r="F1817" s="11">
        <f>(Table1[[#This Row],[Full Restoration ]]-Table1[[#This Row],[Outage Start]])*24</f>
        <v>39.833333333430346</v>
      </c>
      <c r="G1817" s="5" t="s">
        <v>1905</v>
      </c>
      <c r="H1817" s="26" t="s">
        <v>752</v>
      </c>
      <c r="I1817" s="4"/>
      <c r="J1817" s="4"/>
      <c r="K1817" s="4"/>
      <c r="L1817" s="4"/>
      <c r="M1817" s="4"/>
      <c r="N1817" s="18" t="s">
        <v>295</v>
      </c>
    </row>
    <row r="1818" spans="1:14" ht="29.25" hidden="1" customHeight="1" x14ac:dyDescent="0.35">
      <c r="A1818" s="4" t="s">
        <v>9</v>
      </c>
      <c r="B1818" s="27">
        <v>43764.957638888889</v>
      </c>
      <c r="C1818" s="9">
        <v>43765.078472222223</v>
      </c>
      <c r="D1818" s="11" t="str">
        <f>INT(Table1[[#This Row],[Full Restoration ]]-Table1[[#This Row],[Outage Start]])&amp;" days,"&amp;HOUR(Table1[[#This Row],[Full Restoration ]]-Table1[[#This Row],[Outage Start]])&amp;" hrs,"&amp;MINUTE(Table1[[#This Row],[Full Restoration ]]-Table1[[#This Row],[Outage Start]])&amp;" min"</f>
        <v>0 days,2 hrs,54 min</v>
      </c>
      <c r="E1818" s="10">
        <f>Table1[[#This Row],[Full Restoration ]]-Table1[[#This Row],[Outage Start]]</f>
        <v>0.12083333333430346</v>
      </c>
      <c r="F1818" s="11">
        <f>(Table1[[#This Row],[Full Restoration ]]-Table1[[#This Row],[Outage Start]])*24</f>
        <v>2.9000000000232831</v>
      </c>
      <c r="G1818" s="5" t="s">
        <v>1751</v>
      </c>
      <c r="H1818" s="26" t="s">
        <v>1027</v>
      </c>
      <c r="I1818" s="4">
        <v>62</v>
      </c>
      <c r="J1818" s="4">
        <v>62</v>
      </c>
      <c r="K1818" s="4">
        <v>0</v>
      </c>
      <c r="L1818" s="4">
        <v>1</v>
      </c>
      <c r="M1818" s="4">
        <v>0</v>
      </c>
      <c r="N1818" s="18"/>
    </row>
    <row r="1819" spans="1:14" ht="29.25" hidden="1" customHeight="1" x14ac:dyDescent="0.35">
      <c r="A1819" s="4" t="s">
        <v>9</v>
      </c>
      <c r="B1819" s="27">
        <v>43764.956944444442</v>
      </c>
      <c r="C1819" s="9">
        <v>43766.643750000003</v>
      </c>
      <c r="D1819" s="11" t="str">
        <f>INT(Table1[[#This Row],[Full Restoration ]]-Table1[[#This Row],[Outage Start]])&amp;" days,"&amp;HOUR(Table1[[#This Row],[Full Restoration ]]-Table1[[#This Row],[Outage Start]])&amp;" hrs,"&amp;MINUTE(Table1[[#This Row],[Full Restoration ]]-Table1[[#This Row],[Outage Start]])&amp;" min"</f>
        <v>1 days,16 hrs,29 min</v>
      </c>
      <c r="E1819" s="10">
        <f>Table1[[#This Row],[Full Restoration ]]-Table1[[#This Row],[Outage Start]]</f>
        <v>1.6868055555605679</v>
      </c>
      <c r="F1819" s="11">
        <f>(Table1[[#This Row],[Full Restoration ]]-Table1[[#This Row],[Outage Start]])*24</f>
        <v>40.483333333453629</v>
      </c>
      <c r="G1819" s="5" t="s">
        <v>1373</v>
      </c>
      <c r="H1819" s="26" t="s">
        <v>1027</v>
      </c>
      <c r="I1819" s="4">
        <v>482</v>
      </c>
      <c r="J1819" s="4">
        <v>356</v>
      </c>
      <c r="K1819" s="4">
        <v>124</v>
      </c>
      <c r="L1819" s="4">
        <v>15</v>
      </c>
      <c r="M1819" s="4">
        <v>2</v>
      </c>
      <c r="N1819" s="18"/>
    </row>
    <row r="1820" spans="1:14" ht="29.25" hidden="1" customHeight="1" x14ac:dyDescent="0.35">
      <c r="A1820" s="4" t="s">
        <v>9</v>
      </c>
      <c r="B1820" s="27">
        <v>43764.956944444442</v>
      </c>
      <c r="C1820" s="9">
        <v>43766.643750000003</v>
      </c>
      <c r="D1820" s="11" t="str">
        <f>INT(Table1[[#This Row],[Full Restoration ]]-Table1[[#This Row],[Outage Start]])&amp;" days,"&amp;HOUR(Table1[[#This Row],[Full Restoration ]]-Table1[[#This Row],[Outage Start]])&amp;" hrs,"&amp;MINUTE(Table1[[#This Row],[Full Restoration ]]-Table1[[#This Row],[Outage Start]])&amp;" min"</f>
        <v>1 days,16 hrs,29 min</v>
      </c>
      <c r="E1820" s="10">
        <f>Table1[[#This Row],[Full Restoration ]]-Table1[[#This Row],[Outage Start]]</f>
        <v>1.6868055555605679</v>
      </c>
      <c r="F1820" s="11">
        <f>(Table1[[#This Row],[Full Restoration ]]-Table1[[#This Row],[Outage Start]])*24</f>
        <v>40.483333333453629</v>
      </c>
      <c r="G1820" s="5" t="s">
        <v>1374</v>
      </c>
      <c r="H1820" s="26" t="s">
        <v>1027</v>
      </c>
      <c r="I1820" s="4">
        <v>93</v>
      </c>
      <c r="J1820" s="4">
        <v>74</v>
      </c>
      <c r="K1820" s="4">
        <v>17</v>
      </c>
      <c r="L1820" s="4">
        <v>1</v>
      </c>
      <c r="M1820" s="4">
        <v>2</v>
      </c>
      <c r="N1820" s="18"/>
    </row>
    <row r="1821" spans="1:14" ht="29.25" hidden="1" customHeight="1" x14ac:dyDescent="0.35">
      <c r="A1821" s="4" t="s">
        <v>9</v>
      </c>
      <c r="B1821" s="27">
        <v>43764.956944444442</v>
      </c>
      <c r="C1821" s="9">
        <v>43766.548611111109</v>
      </c>
      <c r="D1821" s="11" t="str">
        <f>INT(Table1[[#This Row],[Full Restoration ]]-Table1[[#This Row],[Outage Start]])&amp;" days,"&amp;HOUR(Table1[[#This Row],[Full Restoration ]]-Table1[[#This Row],[Outage Start]])&amp;" hrs,"&amp;MINUTE(Table1[[#This Row],[Full Restoration ]]-Table1[[#This Row],[Outage Start]])&amp;" min"</f>
        <v>1 days,14 hrs,12 min</v>
      </c>
      <c r="E1821" s="10">
        <f>Table1[[#This Row],[Full Restoration ]]-Table1[[#This Row],[Outage Start]]</f>
        <v>1.5916666666671517</v>
      </c>
      <c r="F1821" s="11">
        <f>(Table1[[#This Row],[Full Restoration ]]-Table1[[#This Row],[Outage Start]])*24</f>
        <v>38.200000000011642</v>
      </c>
      <c r="G1821" s="5" t="s">
        <v>1734</v>
      </c>
      <c r="H1821" s="26" t="s">
        <v>743</v>
      </c>
      <c r="I1821" s="4">
        <v>554</v>
      </c>
      <c r="J1821" s="4">
        <v>391</v>
      </c>
      <c r="K1821" s="4">
        <v>95</v>
      </c>
      <c r="L1821" s="4">
        <v>11</v>
      </c>
      <c r="M1821" s="4">
        <v>68</v>
      </c>
      <c r="N1821" s="18"/>
    </row>
    <row r="1822" spans="1:14" ht="29.25" hidden="1" customHeight="1" x14ac:dyDescent="0.35">
      <c r="A1822" s="4" t="s">
        <v>9</v>
      </c>
      <c r="B1822" s="27">
        <v>43764.956944444442</v>
      </c>
      <c r="C1822" s="9">
        <v>43766.55</v>
      </c>
      <c r="D1822" s="11" t="str">
        <f>INT(Table1[[#This Row],[Full Restoration ]]-Table1[[#This Row],[Outage Start]])&amp;" days,"&amp;HOUR(Table1[[#This Row],[Full Restoration ]]-Table1[[#This Row],[Outage Start]])&amp;" hrs,"&amp;MINUTE(Table1[[#This Row],[Full Restoration ]]-Table1[[#This Row],[Outage Start]])&amp;" min"</f>
        <v>1 days,14 hrs,14 min</v>
      </c>
      <c r="E1822" s="10">
        <f>Table1[[#This Row],[Full Restoration ]]-Table1[[#This Row],[Outage Start]]</f>
        <v>1.5930555555605679</v>
      </c>
      <c r="F1822" s="11">
        <f>(Table1[[#This Row],[Full Restoration ]]-Table1[[#This Row],[Outage Start]])*24</f>
        <v>38.233333333453629</v>
      </c>
      <c r="G1822" s="5" t="s">
        <v>1735</v>
      </c>
      <c r="H1822" s="26" t="s">
        <v>743</v>
      </c>
      <c r="I1822" s="4">
        <v>2437</v>
      </c>
      <c r="J1822" s="4">
        <v>1969</v>
      </c>
      <c r="K1822" s="4">
        <v>272</v>
      </c>
      <c r="L1822" s="4">
        <v>68</v>
      </c>
      <c r="M1822" s="4">
        <v>196</v>
      </c>
      <c r="N1822" s="18"/>
    </row>
    <row r="1823" spans="1:14" ht="29.25" hidden="1" customHeight="1" x14ac:dyDescent="0.35">
      <c r="A1823" s="4" t="s">
        <v>9</v>
      </c>
      <c r="B1823" s="27">
        <v>43764.95208333333</v>
      </c>
      <c r="C1823" s="9">
        <v>43766.470833333333</v>
      </c>
      <c r="D1823" s="11" t="str">
        <f>INT(Table1[[#This Row],[Full Restoration ]]-Table1[[#This Row],[Outage Start]])&amp;" days,"&amp;HOUR(Table1[[#This Row],[Full Restoration ]]-Table1[[#This Row],[Outage Start]])&amp;" hrs,"&amp;MINUTE(Table1[[#This Row],[Full Restoration ]]-Table1[[#This Row],[Outage Start]])&amp;" min"</f>
        <v>1 days,12 hrs,27 min</v>
      </c>
      <c r="E1823" s="10">
        <f>Table1[[#This Row],[Full Restoration ]]-Table1[[#This Row],[Outage Start]]</f>
        <v>1.5187500000029104</v>
      </c>
      <c r="F1823" s="11">
        <f>(Table1[[#This Row],[Full Restoration ]]-Table1[[#This Row],[Outage Start]])*24</f>
        <v>36.450000000069849</v>
      </c>
      <c r="G1823" s="5" t="s">
        <v>1428</v>
      </c>
      <c r="H1823" s="26" t="s">
        <v>743</v>
      </c>
      <c r="I1823" s="4">
        <v>4907</v>
      </c>
      <c r="J1823" s="4">
        <v>4563</v>
      </c>
      <c r="K1823" s="4">
        <v>344</v>
      </c>
      <c r="L1823" s="4">
        <v>184</v>
      </c>
      <c r="M1823" s="4">
        <v>0</v>
      </c>
      <c r="N1823" s="18"/>
    </row>
    <row r="1824" spans="1:14" ht="29.25" hidden="1" customHeight="1" x14ac:dyDescent="0.35">
      <c r="A1824" s="4" t="s">
        <v>9</v>
      </c>
      <c r="B1824" s="27">
        <v>43764.95208333333</v>
      </c>
      <c r="C1824" s="9">
        <v>43766.472222222219</v>
      </c>
      <c r="D1824" s="11" t="str">
        <f>INT(Table1[[#This Row],[Full Restoration ]]-Table1[[#This Row],[Outage Start]])&amp;" days,"&amp;HOUR(Table1[[#This Row],[Full Restoration ]]-Table1[[#This Row],[Outage Start]])&amp;" hrs,"&amp;MINUTE(Table1[[#This Row],[Full Restoration ]]-Table1[[#This Row],[Outage Start]])&amp;" min"</f>
        <v>1 days,12 hrs,29 min</v>
      </c>
      <c r="E1824" s="10">
        <f>Table1[[#This Row],[Full Restoration ]]-Table1[[#This Row],[Outage Start]]</f>
        <v>1.5201388888890506</v>
      </c>
      <c r="F1824" s="11">
        <f>(Table1[[#This Row],[Full Restoration ]]-Table1[[#This Row],[Outage Start]])*24</f>
        <v>36.483333333337214</v>
      </c>
      <c r="G1824" s="5" t="s">
        <v>1429</v>
      </c>
      <c r="H1824" s="26" t="s">
        <v>743</v>
      </c>
      <c r="I1824" s="4">
        <v>3823</v>
      </c>
      <c r="J1824" s="4">
        <v>3276</v>
      </c>
      <c r="K1824" s="4">
        <v>543</v>
      </c>
      <c r="L1824" s="4">
        <v>124</v>
      </c>
      <c r="M1824" s="4">
        <v>4</v>
      </c>
      <c r="N1824" s="18"/>
    </row>
    <row r="1825" spans="1:14" ht="29.25" hidden="1" customHeight="1" x14ac:dyDescent="0.35">
      <c r="A1825" s="4" t="s">
        <v>9</v>
      </c>
      <c r="B1825" s="27">
        <v>43764.950694444444</v>
      </c>
      <c r="C1825" s="9">
        <v>43766.490972222222</v>
      </c>
      <c r="D1825" s="11" t="str">
        <f>INT(Table1[[#This Row],[Full Restoration ]]-Table1[[#This Row],[Outage Start]])&amp;" days,"&amp;HOUR(Table1[[#This Row],[Full Restoration ]]-Table1[[#This Row],[Outage Start]])&amp;" hrs,"&amp;MINUTE(Table1[[#This Row],[Full Restoration ]]-Table1[[#This Row],[Outage Start]])&amp;" min"</f>
        <v>1 days,12 hrs,58 min</v>
      </c>
      <c r="E1825" s="10">
        <f>Table1[[#This Row],[Full Restoration ]]-Table1[[#This Row],[Outage Start]]</f>
        <v>1.5402777777781012</v>
      </c>
      <c r="F1825" s="11">
        <f>(Table1[[#This Row],[Full Restoration ]]-Table1[[#This Row],[Outage Start]])*24</f>
        <v>36.966666666674428</v>
      </c>
      <c r="G1825" s="5" t="s">
        <v>1370</v>
      </c>
      <c r="H1825" s="26" t="s">
        <v>1027</v>
      </c>
      <c r="I1825" s="4">
        <v>2095</v>
      </c>
      <c r="J1825" s="4">
        <v>1967</v>
      </c>
      <c r="K1825" s="4">
        <v>128</v>
      </c>
      <c r="L1825" s="4">
        <v>82</v>
      </c>
      <c r="M1825" s="4">
        <v>0</v>
      </c>
      <c r="N1825" s="18"/>
    </row>
    <row r="1826" spans="1:14" ht="29.25" hidden="1" customHeight="1" x14ac:dyDescent="0.35">
      <c r="A1826" s="4" t="s">
        <v>9</v>
      </c>
      <c r="B1826" s="27">
        <v>43764.950694444444</v>
      </c>
      <c r="C1826" s="9">
        <v>43766.484722222223</v>
      </c>
      <c r="D1826" s="11" t="str">
        <f>INT(Table1[[#This Row],[Full Restoration ]]-Table1[[#This Row],[Outage Start]])&amp;" days,"&amp;HOUR(Table1[[#This Row],[Full Restoration ]]-Table1[[#This Row],[Outage Start]])&amp;" hrs,"&amp;MINUTE(Table1[[#This Row],[Full Restoration ]]-Table1[[#This Row],[Outage Start]])&amp;" min"</f>
        <v>1 days,12 hrs,49 min</v>
      </c>
      <c r="E1826" s="10">
        <f>Table1[[#This Row],[Full Restoration ]]-Table1[[#This Row],[Outage Start]]</f>
        <v>1.5340277777795563</v>
      </c>
      <c r="F1826" s="11">
        <f>(Table1[[#This Row],[Full Restoration ]]-Table1[[#This Row],[Outage Start]])*24</f>
        <v>36.816666666709352</v>
      </c>
      <c r="G1826" s="5" t="s">
        <v>1371</v>
      </c>
      <c r="H1826" s="26" t="s">
        <v>743</v>
      </c>
      <c r="I1826" s="4">
        <v>3695</v>
      </c>
      <c r="J1826" s="4">
        <v>3395</v>
      </c>
      <c r="K1826" s="4">
        <v>295</v>
      </c>
      <c r="L1826" s="4">
        <v>148</v>
      </c>
      <c r="M1826" s="4">
        <v>5</v>
      </c>
      <c r="N1826" s="18"/>
    </row>
    <row r="1827" spans="1:14" ht="29.25" hidden="1" customHeight="1" x14ac:dyDescent="0.35">
      <c r="A1827" s="4" t="s">
        <v>9</v>
      </c>
      <c r="B1827" s="27">
        <v>43764.950694444444</v>
      </c>
      <c r="C1827" s="9">
        <v>43766.481249999997</v>
      </c>
      <c r="D1827" s="11" t="str">
        <f>INT(Table1[[#This Row],[Full Restoration ]]-Table1[[#This Row],[Outage Start]])&amp;" days,"&amp;HOUR(Table1[[#This Row],[Full Restoration ]]-Table1[[#This Row],[Outage Start]])&amp;" hrs,"&amp;MINUTE(Table1[[#This Row],[Full Restoration ]]-Table1[[#This Row],[Outage Start]])&amp;" min"</f>
        <v>1 days,12 hrs,44 min</v>
      </c>
      <c r="E1827" s="10">
        <f>Table1[[#This Row],[Full Restoration ]]-Table1[[#This Row],[Outage Start]]</f>
        <v>1.5305555555532919</v>
      </c>
      <c r="F1827" s="11">
        <f>(Table1[[#This Row],[Full Restoration ]]-Table1[[#This Row],[Outage Start]])*24</f>
        <v>36.733333333279006</v>
      </c>
      <c r="G1827" s="5" t="s">
        <v>1372</v>
      </c>
      <c r="H1827" s="26" t="s">
        <v>1027</v>
      </c>
      <c r="I1827" s="4">
        <v>1601</v>
      </c>
      <c r="J1827" s="4">
        <v>1249</v>
      </c>
      <c r="K1827" s="4">
        <v>351</v>
      </c>
      <c r="L1827" s="4">
        <v>53</v>
      </c>
      <c r="M1827" s="4">
        <v>1</v>
      </c>
      <c r="N1827" s="18"/>
    </row>
    <row r="1828" spans="1:14" ht="29.25" hidden="1" customHeight="1" x14ac:dyDescent="0.35">
      <c r="A1828" s="4" t="s">
        <v>9</v>
      </c>
      <c r="B1828" s="27">
        <v>43764.95</v>
      </c>
      <c r="C1828" s="9">
        <v>43766.491666666669</v>
      </c>
      <c r="D1828" s="11" t="str">
        <f>INT(Table1[[#This Row],[Full Restoration ]]-Table1[[#This Row],[Outage Start]])&amp;" days,"&amp;HOUR(Table1[[#This Row],[Full Restoration ]]-Table1[[#This Row],[Outage Start]])&amp;" hrs,"&amp;MINUTE(Table1[[#This Row],[Full Restoration ]]-Table1[[#This Row],[Outage Start]])&amp;" min"</f>
        <v>1 days,13 hrs,0 min</v>
      </c>
      <c r="E1828" s="10">
        <f>Table1[[#This Row],[Full Restoration ]]-Table1[[#This Row],[Outage Start]]</f>
        <v>1.5416666666715173</v>
      </c>
      <c r="F1828" s="11">
        <f>(Table1[[#This Row],[Full Restoration ]]-Table1[[#This Row],[Outage Start]])*24</f>
        <v>37.000000000116415</v>
      </c>
      <c r="G1828" s="5" t="s">
        <v>1367</v>
      </c>
      <c r="H1828" s="26" t="s">
        <v>1027</v>
      </c>
      <c r="I1828" s="4">
        <v>2051</v>
      </c>
      <c r="J1828" s="4">
        <v>1758</v>
      </c>
      <c r="K1828" s="4">
        <v>284</v>
      </c>
      <c r="L1828" s="4">
        <v>61</v>
      </c>
      <c r="M1828" s="4">
        <v>9</v>
      </c>
      <c r="N1828" s="18"/>
    </row>
    <row r="1829" spans="1:14" ht="29.25" hidden="1" customHeight="1" x14ac:dyDescent="0.35">
      <c r="A1829" s="4" t="s">
        <v>9</v>
      </c>
      <c r="B1829" s="27">
        <v>43764.95</v>
      </c>
      <c r="C1829" s="9">
        <v>43766.478472222225</v>
      </c>
      <c r="D1829" s="11" t="str">
        <f>INT(Table1[[#This Row],[Full Restoration ]]-Table1[[#This Row],[Outage Start]])&amp;" days,"&amp;HOUR(Table1[[#This Row],[Full Restoration ]]-Table1[[#This Row],[Outage Start]])&amp;" hrs,"&amp;MINUTE(Table1[[#This Row],[Full Restoration ]]-Table1[[#This Row],[Outage Start]])&amp;" min"</f>
        <v>1 days,12 hrs,41 min</v>
      </c>
      <c r="E1829" s="10">
        <f>Table1[[#This Row],[Full Restoration ]]-Table1[[#This Row],[Outage Start]]</f>
        <v>1.5284722222277196</v>
      </c>
      <c r="F1829" s="11">
        <f>(Table1[[#This Row],[Full Restoration ]]-Table1[[#This Row],[Outage Start]])*24</f>
        <v>36.683333333465271</v>
      </c>
      <c r="G1829" s="5" t="s">
        <v>1368</v>
      </c>
      <c r="H1829" s="26" t="s">
        <v>1027</v>
      </c>
      <c r="I1829" s="4">
        <v>210</v>
      </c>
      <c r="J1829" s="4">
        <v>45</v>
      </c>
      <c r="K1829" s="4">
        <v>164</v>
      </c>
      <c r="L1829" s="4">
        <v>3</v>
      </c>
      <c r="M1829" s="4">
        <v>1</v>
      </c>
      <c r="N1829" s="18"/>
    </row>
    <row r="1830" spans="1:14" ht="29.25" hidden="1" customHeight="1" x14ac:dyDescent="0.35">
      <c r="A1830" s="4" t="s">
        <v>9</v>
      </c>
      <c r="B1830" s="27">
        <v>43764.95</v>
      </c>
      <c r="C1830" s="9">
        <v>43766.476388888892</v>
      </c>
      <c r="D1830" s="11" t="str">
        <f>INT(Table1[[#This Row],[Full Restoration ]]-Table1[[#This Row],[Outage Start]])&amp;" days,"&amp;HOUR(Table1[[#This Row],[Full Restoration ]]-Table1[[#This Row],[Outage Start]])&amp;" hrs,"&amp;MINUTE(Table1[[#This Row],[Full Restoration ]]-Table1[[#This Row],[Outage Start]])&amp;" min"</f>
        <v>1 days,12 hrs,38 min</v>
      </c>
      <c r="E1830" s="10">
        <f>Table1[[#This Row],[Full Restoration ]]-Table1[[#This Row],[Outage Start]]</f>
        <v>1.5263888888948713</v>
      </c>
      <c r="F1830" s="11">
        <f>(Table1[[#This Row],[Full Restoration ]]-Table1[[#This Row],[Outage Start]])*24</f>
        <v>36.633333333476912</v>
      </c>
      <c r="G1830" s="5" t="s">
        <v>1369</v>
      </c>
      <c r="H1830" s="26" t="s">
        <v>1027</v>
      </c>
      <c r="I1830" s="4">
        <v>854</v>
      </c>
      <c r="J1830" s="4">
        <v>259</v>
      </c>
      <c r="K1830" s="4">
        <v>590</v>
      </c>
      <c r="L1830" s="4">
        <v>3</v>
      </c>
      <c r="M1830" s="4">
        <v>5</v>
      </c>
      <c r="N1830" s="18"/>
    </row>
    <row r="1831" spans="1:14" ht="29.25" hidden="1" customHeight="1" x14ac:dyDescent="0.35">
      <c r="A1831" s="4" t="s">
        <v>9</v>
      </c>
      <c r="B1831" s="27">
        <v>43764.945833333331</v>
      </c>
      <c r="C1831" s="9">
        <v>43766.523611111108</v>
      </c>
      <c r="D1831" s="11" t="str">
        <f>INT(Table1[[#This Row],[Full Restoration ]]-Table1[[#This Row],[Outage Start]])&amp;" days,"&amp;HOUR(Table1[[#This Row],[Full Restoration ]]-Table1[[#This Row],[Outage Start]])&amp;" hrs,"&amp;MINUTE(Table1[[#This Row],[Full Restoration ]]-Table1[[#This Row],[Outage Start]])&amp;" min"</f>
        <v>1 days,13 hrs,52 min</v>
      </c>
      <c r="E1831" s="10">
        <f>Table1[[#This Row],[Full Restoration ]]-Table1[[#This Row],[Outage Start]]</f>
        <v>1.577777777776646</v>
      </c>
      <c r="F1831" s="11">
        <f>(Table1[[#This Row],[Full Restoration ]]-Table1[[#This Row],[Outage Start]])*24</f>
        <v>37.866666666639503</v>
      </c>
      <c r="G1831" s="5" t="s">
        <v>1354</v>
      </c>
      <c r="H1831" s="26" t="s">
        <v>743</v>
      </c>
      <c r="I1831" s="4">
        <v>1507</v>
      </c>
      <c r="J1831" s="4">
        <v>1060</v>
      </c>
      <c r="K1831" s="4">
        <v>246</v>
      </c>
      <c r="L1831" s="4">
        <v>51</v>
      </c>
      <c r="M1831" s="4">
        <v>201</v>
      </c>
      <c r="N1831" s="18"/>
    </row>
    <row r="1832" spans="1:14" ht="29.25" hidden="1" customHeight="1" x14ac:dyDescent="0.35">
      <c r="A1832" s="4" t="s">
        <v>9</v>
      </c>
      <c r="B1832" s="27">
        <v>43764.945833333331</v>
      </c>
      <c r="C1832" s="9">
        <v>43766.504861111112</v>
      </c>
      <c r="D1832" s="11" t="str">
        <f>INT(Table1[[#This Row],[Full Restoration ]]-Table1[[#This Row],[Outage Start]])&amp;" days,"&amp;HOUR(Table1[[#This Row],[Full Restoration ]]-Table1[[#This Row],[Outage Start]])&amp;" hrs,"&amp;MINUTE(Table1[[#This Row],[Full Restoration ]]-Table1[[#This Row],[Outage Start]])&amp;" min"</f>
        <v>1 days,13 hrs,25 min</v>
      </c>
      <c r="E1832" s="10">
        <f>Table1[[#This Row],[Full Restoration ]]-Table1[[#This Row],[Outage Start]]</f>
        <v>1.5590277777810115</v>
      </c>
      <c r="F1832" s="11">
        <f>(Table1[[#This Row],[Full Restoration ]]-Table1[[#This Row],[Outage Start]])*24</f>
        <v>37.416666666744277</v>
      </c>
      <c r="G1832" s="5" t="s">
        <v>1355</v>
      </c>
      <c r="H1832" s="26" t="s">
        <v>743</v>
      </c>
      <c r="I1832" s="4">
        <v>1408</v>
      </c>
      <c r="J1832" s="4">
        <v>1032</v>
      </c>
      <c r="K1832" s="4">
        <v>255</v>
      </c>
      <c r="L1832" s="4">
        <v>43</v>
      </c>
      <c r="M1832" s="4">
        <v>121</v>
      </c>
      <c r="N1832" s="18"/>
    </row>
    <row r="1833" spans="1:14" ht="29.25" hidden="1" customHeight="1" x14ac:dyDescent="0.35">
      <c r="A1833" s="4" t="s">
        <v>9</v>
      </c>
      <c r="B1833" s="27">
        <v>43764.945833333331</v>
      </c>
      <c r="C1833" s="9">
        <v>43766.489583333336</v>
      </c>
      <c r="D1833" s="11" t="str">
        <f>INT(Table1[[#This Row],[Full Restoration ]]-Table1[[#This Row],[Outage Start]])&amp;" days,"&amp;HOUR(Table1[[#This Row],[Full Restoration ]]-Table1[[#This Row],[Outage Start]])&amp;" hrs,"&amp;MINUTE(Table1[[#This Row],[Full Restoration ]]-Table1[[#This Row],[Outage Start]])&amp;" min"</f>
        <v>1 days,13 hrs,3 min</v>
      </c>
      <c r="E1833" s="10">
        <f>Table1[[#This Row],[Full Restoration ]]-Table1[[#This Row],[Outage Start]]</f>
        <v>1.5437500000043656</v>
      </c>
      <c r="F1833" s="11">
        <f>(Table1[[#This Row],[Full Restoration ]]-Table1[[#This Row],[Outage Start]])*24</f>
        <v>37.050000000104774</v>
      </c>
      <c r="G1833" s="5" t="s">
        <v>1554</v>
      </c>
      <c r="H1833" s="26" t="s">
        <v>743</v>
      </c>
      <c r="I1833" s="4">
        <v>2557</v>
      </c>
      <c r="J1833" s="4">
        <v>2289</v>
      </c>
      <c r="K1833" s="4">
        <v>238</v>
      </c>
      <c r="L1833" s="4">
        <v>121</v>
      </c>
      <c r="M1833" s="4">
        <v>30</v>
      </c>
      <c r="N1833" s="18"/>
    </row>
    <row r="1834" spans="1:14" ht="29.25" hidden="1" customHeight="1" x14ac:dyDescent="0.35">
      <c r="A1834" s="4" t="s">
        <v>9</v>
      </c>
      <c r="B1834" s="27">
        <v>43764.945833333331</v>
      </c>
      <c r="C1834" s="9">
        <v>43766.490972222222</v>
      </c>
      <c r="D1834" s="11" t="str">
        <f>INT(Table1[[#This Row],[Full Restoration ]]-Table1[[#This Row],[Outage Start]])&amp;" days,"&amp;HOUR(Table1[[#This Row],[Full Restoration ]]-Table1[[#This Row],[Outage Start]])&amp;" hrs,"&amp;MINUTE(Table1[[#This Row],[Full Restoration ]]-Table1[[#This Row],[Outage Start]])&amp;" min"</f>
        <v>1 days,13 hrs,5 min</v>
      </c>
      <c r="E1834" s="10">
        <f>Table1[[#This Row],[Full Restoration ]]-Table1[[#This Row],[Outage Start]]</f>
        <v>1.5451388888905058</v>
      </c>
      <c r="F1834" s="11">
        <f>(Table1[[#This Row],[Full Restoration ]]-Table1[[#This Row],[Outage Start]])*24</f>
        <v>37.083333333372138</v>
      </c>
      <c r="G1834" s="5" t="s">
        <v>1555</v>
      </c>
      <c r="H1834" s="26" t="s">
        <v>743</v>
      </c>
      <c r="I1834" s="4">
        <v>3394</v>
      </c>
      <c r="J1834" s="4">
        <v>2817</v>
      </c>
      <c r="K1834" s="4">
        <v>557</v>
      </c>
      <c r="L1834" s="4">
        <v>130</v>
      </c>
      <c r="M1834" s="4">
        <v>20</v>
      </c>
      <c r="N1834" s="18"/>
    </row>
    <row r="1835" spans="1:14" ht="29.25" hidden="1" customHeight="1" x14ac:dyDescent="0.35">
      <c r="A1835" s="4" t="s">
        <v>9</v>
      </c>
      <c r="B1835" s="27">
        <v>43764.945833333331</v>
      </c>
      <c r="C1835" s="9">
        <v>43766.581250000003</v>
      </c>
      <c r="D1835" s="11" t="str">
        <f>INT(Table1[[#This Row],[Full Restoration ]]-Table1[[#This Row],[Outage Start]])&amp;" days,"&amp;HOUR(Table1[[#This Row],[Full Restoration ]]-Table1[[#This Row],[Outage Start]])&amp;" hrs,"&amp;MINUTE(Table1[[#This Row],[Full Restoration ]]-Table1[[#This Row],[Outage Start]])&amp;" min"</f>
        <v>1 days,15 hrs,15 min</v>
      </c>
      <c r="E1835" s="10">
        <f>Table1[[#This Row],[Full Restoration ]]-Table1[[#This Row],[Outage Start]]</f>
        <v>1.6354166666715173</v>
      </c>
      <c r="F1835" s="11">
        <f>(Table1[[#This Row],[Full Restoration ]]-Table1[[#This Row],[Outage Start]])*24</f>
        <v>39.250000000116415</v>
      </c>
      <c r="G1835" s="5" t="s">
        <v>1556</v>
      </c>
      <c r="H1835" s="26" t="s">
        <v>743</v>
      </c>
      <c r="I1835" s="4">
        <v>500</v>
      </c>
      <c r="J1835" s="4">
        <v>458</v>
      </c>
      <c r="K1835" s="4">
        <v>39</v>
      </c>
      <c r="L1835" s="4">
        <v>23</v>
      </c>
      <c r="M1835" s="4">
        <v>3</v>
      </c>
      <c r="N1835" s="18"/>
    </row>
    <row r="1836" spans="1:14" ht="29.25" hidden="1" customHeight="1" x14ac:dyDescent="0.35">
      <c r="A1836" s="4" t="s">
        <v>9</v>
      </c>
      <c r="B1836" s="27">
        <v>43764.944444444445</v>
      </c>
      <c r="C1836" s="9">
        <v>43766.549305555556</v>
      </c>
      <c r="D1836" s="11" t="str">
        <f>INT(Table1[[#This Row],[Full Restoration ]]-Table1[[#This Row],[Outage Start]])&amp;" days,"&amp;HOUR(Table1[[#This Row],[Full Restoration ]]-Table1[[#This Row],[Outage Start]])&amp;" hrs,"&amp;MINUTE(Table1[[#This Row],[Full Restoration ]]-Table1[[#This Row],[Outage Start]])&amp;" min"</f>
        <v>1 days,14 hrs,31 min</v>
      </c>
      <c r="E1836" s="10">
        <f>Table1[[#This Row],[Full Restoration ]]-Table1[[#This Row],[Outage Start]]</f>
        <v>1.6048611111109494</v>
      </c>
      <c r="F1836" s="11">
        <f>(Table1[[#This Row],[Full Restoration ]]-Table1[[#This Row],[Outage Start]])*24</f>
        <v>38.516666666662786</v>
      </c>
      <c r="G1836" s="5" t="s">
        <v>1662</v>
      </c>
      <c r="H1836" s="26" t="s">
        <v>1027</v>
      </c>
      <c r="I1836" s="4">
        <v>1007</v>
      </c>
      <c r="J1836" s="4">
        <v>885</v>
      </c>
      <c r="K1836" s="4">
        <v>100</v>
      </c>
      <c r="L1836" s="4">
        <v>42</v>
      </c>
      <c r="M1836" s="4">
        <v>22</v>
      </c>
      <c r="N1836" s="18"/>
    </row>
    <row r="1837" spans="1:14" ht="29.25" hidden="1" customHeight="1" x14ac:dyDescent="0.35">
      <c r="A1837" s="4" t="s">
        <v>9</v>
      </c>
      <c r="B1837" s="27">
        <v>43764.944444444445</v>
      </c>
      <c r="C1837" s="9">
        <v>43766.55</v>
      </c>
      <c r="D1837" s="11" t="str">
        <f>INT(Table1[[#This Row],[Full Restoration ]]-Table1[[#This Row],[Outage Start]])&amp;" days,"&amp;HOUR(Table1[[#This Row],[Full Restoration ]]-Table1[[#This Row],[Outage Start]])&amp;" hrs,"&amp;MINUTE(Table1[[#This Row],[Full Restoration ]]-Table1[[#This Row],[Outage Start]])&amp;" min"</f>
        <v>1 days,14 hrs,32 min</v>
      </c>
      <c r="E1837" s="10">
        <f>Table1[[#This Row],[Full Restoration ]]-Table1[[#This Row],[Outage Start]]</f>
        <v>1.6055555555576575</v>
      </c>
      <c r="F1837" s="11">
        <f>(Table1[[#This Row],[Full Restoration ]]-Table1[[#This Row],[Outage Start]])*24</f>
        <v>38.53333333338378</v>
      </c>
      <c r="G1837" s="5" t="s">
        <v>1663</v>
      </c>
      <c r="H1837" s="26" t="s">
        <v>743</v>
      </c>
      <c r="I1837" s="4">
        <v>1321</v>
      </c>
      <c r="J1837" s="4">
        <v>1094</v>
      </c>
      <c r="K1837" s="4">
        <v>195</v>
      </c>
      <c r="L1837" s="4">
        <v>39</v>
      </c>
      <c r="M1837" s="4">
        <v>32</v>
      </c>
      <c r="N1837" s="18"/>
    </row>
    <row r="1838" spans="1:14" ht="29.25" hidden="1" customHeight="1" x14ac:dyDescent="0.35">
      <c r="A1838" s="4" t="s">
        <v>9</v>
      </c>
      <c r="B1838" s="27">
        <v>43764.943055555559</v>
      </c>
      <c r="C1838" s="9">
        <v>43766.592361111114</v>
      </c>
      <c r="D1838" s="11" t="str">
        <f>INT(Table1[[#This Row],[Full Restoration ]]-Table1[[#This Row],[Outage Start]])&amp;" days,"&amp;HOUR(Table1[[#This Row],[Full Restoration ]]-Table1[[#This Row],[Outage Start]])&amp;" hrs,"&amp;MINUTE(Table1[[#This Row],[Full Restoration ]]-Table1[[#This Row],[Outage Start]])&amp;" min"</f>
        <v>1 days,15 hrs,35 min</v>
      </c>
      <c r="E1838" s="10">
        <f>Table1[[#This Row],[Full Restoration ]]-Table1[[#This Row],[Outage Start]]</f>
        <v>1.6493055555547471</v>
      </c>
      <c r="F1838" s="11">
        <f>(Table1[[#This Row],[Full Restoration ]]-Table1[[#This Row],[Outage Start]])*24</f>
        <v>39.583333333313931</v>
      </c>
      <c r="G1838" s="5" t="s">
        <v>1908</v>
      </c>
      <c r="H1838" s="26" t="s">
        <v>751</v>
      </c>
      <c r="I1838" s="4"/>
      <c r="J1838" s="4"/>
      <c r="K1838" s="4"/>
      <c r="L1838" s="4"/>
      <c r="M1838" s="4"/>
      <c r="N1838" s="18" t="s">
        <v>295</v>
      </c>
    </row>
    <row r="1839" spans="1:14" ht="29.25" hidden="1" customHeight="1" x14ac:dyDescent="0.35">
      <c r="A1839" s="4" t="s">
        <v>9</v>
      </c>
      <c r="B1839" s="27">
        <v>43764.942361111112</v>
      </c>
      <c r="C1839" s="9">
        <v>43766.513888888891</v>
      </c>
      <c r="D1839" s="11" t="str">
        <f>INT(Table1[[#This Row],[Full Restoration ]]-Table1[[#This Row],[Outage Start]])&amp;" days,"&amp;HOUR(Table1[[#This Row],[Full Restoration ]]-Table1[[#This Row],[Outage Start]])&amp;" hrs,"&amp;MINUTE(Table1[[#This Row],[Full Restoration ]]-Table1[[#This Row],[Outage Start]])&amp;" min"</f>
        <v>1 days,13 hrs,43 min</v>
      </c>
      <c r="E1839" s="10">
        <f>Table1[[#This Row],[Full Restoration ]]-Table1[[#This Row],[Outage Start]]</f>
        <v>1.5715277777781012</v>
      </c>
      <c r="F1839" s="11">
        <f>(Table1[[#This Row],[Full Restoration ]]-Table1[[#This Row],[Outage Start]])*24</f>
        <v>37.716666666674428</v>
      </c>
      <c r="G1839" s="5" t="s">
        <v>1287</v>
      </c>
      <c r="H1839" s="26" t="s">
        <v>743</v>
      </c>
      <c r="I1839" s="4">
        <v>1071</v>
      </c>
      <c r="J1839" s="4">
        <v>939</v>
      </c>
      <c r="K1839" s="4">
        <v>103</v>
      </c>
      <c r="L1839" s="4">
        <v>43</v>
      </c>
      <c r="M1839" s="4">
        <v>29</v>
      </c>
      <c r="N1839" s="18"/>
    </row>
    <row r="1840" spans="1:14" ht="29.25" hidden="1" customHeight="1" x14ac:dyDescent="0.35">
      <c r="A1840" s="4" t="s">
        <v>9</v>
      </c>
      <c r="B1840" s="27">
        <v>43764.942361111112</v>
      </c>
      <c r="C1840" s="9">
        <v>43765.90625</v>
      </c>
      <c r="D1840" s="11" t="str">
        <f>INT(Table1[[#This Row],[Full Restoration ]]-Table1[[#This Row],[Outage Start]])&amp;" days,"&amp;HOUR(Table1[[#This Row],[Full Restoration ]]-Table1[[#This Row],[Outage Start]])&amp;" hrs,"&amp;MINUTE(Table1[[#This Row],[Full Restoration ]]-Table1[[#This Row],[Outage Start]])&amp;" min"</f>
        <v>0 days,23 hrs,8 min</v>
      </c>
      <c r="E1840" s="10">
        <f>Table1[[#This Row],[Full Restoration ]]-Table1[[#This Row],[Outage Start]]</f>
        <v>0.96388888888759539</v>
      </c>
      <c r="F1840" s="11">
        <f>(Table1[[#This Row],[Full Restoration ]]-Table1[[#This Row],[Outage Start]])*24</f>
        <v>23.133333333302289</v>
      </c>
      <c r="G1840" s="5" t="s">
        <v>1904</v>
      </c>
      <c r="H1840" s="26" t="s">
        <v>752</v>
      </c>
      <c r="I1840" s="4"/>
      <c r="J1840" s="4"/>
      <c r="K1840" s="4"/>
      <c r="L1840" s="4"/>
      <c r="M1840" s="4"/>
      <c r="N1840" s="18" t="s">
        <v>295</v>
      </c>
    </row>
    <row r="1841" spans="1:14" ht="29.25" hidden="1" customHeight="1" x14ac:dyDescent="0.35">
      <c r="A1841" s="4" t="s">
        <v>9</v>
      </c>
      <c r="B1841" s="27">
        <v>43764.938888888886</v>
      </c>
      <c r="C1841" s="9">
        <v>43766.668749999997</v>
      </c>
      <c r="D1841" s="11" t="str">
        <f>INT(Table1[[#This Row],[Full Restoration ]]-Table1[[#This Row],[Outage Start]])&amp;" days,"&amp;HOUR(Table1[[#This Row],[Full Restoration ]]-Table1[[#This Row],[Outage Start]])&amp;" hrs,"&amp;MINUTE(Table1[[#This Row],[Full Restoration ]]-Table1[[#This Row],[Outage Start]])&amp;" min"</f>
        <v>1 days,17 hrs,31 min</v>
      </c>
      <c r="E1841" s="10">
        <f>Table1[[#This Row],[Full Restoration ]]-Table1[[#This Row],[Outage Start]]</f>
        <v>1.7298611111109494</v>
      </c>
      <c r="F1841" s="11">
        <f>(Table1[[#This Row],[Full Restoration ]]-Table1[[#This Row],[Outage Start]])*24</f>
        <v>41.516666666662786</v>
      </c>
      <c r="G1841" s="5" t="s">
        <v>1810</v>
      </c>
      <c r="H1841" s="26" t="s">
        <v>743</v>
      </c>
      <c r="I1841" s="4">
        <v>245</v>
      </c>
      <c r="J1841" s="4">
        <v>240</v>
      </c>
      <c r="K1841" s="4">
        <v>5</v>
      </c>
      <c r="L1841" s="4">
        <v>7</v>
      </c>
      <c r="M1841" s="4">
        <v>0</v>
      </c>
      <c r="N1841" s="18"/>
    </row>
    <row r="1842" spans="1:14" ht="29.25" hidden="1" customHeight="1" x14ac:dyDescent="0.35">
      <c r="A1842" s="4" t="s">
        <v>9</v>
      </c>
      <c r="B1842" s="27">
        <v>43764.9375</v>
      </c>
      <c r="C1842" s="9">
        <v>43767.640277777777</v>
      </c>
      <c r="D1842" s="11" t="str">
        <f>INT(Table1[[#This Row],[Full Restoration ]]-Table1[[#This Row],[Outage Start]])&amp;" days,"&amp;HOUR(Table1[[#This Row],[Full Restoration ]]-Table1[[#This Row],[Outage Start]])&amp;" hrs,"&amp;MINUTE(Table1[[#This Row],[Full Restoration ]]-Table1[[#This Row],[Outage Start]])&amp;" min"</f>
        <v>2 days,16 hrs,52 min</v>
      </c>
      <c r="E1842" s="10">
        <f>Table1[[#This Row],[Full Restoration ]]-Table1[[#This Row],[Outage Start]]</f>
        <v>2.702777777776646</v>
      </c>
      <c r="F1842" s="11">
        <f>(Table1[[#This Row],[Full Restoration ]]-Table1[[#This Row],[Outage Start]])*24</f>
        <v>64.866666666639503</v>
      </c>
      <c r="G1842" s="5" t="s">
        <v>1825</v>
      </c>
      <c r="H1842" s="26" t="s">
        <v>745</v>
      </c>
      <c r="I1842" s="4">
        <v>5</v>
      </c>
      <c r="J1842" s="4">
        <v>1</v>
      </c>
      <c r="K1842" s="4">
        <v>4</v>
      </c>
      <c r="L1842" s="4">
        <v>0</v>
      </c>
      <c r="M1842" s="4">
        <v>0</v>
      </c>
      <c r="N1842" s="18"/>
    </row>
    <row r="1843" spans="1:14" ht="29.25" hidden="1" customHeight="1" x14ac:dyDescent="0.35">
      <c r="A1843" s="4" t="s">
        <v>9</v>
      </c>
      <c r="B1843" s="27">
        <v>43764.935416666667</v>
      </c>
      <c r="C1843" s="9">
        <v>43766.671527777777</v>
      </c>
      <c r="D1843" s="11" t="str">
        <f>INT(Table1[[#This Row],[Full Restoration ]]-Table1[[#This Row],[Outage Start]])&amp;" days,"&amp;HOUR(Table1[[#This Row],[Full Restoration ]]-Table1[[#This Row],[Outage Start]])&amp;" hrs,"&amp;MINUTE(Table1[[#This Row],[Full Restoration ]]-Table1[[#This Row],[Outage Start]])&amp;" min"</f>
        <v>1 days,17 hrs,40 min</v>
      </c>
      <c r="E1843" s="10">
        <f>Table1[[#This Row],[Full Restoration ]]-Table1[[#This Row],[Outage Start]]</f>
        <v>1.7361111111094942</v>
      </c>
      <c r="F1843" s="11">
        <f>(Table1[[#This Row],[Full Restoration ]]-Table1[[#This Row],[Outage Start]])*24</f>
        <v>41.666666666627862</v>
      </c>
      <c r="G1843" s="5" t="s">
        <v>1811</v>
      </c>
      <c r="H1843" s="26" t="s">
        <v>743</v>
      </c>
      <c r="I1843" s="4">
        <v>461</v>
      </c>
      <c r="J1843" s="4">
        <v>449</v>
      </c>
      <c r="K1843" s="4">
        <v>12</v>
      </c>
      <c r="L1843" s="4">
        <v>4</v>
      </c>
      <c r="M1843" s="4">
        <v>0</v>
      </c>
      <c r="N1843" s="18"/>
    </row>
    <row r="1844" spans="1:14" ht="29.25" hidden="1" customHeight="1" x14ac:dyDescent="0.35">
      <c r="A1844" s="4" t="s">
        <v>9</v>
      </c>
      <c r="B1844" s="27">
        <v>43764.93472222222</v>
      </c>
      <c r="C1844" s="9">
        <v>43766.683333333334</v>
      </c>
      <c r="D1844" s="11" t="str">
        <f>INT(Table1[[#This Row],[Full Restoration ]]-Table1[[#This Row],[Outage Start]])&amp;" days,"&amp;HOUR(Table1[[#This Row],[Full Restoration ]]-Table1[[#This Row],[Outage Start]])&amp;" hrs,"&amp;MINUTE(Table1[[#This Row],[Full Restoration ]]-Table1[[#This Row],[Outage Start]])&amp;" min"</f>
        <v>1 days,17 hrs,58 min</v>
      </c>
      <c r="E1844" s="10">
        <f>Table1[[#This Row],[Full Restoration ]]-Table1[[#This Row],[Outage Start]]</f>
        <v>1.7486111111138598</v>
      </c>
      <c r="F1844" s="11">
        <f>(Table1[[#This Row],[Full Restoration ]]-Table1[[#This Row],[Outage Start]])*24</f>
        <v>41.966666666732635</v>
      </c>
      <c r="G1844" s="5" t="s">
        <v>1227</v>
      </c>
      <c r="H1844" s="26" t="s">
        <v>1027</v>
      </c>
      <c r="I1844" s="4">
        <v>3954</v>
      </c>
      <c r="J1844" s="4">
        <v>3737</v>
      </c>
      <c r="K1844" s="4">
        <v>172</v>
      </c>
      <c r="L1844" s="4">
        <v>87</v>
      </c>
      <c r="M1844" s="4">
        <v>45</v>
      </c>
      <c r="N1844" s="18"/>
    </row>
    <row r="1845" spans="1:14" ht="29.25" hidden="1" customHeight="1" x14ac:dyDescent="0.35">
      <c r="A1845" s="4" t="s">
        <v>9</v>
      </c>
      <c r="B1845" s="27">
        <v>43764.93472222222</v>
      </c>
      <c r="C1845" s="9">
        <v>43766.614583333336</v>
      </c>
      <c r="D1845" s="11" t="str">
        <f>INT(Table1[[#This Row],[Full Restoration ]]-Table1[[#This Row],[Outage Start]])&amp;" days,"&amp;HOUR(Table1[[#This Row],[Full Restoration ]]-Table1[[#This Row],[Outage Start]])&amp;" hrs,"&amp;MINUTE(Table1[[#This Row],[Full Restoration ]]-Table1[[#This Row],[Outage Start]])&amp;" min"</f>
        <v>1 days,16 hrs,19 min</v>
      </c>
      <c r="E1845" s="10">
        <f>Table1[[#This Row],[Full Restoration ]]-Table1[[#This Row],[Outage Start]]</f>
        <v>1.679861111115315</v>
      </c>
      <c r="F1845" s="11">
        <f>(Table1[[#This Row],[Full Restoration ]]-Table1[[#This Row],[Outage Start]])*24</f>
        <v>40.31666666676756</v>
      </c>
      <c r="G1845" s="5" t="s">
        <v>1229</v>
      </c>
      <c r="H1845" s="26" t="s">
        <v>743</v>
      </c>
      <c r="I1845" s="4">
        <v>2701</v>
      </c>
      <c r="J1845" s="4">
        <v>2324</v>
      </c>
      <c r="K1845" s="4">
        <v>351</v>
      </c>
      <c r="L1845" s="4">
        <v>39</v>
      </c>
      <c r="M1845" s="4">
        <v>26</v>
      </c>
      <c r="N1845" s="18"/>
    </row>
    <row r="1846" spans="1:14" ht="29.25" hidden="1" customHeight="1" x14ac:dyDescent="0.35">
      <c r="A1846" s="4" t="s">
        <v>9</v>
      </c>
      <c r="B1846" s="27">
        <v>43764.93472222222</v>
      </c>
      <c r="C1846" s="9">
        <v>43766.579861111109</v>
      </c>
      <c r="D1846" s="11" t="str">
        <f>INT(Table1[[#This Row],[Full Restoration ]]-Table1[[#This Row],[Outage Start]])&amp;" days,"&amp;HOUR(Table1[[#This Row],[Full Restoration ]]-Table1[[#This Row],[Outage Start]])&amp;" hrs,"&amp;MINUTE(Table1[[#This Row],[Full Restoration ]]-Table1[[#This Row],[Outage Start]])&amp;" min"</f>
        <v>1 days,15 hrs,29 min</v>
      </c>
      <c r="E1846" s="10">
        <f>Table1[[#This Row],[Full Restoration ]]-Table1[[#This Row],[Outage Start]]</f>
        <v>1.6451388888890506</v>
      </c>
      <c r="F1846" s="11">
        <f>(Table1[[#This Row],[Full Restoration ]]-Table1[[#This Row],[Outage Start]])*24</f>
        <v>39.483333333337214</v>
      </c>
      <c r="G1846" s="5" t="s">
        <v>1230</v>
      </c>
      <c r="H1846" s="26" t="s">
        <v>743</v>
      </c>
      <c r="I1846" s="4">
        <v>3034</v>
      </c>
      <c r="J1846" s="4">
        <v>2672</v>
      </c>
      <c r="K1846" s="4">
        <v>334</v>
      </c>
      <c r="L1846" s="4">
        <v>77</v>
      </c>
      <c r="M1846" s="4">
        <v>28</v>
      </c>
      <c r="N1846" s="18"/>
    </row>
    <row r="1847" spans="1:14" ht="29.25" hidden="1" customHeight="1" x14ac:dyDescent="0.35">
      <c r="A1847" s="4" t="s">
        <v>9</v>
      </c>
      <c r="B1847" s="27">
        <v>43764.93472222222</v>
      </c>
      <c r="C1847" s="9">
        <v>43766.586805555555</v>
      </c>
      <c r="D1847" s="11" t="str">
        <f>INT(Table1[[#This Row],[Full Restoration ]]-Table1[[#This Row],[Outage Start]])&amp;" days,"&amp;HOUR(Table1[[#This Row],[Full Restoration ]]-Table1[[#This Row],[Outage Start]])&amp;" hrs,"&amp;MINUTE(Table1[[#This Row],[Full Restoration ]]-Table1[[#This Row],[Outage Start]])&amp;" min"</f>
        <v>1 days,15 hrs,39 min</v>
      </c>
      <c r="E1847" s="10">
        <f>Table1[[#This Row],[Full Restoration ]]-Table1[[#This Row],[Outage Start]]</f>
        <v>1.6520833333343035</v>
      </c>
      <c r="F1847" s="11">
        <f>(Table1[[#This Row],[Full Restoration ]]-Table1[[#This Row],[Outage Start]])*24</f>
        <v>39.650000000023283</v>
      </c>
      <c r="G1847" s="5" t="s">
        <v>1231</v>
      </c>
      <c r="H1847" s="26" t="s">
        <v>1027</v>
      </c>
      <c r="I1847" s="4">
        <v>183</v>
      </c>
      <c r="J1847" s="4">
        <v>118</v>
      </c>
      <c r="K1847" s="4">
        <v>55</v>
      </c>
      <c r="L1847" s="4">
        <v>1</v>
      </c>
      <c r="M1847" s="4">
        <v>10</v>
      </c>
      <c r="N1847" s="18"/>
    </row>
    <row r="1848" spans="1:14" ht="29.25" hidden="1" customHeight="1" x14ac:dyDescent="0.35">
      <c r="A1848" s="4" t="s">
        <v>9</v>
      </c>
      <c r="B1848" s="27">
        <v>43764.934027777781</v>
      </c>
      <c r="C1848" s="9">
        <v>43766.652777777781</v>
      </c>
      <c r="D1848" s="11" t="str">
        <f>INT(Table1[[#This Row],[Full Restoration ]]-Table1[[#This Row],[Outage Start]])&amp;" days,"&amp;HOUR(Table1[[#This Row],[Full Restoration ]]-Table1[[#This Row],[Outage Start]])&amp;" hrs,"&amp;MINUTE(Table1[[#This Row],[Full Restoration ]]-Table1[[#This Row],[Outage Start]])&amp;" min"</f>
        <v>1 days,17 hrs,15 min</v>
      </c>
      <c r="E1848" s="10">
        <f>Table1[[#This Row],[Full Restoration ]]-Table1[[#This Row],[Outage Start]]</f>
        <v>1.71875</v>
      </c>
      <c r="F1848" s="11">
        <f>(Table1[[#This Row],[Full Restoration ]]-Table1[[#This Row],[Outage Start]])*24</f>
        <v>41.25</v>
      </c>
      <c r="G1848" s="5" t="s">
        <v>1375</v>
      </c>
      <c r="H1848" s="26" t="s">
        <v>743</v>
      </c>
      <c r="I1848" s="4">
        <v>288</v>
      </c>
      <c r="J1848" s="4">
        <v>276</v>
      </c>
      <c r="K1848" s="4">
        <v>12</v>
      </c>
      <c r="L1848" s="4">
        <v>8</v>
      </c>
      <c r="M1848" s="4">
        <v>0</v>
      </c>
      <c r="N1848" s="18"/>
    </row>
    <row r="1849" spans="1:14" ht="29.25" hidden="1" customHeight="1" x14ac:dyDescent="0.35">
      <c r="A1849" s="4" t="s">
        <v>9</v>
      </c>
      <c r="B1849" s="27">
        <v>43764.934027777781</v>
      </c>
      <c r="C1849" s="9">
        <v>43766.482638888891</v>
      </c>
      <c r="D1849" s="11" t="str">
        <f>INT(Table1[[#This Row],[Full Restoration ]]-Table1[[#This Row],[Outage Start]])&amp;" days,"&amp;HOUR(Table1[[#This Row],[Full Restoration ]]-Table1[[#This Row],[Outage Start]])&amp;" hrs,"&amp;MINUTE(Table1[[#This Row],[Full Restoration ]]-Table1[[#This Row],[Outage Start]])&amp;" min"</f>
        <v>1 days,13 hrs,10 min</v>
      </c>
      <c r="E1849" s="10">
        <f>Table1[[#This Row],[Full Restoration ]]-Table1[[#This Row],[Outage Start]]</f>
        <v>1.5486111111094942</v>
      </c>
      <c r="F1849" s="11">
        <f>(Table1[[#This Row],[Full Restoration ]]-Table1[[#This Row],[Outage Start]])*24</f>
        <v>37.166666666627862</v>
      </c>
      <c r="G1849" s="5" t="s">
        <v>818</v>
      </c>
      <c r="H1849" s="26" t="s">
        <v>751</v>
      </c>
      <c r="I1849" s="4">
        <v>3</v>
      </c>
      <c r="J1849" s="4"/>
      <c r="K1849" s="4">
        <v>3</v>
      </c>
      <c r="L1849" s="4"/>
      <c r="M1849" s="4">
        <v>0</v>
      </c>
      <c r="N1849" s="18" t="s">
        <v>295</v>
      </c>
    </row>
    <row r="1850" spans="1:14" ht="29.25" hidden="1" customHeight="1" x14ac:dyDescent="0.35">
      <c r="A1850" s="4" t="s">
        <v>9</v>
      </c>
      <c r="B1850" s="27">
        <v>43764.933333333334</v>
      </c>
      <c r="C1850" s="9">
        <v>43766.575694444444</v>
      </c>
      <c r="D1850" s="11" t="str">
        <f>INT(Table1[[#This Row],[Full Restoration ]]-Table1[[#This Row],[Outage Start]])&amp;" days,"&amp;HOUR(Table1[[#This Row],[Full Restoration ]]-Table1[[#This Row],[Outage Start]])&amp;" hrs,"&amp;MINUTE(Table1[[#This Row],[Full Restoration ]]-Table1[[#This Row],[Outage Start]])&amp;" min"</f>
        <v>1 days,15 hrs,25 min</v>
      </c>
      <c r="E1850" s="10">
        <f>Table1[[#This Row],[Full Restoration ]]-Table1[[#This Row],[Outage Start]]</f>
        <v>1.6423611111094942</v>
      </c>
      <c r="F1850" s="11">
        <f>(Table1[[#This Row],[Full Restoration ]]-Table1[[#This Row],[Outage Start]])*24</f>
        <v>39.416666666627862</v>
      </c>
      <c r="G1850" s="5" t="s">
        <v>1263</v>
      </c>
      <c r="H1850" s="26" t="s">
        <v>1027</v>
      </c>
      <c r="I1850" s="4">
        <v>48</v>
      </c>
      <c r="J1850" s="4">
        <v>32</v>
      </c>
      <c r="K1850" s="4">
        <v>8</v>
      </c>
      <c r="L1850" s="4">
        <v>1</v>
      </c>
      <c r="M1850" s="4">
        <v>8</v>
      </c>
      <c r="N1850" s="18"/>
    </row>
    <row r="1851" spans="1:14" ht="29.25" hidden="1" customHeight="1" x14ac:dyDescent="0.35">
      <c r="A1851" s="4" t="s">
        <v>9</v>
      </c>
      <c r="B1851" s="27">
        <v>43764.933333333334</v>
      </c>
      <c r="C1851" s="9">
        <v>43766.57708333333</v>
      </c>
      <c r="D1851" s="11" t="str">
        <f>INT(Table1[[#This Row],[Full Restoration ]]-Table1[[#This Row],[Outage Start]])&amp;" days,"&amp;HOUR(Table1[[#This Row],[Full Restoration ]]-Table1[[#This Row],[Outage Start]])&amp;" hrs,"&amp;MINUTE(Table1[[#This Row],[Full Restoration ]]-Table1[[#This Row],[Outage Start]])&amp;" min"</f>
        <v>1 days,15 hrs,27 min</v>
      </c>
      <c r="E1851" s="10">
        <f>Table1[[#This Row],[Full Restoration ]]-Table1[[#This Row],[Outage Start]]</f>
        <v>1.6437499999956344</v>
      </c>
      <c r="F1851" s="11">
        <f>(Table1[[#This Row],[Full Restoration ]]-Table1[[#This Row],[Outage Start]])*24</f>
        <v>39.449999999895226</v>
      </c>
      <c r="G1851" s="5" t="s">
        <v>1264</v>
      </c>
      <c r="H1851" s="26" t="s">
        <v>1027</v>
      </c>
      <c r="I1851" s="4">
        <v>1817</v>
      </c>
      <c r="J1851" s="4">
        <v>1598</v>
      </c>
      <c r="K1851" s="4">
        <v>209</v>
      </c>
      <c r="L1851" s="4">
        <v>57</v>
      </c>
      <c r="M1851" s="4">
        <v>10</v>
      </c>
      <c r="N1851" s="18"/>
    </row>
    <row r="1852" spans="1:14" ht="29.25" hidden="1" customHeight="1" x14ac:dyDescent="0.35">
      <c r="A1852" s="4" t="s">
        <v>9</v>
      </c>
      <c r="B1852" s="27">
        <v>43764.932638888888</v>
      </c>
      <c r="C1852" s="9">
        <v>43766.570138888892</v>
      </c>
      <c r="D1852" s="11" t="str">
        <f>INT(Table1[[#This Row],[Full Restoration ]]-Table1[[#This Row],[Outage Start]])&amp;" days,"&amp;HOUR(Table1[[#This Row],[Full Restoration ]]-Table1[[#This Row],[Outage Start]])&amp;" hrs,"&amp;MINUTE(Table1[[#This Row],[Full Restoration ]]-Table1[[#This Row],[Outage Start]])&amp;" min"</f>
        <v>1 days,15 hrs,18 min</v>
      </c>
      <c r="E1852" s="10">
        <f>Table1[[#This Row],[Full Restoration ]]-Table1[[#This Row],[Outage Start]]</f>
        <v>1.6375000000043656</v>
      </c>
      <c r="F1852" s="11">
        <f>(Table1[[#This Row],[Full Restoration ]]-Table1[[#This Row],[Outage Start]])*24</f>
        <v>39.300000000104774</v>
      </c>
      <c r="G1852" s="5" t="s">
        <v>1497</v>
      </c>
      <c r="H1852" s="26" t="s">
        <v>743</v>
      </c>
      <c r="I1852" s="4">
        <v>11</v>
      </c>
      <c r="J1852" s="4">
        <v>7</v>
      </c>
      <c r="K1852" s="4">
        <v>3</v>
      </c>
      <c r="L1852" s="4">
        <v>0</v>
      </c>
      <c r="M1852" s="4">
        <v>1</v>
      </c>
      <c r="N1852" s="18"/>
    </row>
    <row r="1853" spans="1:14" ht="29.25" hidden="1" customHeight="1" x14ac:dyDescent="0.35">
      <c r="A1853" s="4" t="s">
        <v>9</v>
      </c>
      <c r="B1853" s="27">
        <v>43764.931250000001</v>
      </c>
      <c r="C1853" s="9">
        <v>43766.697916666664</v>
      </c>
      <c r="D1853" s="11" t="str">
        <f>INT(Table1[[#This Row],[Full Restoration ]]-Table1[[#This Row],[Outage Start]])&amp;" days,"&amp;HOUR(Table1[[#This Row],[Full Restoration ]]-Table1[[#This Row],[Outage Start]])&amp;" hrs,"&amp;MINUTE(Table1[[#This Row],[Full Restoration ]]-Table1[[#This Row],[Outage Start]])&amp;" min"</f>
        <v>1 days,18 hrs,24 min</v>
      </c>
      <c r="E1853" s="10">
        <f>Table1[[#This Row],[Full Restoration ]]-Table1[[#This Row],[Outage Start]]</f>
        <v>1.7666666666627862</v>
      </c>
      <c r="F1853" s="11">
        <f>(Table1[[#This Row],[Full Restoration ]]-Table1[[#This Row],[Outage Start]])*24</f>
        <v>42.399999999906868</v>
      </c>
      <c r="G1853" s="5" t="s">
        <v>1255</v>
      </c>
      <c r="H1853" s="26" t="s">
        <v>1027</v>
      </c>
      <c r="I1853" s="4">
        <v>29</v>
      </c>
      <c r="J1853" s="4">
        <v>28</v>
      </c>
      <c r="K1853" s="4">
        <v>1</v>
      </c>
      <c r="L1853" s="4">
        <v>0</v>
      </c>
      <c r="M1853" s="4">
        <v>0</v>
      </c>
      <c r="N1853" s="18"/>
    </row>
    <row r="1854" spans="1:14" ht="29.25" hidden="1" customHeight="1" x14ac:dyDescent="0.35">
      <c r="A1854" s="4" t="s">
        <v>9</v>
      </c>
      <c r="B1854" s="27">
        <v>43764.931250000001</v>
      </c>
      <c r="C1854" s="9">
        <v>43766.62777777778</v>
      </c>
      <c r="D1854" s="11" t="str">
        <f>INT(Table1[[#This Row],[Full Restoration ]]-Table1[[#This Row],[Outage Start]])&amp;" days,"&amp;HOUR(Table1[[#This Row],[Full Restoration ]]-Table1[[#This Row],[Outage Start]])&amp;" hrs,"&amp;MINUTE(Table1[[#This Row],[Full Restoration ]]-Table1[[#This Row],[Outage Start]])&amp;" min"</f>
        <v>1 days,16 hrs,43 min</v>
      </c>
      <c r="E1854" s="10">
        <f>Table1[[#This Row],[Full Restoration ]]-Table1[[#This Row],[Outage Start]]</f>
        <v>1.6965277777781012</v>
      </c>
      <c r="F1854" s="11">
        <f>(Table1[[#This Row],[Full Restoration ]]-Table1[[#This Row],[Outage Start]])*24</f>
        <v>40.716666666674428</v>
      </c>
      <c r="G1854" s="5" t="s">
        <v>1290</v>
      </c>
      <c r="H1854" s="26" t="s">
        <v>1027</v>
      </c>
      <c r="I1854" s="4">
        <v>1</v>
      </c>
      <c r="J1854" s="4">
        <v>1</v>
      </c>
      <c r="K1854" s="4">
        <v>0</v>
      </c>
      <c r="L1854" s="4">
        <v>0</v>
      </c>
      <c r="M1854" s="4">
        <v>0</v>
      </c>
      <c r="N1854" s="18"/>
    </row>
    <row r="1855" spans="1:14" ht="29.25" hidden="1" customHeight="1" x14ac:dyDescent="0.35">
      <c r="A1855" s="4" t="s">
        <v>9</v>
      </c>
      <c r="B1855" s="27">
        <v>43764.931250000001</v>
      </c>
      <c r="C1855" s="9">
        <v>43766.698611111111</v>
      </c>
      <c r="D1855" s="11" t="str">
        <f>INT(Table1[[#This Row],[Full Restoration ]]-Table1[[#This Row],[Outage Start]])&amp;" days,"&amp;HOUR(Table1[[#This Row],[Full Restoration ]]-Table1[[#This Row],[Outage Start]])&amp;" hrs,"&amp;MINUTE(Table1[[#This Row],[Full Restoration ]]-Table1[[#This Row],[Outage Start]])&amp;" min"</f>
        <v>1 days,18 hrs,25 min</v>
      </c>
      <c r="E1855" s="10">
        <f>Table1[[#This Row],[Full Restoration ]]-Table1[[#This Row],[Outage Start]]</f>
        <v>1.7673611111094942</v>
      </c>
      <c r="F1855" s="11">
        <f>(Table1[[#This Row],[Full Restoration ]]-Table1[[#This Row],[Outage Start]])*24</f>
        <v>42.416666666627862</v>
      </c>
      <c r="G1855" s="5" t="s">
        <v>1357</v>
      </c>
      <c r="H1855" s="26" t="s">
        <v>743</v>
      </c>
      <c r="I1855" s="4">
        <v>2</v>
      </c>
      <c r="J1855" s="4">
        <v>1</v>
      </c>
      <c r="K1855" s="4">
        <v>1</v>
      </c>
      <c r="L1855" s="4">
        <v>0</v>
      </c>
      <c r="M1855" s="4">
        <v>0</v>
      </c>
      <c r="N1855" s="18"/>
    </row>
    <row r="1856" spans="1:14" ht="29.25" hidden="1" customHeight="1" x14ac:dyDescent="0.35">
      <c r="A1856" s="4" t="s">
        <v>9</v>
      </c>
      <c r="B1856" s="27">
        <v>43764.931250000001</v>
      </c>
      <c r="C1856" s="9">
        <v>43766.554861111108</v>
      </c>
      <c r="D1856" s="11" t="str">
        <f>INT(Table1[[#This Row],[Full Restoration ]]-Table1[[#This Row],[Outage Start]])&amp;" days,"&amp;HOUR(Table1[[#This Row],[Full Restoration ]]-Table1[[#This Row],[Outage Start]])&amp;" hrs,"&amp;MINUTE(Table1[[#This Row],[Full Restoration ]]-Table1[[#This Row],[Outage Start]])&amp;" min"</f>
        <v>1 days,14 hrs,58 min</v>
      </c>
      <c r="E1856" s="10">
        <f>Table1[[#This Row],[Full Restoration ]]-Table1[[#This Row],[Outage Start]]</f>
        <v>1.6236111111065838</v>
      </c>
      <c r="F1856" s="11">
        <f>(Table1[[#This Row],[Full Restoration ]]-Table1[[#This Row],[Outage Start]])*24</f>
        <v>38.966666666558012</v>
      </c>
      <c r="G1856" s="5" t="s">
        <v>1391</v>
      </c>
      <c r="H1856" s="26" t="s">
        <v>1027</v>
      </c>
      <c r="I1856" s="4">
        <v>1</v>
      </c>
      <c r="J1856" s="4">
        <v>0</v>
      </c>
      <c r="K1856" s="4">
        <v>1</v>
      </c>
      <c r="L1856" s="4">
        <v>0</v>
      </c>
      <c r="M1856" s="4">
        <v>0</v>
      </c>
      <c r="N1856" s="18"/>
    </row>
    <row r="1857" spans="1:14" ht="29.25" hidden="1" customHeight="1" x14ac:dyDescent="0.35">
      <c r="A1857" s="4" t="s">
        <v>9</v>
      </c>
      <c r="B1857" s="27">
        <v>43764.931250000001</v>
      </c>
      <c r="C1857" s="9">
        <v>43766.513194444444</v>
      </c>
      <c r="D1857" s="11" t="str">
        <f>INT(Table1[[#This Row],[Full Restoration ]]-Table1[[#This Row],[Outage Start]])&amp;" days,"&amp;HOUR(Table1[[#This Row],[Full Restoration ]]-Table1[[#This Row],[Outage Start]])&amp;" hrs,"&amp;MINUTE(Table1[[#This Row],[Full Restoration ]]-Table1[[#This Row],[Outage Start]])&amp;" min"</f>
        <v>1 days,13 hrs,58 min</v>
      </c>
      <c r="E1857" s="10">
        <f>Table1[[#This Row],[Full Restoration ]]-Table1[[#This Row],[Outage Start]]</f>
        <v>1.5819444444423425</v>
      </c>
      <c r="F1857" s="11">
        <f>(Table1[[#This Row],[Full Restoration ]]-Table1[[#This Row],[Outage Start]])*24</f>
        <v>37.96666666661622</v>
      </c>
      <c r="G1857" s="5" t="s">
        <v>1419</v>
      </c>
      <c r="H1857" s="26" t="s">
        <v>1027</v>
      </c>
      <c r="I1857" s="4">
        <v>1</v>
      </c>
      <c r="J1857" s="4">
        <v>0</v>
      </c>
      <c r="K1857" s="4">
        <v>1</v>
      </c>
      <c r="L1857" s="4">
        <v>0</v>
      </c>
      <c r="M1857" s="4">
        <v>0</v>
      </c>
      <c r="N1857" s="18"/>
    </row>
    <row r="1858" spans="1:14" ht="29.25" hidden="1" customHeight="1" x14ac:dyDescent="0.35">
      <c r="A1858" s="4" t="s">
        <v>9</v>
      </c>
      <c r="B1858" s="27">
        <v>43764.931250000001</v>
      </c>
      <c r="C1858" s="9">
        <v>43766.832638888889</v>
      </c>
      <c r="D1858" s="11" t="str">
        <f>INT(Table1[[#This Row],[Full Restoration ]]-Table1[[#This Row],[Outage Start]])&amp;" days,"&amp;HOUR(Table1[[#This Row],[Full Restoration ]]-Table1[[#This Row],[Outage Start]])&amp;" hrs,"&amp;MINUTE(Table1[[#This Row],[Full Restoration ]]-Table1[[#This Row],[Outage Start]])&amp;" min"</f>
        <v>1 days,21 hrs,38 min</v>
      </c>
      <c r="E1858" s="10">
        <f>Table1[[#This Row],[Full Restoration ]]-Table1[[#This Row],[Outage Start]]</f>
        <v>1.9013888888875954</v>
      </c>
      <c r="F1858" s="11">
        <f>(Table1[[#This Row],[Full Restoration ]]-Table1[[#This Row],[Outage Start]])*24</f>
        <v>45.633333333302289</v>
      </c>
      <c r="G1858" s="5" t="s">
        <v>1582</v>
      </c>
      <c r="H1858" s="26" t="s">
        <v>1027</v>
      </c>
      <c r="I1858" s="4">
        <v>1</v>
      </c>
      <c r="J1858" s="4">
        <v>0</v>
      </c>
      <c r="K1858" s="4">
        <v>1</v>
      </c>
      <c r="L1858" s="4">
        <v>0</v>
      </c>
      <c r="M1858" s="4">
        <v>0</v>
      </c>
      <c r="N1858" s="18"/>
    </row>
    <row r="1859" spans="1:14" ht="29.25" hidden="1" customHeight="1" x14ac:dyDescent="0.35">
      <c r="A1859" s="4" t="s">
        <v>9</v>
      </c>
      <c r="B1859" s="27">
        <v>43764.931250000001</v>
      </c>
      <c r="C1859" s="9">
        <v>43766.665277777778</v>
      </c>
      <c r="D1859" s="11" t="str">
        <f>INT(Table1[[#This Row],[Full Restoration ]]-Table1[[#This Row],[Outage Start]])&amp;" days,"&amp;HOUR(Table1[[#This Row],[Full Restoration ]]-Table1[[#This Row],[Outage Start]])&amp;" hrs,"&amp;MINUTE(Table1[[#This Row],[Full Restoration ]]-Table1[[#This Row],[Outage Start]])&amp;" min"</f>
        <v>1 days,17 hrs,37 min</v>
      </c>
      <c r="E1859" s="10">
        <f>Table1[[#This Row],[Full Restoration ]]-Table1[[#This Row],[Outage Start]]</f>
        <v>1.734027777776646</v>
      </c>
      <c r="F1859" s="11">
        <f>(Table1[[#This Row],[Full Restoration ]]-Table1[[#This Row],[Outage Start]])*24</f>
        <v>41.616666666639503</v>
      </c>
      <c r="G1859" s="5" t="s">
        <v>1606</v>
      </c>
      <c r="H1859" s="26" t="s">
        <v>1027</v>
      </c>
      <c r="I1859" s="4">
        <v>1</v>
      </c>
      <c r="J1859" s="4">
        <v>0</v>
      </c>
      <c r="K1859" s="4">
        <v>1</v>
      </c>
      <c r="L1859" s="4">
        <v>0</v>
      </c>
      <c r="M1859" s="4">
        <v>0</v>
      </c>
      <c r="N1859" s="18"/>
    </row>
    <row r="1860" spans="1:14" ht="29.25" hidden="1" customHeight="1" x14ac:dyDescent="0.35">
      <c r="A1860" s="4" t="s">
        <v>9</v>
      </c>
      <c r="B1860" s="27">
        <v>43764.930555555555</v>
      </c>
      <c r="C1860" s="9">
        <v>43766.640277777777</v>
      </c>
      <c r="D1860" s="11" t="str">
        <f>INT(Table1[[#This Row],[Full Restoration ]]-Table1[[#This Row],[Outage Start]])&amp;" days,"&amp;HOUR(Table1[[#This Row],[Full Restoration ]]-Table1[[#This Row],[Outage Start]])&amp;" hrs,"&amp;MINUTE(Table1[[#This Row],[Full Restoration ]]-Table1[[#This Row],[Outage Start]])&amp;" min"</f>
        <v>1 days,17 hrs,2 min</v>
      </c>
      <c r="E1860" s="10">
        <f>Table1[[#This Row],[Full Restoration ]]-Table1[[#This Row],[Outage Start]]</f>
        <v>1.7097222222218988</v>
      </c>
      <c r="F1860" s="11">
        <f>(Table1[[#This Row],[Full Restoration ]]-Table1[[#This Row],[Outage Start]])*24</f>
        <v>41.033333333325572</v>
      </c>
      <c r="G1860" s="5" t="s">
        <v>1260</v>
      </c>
      <c r="H1860" s="26" t="s">
        <v>1027</v>
      </c>
      <c r="I1860" s="4">
        <v>144</v>
      </c>
      <c r="J1860" s="4">
        <v>126</v>
      </c>
      <c r="K1860" s="4">
        <v>14</v>
      </c>
      <c r="L1860" s="4">
        <v>2</v>
      </c>
      <c r="M1860" s="4">
        <v>4</v>
      </c>
      <c r="N1860" s="18"/>
    </row>
    <row r="1861" spans="1:14" ht="29.25" hidden="1" customHeight="1" x14ac:dyDescent="0.35">
      <c r="A1861" s="4" t="s">
        <v>9</v>
      </c>
      <c r="B1861" s="27">
        <v>43764.930555555555</v>
      </c>
      <c r="C1861" s="9">
        <v>43766.5625</v>
      </c>
      <c r="D1861" s="11" t="str">
        <f>INT(Table1[[#This Row],[Full Restoration ]]-Table1[[#This Row],[Outage Start]])&amp;" days,"&amp;HOUR(Table1[[#This Row],[Full Restoration ]]-Table1[[#This Row],[Outage Start]])&amp;" hrs,"&amp;MINUTE(Table1[[#This Row],[Full Restoration ]]-Table1[[#This Row],[Outage Start]])&amp;" min"</f>
        <v>1 days,15 hrs,10 min</v>
      </c>
      <c r="E1861" s="10">
        <f>Table1[[#This Row],[Full Restoration ]]-Table1[[#This Row],[Outage Start]]</f>
        <v>1.6319444444452529</v>
      </c>
      <c r="F1861" s="11">
        <f>(Table1[[#This Row],[Full Restoration ]]-Table1[[#This Row],[Outage Start]])*24</f>
        <v>39.166666666686069</v>
      </c>
      <c r="G1861" s="5" t="s">
        <v>1285</v>
      </c>
      <c r="H1861" s="26" t="s">
        <v>1027</v>
      </c>
      <c r="I1861" s="4">
        <v>1</v>
      </c>
      <c r="J1861" s="4">
        <v>0</v>
      </c>
      <c r="K1861" s="4">
        <v>0</v>
      </c>
      <c r="L1861" s="4">
        <v>0</v>
      </c>
      <c r="M1861" s="4">
        <v>1</v>
      </c>
      <c r="N1861" s="18"/>
    </row>
    <row r="1862" spans="1:14" ht="29.25" hidden="1" customHeight="1" x14ac:dyDescent="0.35">
      <c r="A1862" s="4" t="s">
        <v>9</v>
      </c>
      <c r="B1862" s="27">
        <v>43764.930555555555</v>
      </c>
      <c r="C1862" s="9">
        <v>43766.568055555559</v>
      </c>
      <c r="D1862" s="11" t="str">
        <f>INT(Table1[[#This Row],[Full Restoration ]]-Table1[[#This Row],[Outage Start]])&amp;" days,"&amp;HOUR(Table1[[#This Row],[Full Restoration ]]-Table1[[#This Row],[Outage Start]])&amp;" hrs,"&amp;MINUTE(Table1[[#This Row],[Full Restoration ]]-Table1[[#This Row],[Outage Start]])&amp;" min"</f>
        <v>1 days,15 hrs,18 min</v>
      </c>
      <c r="E1862" s="10">
        <f>Table1[[#This Row],[Full Restoration ]]-Table1[[#This Row],[Outage Start]]</f>
        <v>1.6375000000043656</v>
      </c>
      <c r="F1862" s="11">
        <f>(Table1[[#This Row],[Full Restoration ]]-Table1[[#This Row],[Outage Start]])*24</f>
        <v>39.300000000104774</v>
      </c>
      <c r="G1862" s="5" t="s">
        <v>1286</v>
      </c>
      <c r="H1862" s="26" t="s">
        <v>743</v>
      </c>
      <c r="I1862" s="4">
        <v>203</v>
      </c>
      <c r="J1862" s="4">
        <v>52</v>
      </c>
      <c r="K1862" s="4">
        <v>74</v>
      </c>
      <c r="L1862" s="4">
        <v>1</v>
      </c>
      <c r="M1862" s="4">
        <v>77</v>
      </c>
      <c r="N1862" s="18"/>
    </row>
    <row r="1863" spans="1:14" ht="29.25" hidden="1" customHeight="1" x14ac:dyDescent="0.35">
      <c r="A1863" s="4" t="s">
        <v>9</v>
      </c>
      <c r="B1863" s="27">
        <v>43764.930555555555</v>
      </c>
      <c r="C1863" s="9">
        <v>43766.557638888888</v>
      </c>
      <c r="D1863" s="11" t="str">
        <f>INT(Table1[[#This Row],[Full Restoration ]]-Table1[[#This Row],[Outage Start]])&amp;" days,"&amp;HOUR(Table1[[#This Row],[Full Restoration ]]-Table1[[#This Row],[Outage Start]])&amp;" hrs,"&amp;MINUTE(Table1[[#This Row],[Full Restoration ]]-Table1[[#This Row],[Outage Start]])&amp;" min"</f>
        <v>1 days,15 hrs,3 min</v>
      </c>
      <c r="E1863" s="10">
        <f>Table1[[#This Row],[Full Restoration ]]-Table1[[#This Row],[Outage Start]]</f>
        <v>1.6270833333328483</v>
      </c>
      <c r="F1863" s="11">
        <f>(Table1[[#This Row],[Full Restoration ]]-Table1[[#This Row],[Outage Start]])*24</f>
        <v>39.049999999988358</v>
      </c>
      <c r="G1863" s="5" t="s">
        <v>1589</v>
      </c>
      <c r="H1863" s="26" t="s">
        <v>1027</v>
      </c>
      <c r="I1863" s="4">
        <v>78</v>
      </c>
      <c r="J1863" s="4">
        <v>59</v>
      </c>
      <c r="K1863" s="4">
        <v>13</v>
      </c>
      <c r="L1863" s="4">
        <v>2</v>
      </c>
      <c r="M1863" s="4">
        <v>6</v>
      </c>
      <c r="N1863" s="18"/>
    </row>
    <row r="1864" spans="1:14" ht="29.25" hidden="1" customHeight="1" x14ac:dyDescent="0.35">
      <c r="A1864" s="4" t="s">
        <v>9</v>
      </c>
      <c r="B1864" s="27">
        <v>43764.930555555555</v>
      </c>
      <c r="C1864" s="9">
        <v>43766.558333333334</v>
      </c>
      <c r="D1864" s="11" t="str">
        <f>INT(Table1[[#This Row],[Full Restoration ]]-Table1[[#This Row],[Outage Start]])&amp;" days,"&amp;HOUR(Table1[[#This Row],[Full Restoration ]]-Table1[[#This Row],[Outage Start]])&amp;" hrs,"&amp;MINUTE(Table1[[#This Row],[Full Restoration ]]-Table1[[#This Row],[Outage Start]])&amp;" min"</f>
        <v>1 days,15 hrs,4 min</v>
      </c>
      <c r="E1864" s="10">
        <f>Table1[[#This Row],[Full Restoration ]]-Table1[[#This Row],[Outage Start]]</f>
        <v>1.6277777777795563</v>
      </c>
      <c r="F1864" s="11">
        <f>(Table1[[#This Row],[Full Restoration ]]-Table1[[#This Row],[Outage Start]])*24</f>
        <v>39.066666666709352</v>
      </c>
      <c r="G1864" s="5" t="s">
        <v>1590</v>
      </c>
      <c r="H1864" s="26" t="s">
        <v>1027</v>
      </c>
      <c r="I1864" s="4">
        <v>244</v>
      </c>
      <c r="J1864" s="4">
        <v>168</v>
      </c>
      <c r="K1864" s="4">
        <v>71</v>
      </c>
      <c r="L1864" s="4">
        <v>7</v>
      </c>
      <c r="M1864" s="4">
        <v>5</v>
      </c>
      <c r="N1864" s="18"/>
    </row>
    <row r="1865" spans="1:14" ht="29.25" hidden="1" customHeight="1" x14ac:dyDescent="0.35">
      <c r="A1865" s="4" t="s">
        <v>9</v>
      </c>
      <c r="B1865" s="27">
        <v>43764.930555555555</v>
      </c>
      <c r="C1865" s="9">
        <v>43766.547222222223</v>
      </c>
      <c r="D1865" s="11" t="str">
        <f>INT(Table1[[#This Row],[Full Restoration ]]-Table1[[#This Row],[Outage Start]])&amp;" days,"&amp;HOUR(Table1[[#This Row],[Full Restoration ]]-Table1[[#This Row],[Outage Start]])&amp;" hrs,"&amp;MINUTE(Table1[[#This Row],[Full Restoration ]]-Table1[[#This Row],[Outage Start]])&amp;" min"</f>
        <v>1 days,14 hrs,48 min</v>
      </c>
      <c r="E1865" s="10">
        <f>Table1[[#This Row],[Full Restoration ]]-Table1[[#This Row],[Outage Start]]</f>
        <v>1.6166666666686069</v>
      </c>
      <c r="F1865" s="11">
        <f>(Table1[[#This Row],[Full Restoration ]]-Table1[[#This Row],[Outage Start]])*24</f>
        <v>38.800000000046566</v>
      </c>
      <c r="G1865" s="5" t="s">
        <v>1733</v>
      </c>
      <c r="H1865" s="26" t="s">
        <v>743</v>
      </c>
      <c r="I1865" s="4">
        <v>2650</v>
      </c>
      <c r="J1865" s="4">
        <v>2392</v>
      </c>
      <c r="K1865" s="4">
        <v>240</v>
      </c>
      <c r="L1865" s="4">
        <v>64</v>
      </c>
      <c r="M1865" s="4">
        <v>18</v>
      </c>
      <c r="N1865" s="18"/>
    </row>
    <row r="1866" spans="1:14" ht="29.25" hidden="1" customHeight="1" x14ac:dyDescent="0.35">
      <c r="A1866" s="4" t="s">
        <v>9</v>
      </c>
      <c r="B1866" s="27">
        <v>43764.930555555555</v>
      </c>
      <c r="C1866" s="9">
        <v>43766.644444444442</v>
      </c>
      <c r="D1866" s="11" t="str">
        <f>INT(Table1[[#This Row],[Full Restoration ]]-Table1[[#This Row],[Outage Start]])&amp;" days,"&amp;HOUR(Table1[[#This Row],[Full Restoration ]]-Table1[[#This Row],[Outage Start]])&amp;" hrs,"&amp;MINUTE(Table1[[#This Row],[Full Restoration ]]-Table1[[#This Row],[Outage Start]])&amp;" min"</f>
        <v>1 days,17 hrs,8 min</v>
      </c>
      <c r="E1866" s="10">
        <f>Table1[[#This Row],[Full Restoration ]]-Table1[[#This Row],[Outage Start]]</f>
        <v>1.7138888888875954</v>
      </c>
      <c r="F1866" s="11">
        <f>(Table1[[#This Row],[Full Restoration ]]-Table1[[#This Row],[Outage Start]])*24</f>
        <v>41.133333333302289</v>
      </c>
      <c r="G1866" s="5" t="s">
        <v>1779</v>
      </c>
      <c r="H1866" s="26" t="s">
        <v>1027</v>
      </c>
      <c r="I1866" s="4">
        <v>725</v>
      </c>
      <c r="J1866" s="4">
        <v>605</v>
      </c>
      <c r="K1866" s="4">
        <v>107</v>
      </c>
      <c r="L1866" s="4">
        <v>13</v>
      </c>
      <c r="M1866" s="4">
        <v>13</v>
      </c>
      <c r="N1866" s="18"/>
    </row>
    <row r="1867" spans="1:14" ht="29.25" hidden="1" customHeight="1" x14ac:dyDescent="0.35">
      <c r="A1867" s="4" t="s">
        <v>9</v>
      </c>
      <c r="B1867" s="27">
        <v>43764.929166666669</v>
      </c>
      <c r="C1867" s="9">
        <v>43766.611111111109</v>
      </c>
      <c r="D1867" s="11" t="str">
        <f>INT(Table1[[#This Row],[Full Restoration ]]-Table1[[#This Row],[Outage Start]])&amp;" days,"&amp;HOUR(Table1[[#This Row],[Full Restoration ]]-Table1[[#This Row],[Outage Start]])&amp;" hrs,"&amp;MINUTE(Table1[[#This Row],[Full Restoration ]]-Table1[[#This Row],[Outage Start]])&amp;" min"</f>
        <v>1 days,16 hrs,22 min</v>
      </c>
      <c r="E1867" s="10">
        <f>Table1[[#This Row],[Full Restoration ]]-Table1[[#This Row],[Outage Start]]</f>
        <v>1.6819444444408873</v>
      </c>
      <c r="F1867" s="11">
        <f>(Table1[[#This Row],[Full Restoration ]]-Table1[[#This Row],[Outage Start]])*24</f>
        <v>40.366666666581295</v>
      </c>
      <c r="G1867" s="5" t="s">
        <v>1228</v>
      </c>
      <c r="H1867" s="26" t="s">
        <v>1027</v>
      </c>
      <c r="I1867" s="4">
        <v>1469</v>
      </c>
      <c r="J1867" s="4">
        <v>1269</v>
      </c>
      <c r="K1867" s="4">
        <v>178</v>
      </c>
      <c r="L1867" s="4">
        <v>28</v>
      </c>
      <c r="M1867" s="4">
        <v>22</v>
      </c>
      <c r="N1867" s="18"/>
    </row>
    <row r="1868" spans="1:14" ht="29.25" hidden="1" customHeight="1" x14ac:dyDescent="0.35">
      <c r="A1868" s="4" t="s">
        <v>9</v>
      </c>
      <c r="B1868" s="27">
        <v>43764.929166666669</v>
      </c>
      <c r="C1868" s="9">
        <v>43766.565972222219</v>
      </c>
      <c r="D1868" s="11" t="str">
        <f>INT(Table1[[#This Row],[Full Restoration ]]-Table1[[#This Row],[Outage Start]])&amp;" days,"&amp;HOUR(Table1[[#This Row],[Full Restoration ]]-Table1[[#This Row],[Outage Start]])&amp;" hrs,"&amp;MINUTE(Table1[[#This Row],[Full Restoration ]]-Table1[[#This Row],[Outage Start]])&amp;" min"</f>
        <v>1 days,15 hrs,17 min</v>
      </c>
      <c r="E1868" s="10">
        <f>Table1[[#This Row],[Full Restoration ]]-Table1[[#This Row],[Outage Start]]</f>
        <v>1.6368055555503815</v>
      </c>
      <c r="F1868" s="11">
        <f>(Table1[[#This Row],[Full Restoration ]]-Table1[[#This Row],[Outage Start]])*24</f>
        <v>39.283333333209157</v>
      </c>
      <c r="G1868" s="5" t="s">
        <v>1463</v>
      </c>
      <c r="H1868" s="26" t="s">
        <v>1027</v>
      </c>
      <c r="I1868" s="4">
        <v>2155</v>
      </c>
      <c r="J1868" s="4">
        <v>1984</v>
      </c>
      <c r="K1868" s="4">
        <v>164</v>
      </c>
      <c r="L1868" s="4">
        <v>80</v>
      </c>
      <c r="M1868" s="4">
        <v>7</v>
      </c>
      <c r="N1868" s="18"/>
    </row>
    <row r="1869" spans="1:14" ht="29.25" hidden="1" customHeight="1" x14ac:dyDescent="0.35">
      <c r="A1869" s="4" t="s">
        <v>9</v>
      </c>
      <c r="B1869" s="27">
        <v>43764.929166666669</v>
      </c>
      <c r="C1869" s="9">
        <v>43766.566666666666</v>
      </c>
      <c r="D1869" s="11" t="str">
        <f>INT(Table1[[#This Row],[Full Restoration ]]-Table1[[#This Row],[Outage Start]])&amp;" days,"&amp;HOUR(Table1[[#This Row],[Full Restoration ]]-Table1[[#This Row],[Outage Start]])&amp;" hrs,"&amp;MINUTE(Table1[[#This Row],[Full Restoration ]]-Table1[[#This Row],[Outage Start]])&amp;" min"</f>
        <v>1 days,15 hrs,18 min</v>
      </c>
      <c r="E1869" s="10">
        <f>Table1[[#This Row],[Full Restoration ]]-Table1[[#This Row],[Outage Start]]</f>
        <v>1.6374999999970896</v>
      </c>
      <c r="F1869" s="11">
        <f>(Table1[[#This Row],[Full Restoration ]]-Table1[[#This Row],[Outage Start]])*24</f>
        <v>39.299999999930151</v>
      </c>
      <c r="G1869" s="5" t="s">
        <v>1464</v>
      </c>
      <c r="H1869" s="26" t="s">
        <v>1027</v>
      </c>
      <c r="I1869" s="4">
        <v>973</v>
      </c>
      <c r="J1869" s="4">
        <v>858</v>
      </c>
      <c r="K1869" s="4">
        <v>108</v>
      </c>
      <c r="L1869" s="4">
        <v>13</v>
      </c>
      <c r="M1869" s="4">
        <v>7</v>
      </c>
      <c r="N1869" s="18"/>
    </row>
    <row r="1870" spans="1:14" ht="29.25" hidden="1" customHeight="1" x14ac:dyDescent="0.35">
      <c r="A1870" s="4" t="s">
        <v>9</v>
      </c>
      <c r="B1870" s="27">
        <v>43764.929166666669</v>
      </c>
      <c r="C1870" s="9">
        <v>43766.568749999999</v>
      </c>
      <c r="D1870" s="11" t="str">
        <f>INT(Table1[[#This Row],[Full Restoration ]]-Table1[[#This Row],[Outage Start]])&amp;" days,"&amp;HOUR(Table1[[#This Row],[Full Restoration ]]-Table1[[#This Row],[Outage Start]])&amp;" hrs,"&amp;MINUTE(Table1[[#This Row],[Full Restoration ]]-Table1[[#This Row],[Outage Start]])&amp;" min"</f>
        <v>1 days,15 hrs,21 min</v>
      </c>
      <c r="E1870" s="10">
        <f>Table1[[#This Row],[Full Restoration ]]-Table1[[#This Row],[Outage Start]]</f>
        <v>1.6395833333299379</v>
      </c>
      <c r="F1870" s="11">
        <f>(Table1[[#This Row],[Full Restoration ]]-Table1[[#This Row],[Outage Start]])*24</f>
        <v>39.349999999918509</v>
      </c>
      <c r="G1870" s="5" t="s">
        <v>1465</v>
      </c>
      <c r="H1870" s="26" t="s">
        <v>1027</v>
      </c>
      <c r="I1870" s="4">
        <v>3547</v>
      </c>
      <c r="J1870" s="4">
        <v>3045</v>
      </c>
      <c r="K1870" s="4">
        <v>493</v>
      </c>
      <c r="L1870" s="4">
        <v>135</v>
      </c>
      <c r="M1870" s="4">
        <v>9</v>
      </c>
      <c r="N1870" s="18"/>
    </row>
    <row r="1871" spans="1:14" ht="29.25" hidden="1" customHeight="1" x14ac:dyDescent="0.35">
      <c r="A1871" s="4" t="s">
        <v>9</v>
      </c>
      <c r="B1871" s="27">
        <v>43764.929166666669</v>
      </c>
      <c r="C1871" s="9">
        <v>43766.588194444441</v>
      </c>
      <c r="D1871" s="11" t="str">
        <f>INT(Table1[[#This Row],[Full Restoration ]]-Table1[[#This Row],[Outage Start]])&amp;" days,"&amp;HOUR(Table1[[#This Row],[Full Restoration ]]-Table1[[#This Row],[Outage Start]])&amp;" hrs,"&amp;MINUTE(Table1[[#This Row],[Full Restoration ]]-Table1[[#This Row],[Outage Start]])&amp;" min"</f>
        <v>1 days,15 hrs,49 min</v>
      </c>
      <c r="E1871" s="10">
        <f>Table1[[#This Row],[Full Restoration ]]-Table1[[#This Row],[Outage Start]]</f>
        <v>1.6590277777722804</v>
      </c>
      <c r="F1871" s="11">
        <f>(Table1[[#This Row],[Full Restoration ]]-Table1[[#This Row],[Outage Start]])*24</f>
        <v>39.816666666534729</v>
      </c>
      <c r="G1871" s="5" t="s">
        <v>1466</v>
      </c>
      <c r="H1871" s="26" t="s">
        <v>1027</v>
      </c>
      <c r="I1871" s="4">
        <v>139</v>
      </c>
      <c r="J1871" s="4">
        <v>29</v>
      </c>
      <c r="K1871" s="4">
        <v>110</v>
      </c>
      <c r="L1871" s="4">
        <v>2</v>
      </c>
      <c r="M1871" s="4">
        <v>0</v>
      </c>
      <c r="N1871" s="18"/>
    </row>
    <row r="1872" spans="1:14" ht="29.25" hidden="1" customHeight="1" x14ac:dyDescent="0.35">
      <c r="A1872" s="4" t="s">
        <v>9</v>
      </c>
      <c r="B1872" s="27">
        <v>43764.927777777775</v>
      </c>
      <c r="C1872" s="9">
        <v>43767.604166666664</v>
      </c>
      <c r="D1872" s="11" t="str">
        <f>INT(Table1[[#This Row],[Full Restoration ]]-Table1[[#This Row],[Outage Start]])&amp;" days,"&amp;HOUR(Table1[[#This Row],[Full Restoration ]]-Table1[[#This Row],[Outage Start]])&amp;" hrs,"&amp;MINUTE(Table1[[#This Row],[Full Restoration ]]-Table1[[#This Row],[Outage Start]])&amp;" min"</f>
        <v>2 days,16 hrs,14 min</v>
      </c>
      <c r="E1872" s="10">
        <f>Table1[[#This Row],[Full Restoration ]]-Table1[[#This Row],[Outage Start]]</f>
        <v>2.6763888888890506</v>
      </c>
      <c r="F1872" s="11">
        <f>(Table1[[#This Row],[Full Restoration ]]-Table1[[#This Row],[Outage Start]])*24</f>
        <v>64.233333333337214</v>
      </c>
      <c r="G1872" s="5" t="s">
        <v>1514</v>
      </c>
      <c r="H1872" s="26" t="s">
        <v>743</v>
      </c>
      <c r="I1872" s="4">
        <v>137</v>
      </c>
      <c r="J1872" s="4">
        <v>94</v>
      </c>
      <c r="K1872" s="4">
        <v>32</v>
      </c>
      <c r="L1872" s="4">
        <v>2</v>
      </c>
      <c r="M1872" s="4">
        <v>11</v>
      </c>
      <c r="N1872" s="18"/>
    </row>
    <row r="1873" spans="1:14" ht="29.25" hidden="1" customHeight="1" x14ac:dyDescent="0.35">
      <c r="A1873" s="4" t="s">
        <v>9</v>
      </c>
      <c r="B1873" s="27">
        <v>43764.927777777775</v>
      </c>
      <c r="C1873" s="9">
        <v>43766.486805555556</v>
      </c>
      <c r="D1873" s="11" t="str">
        <f>INT(Table1[[#This Row],[Full Restoration ]]-Table1[[#This Row],[Outage Start]])&amp;" days,"&amp;HOUR(Table1[[#This Row],[Full Restoration ]]-Table1[[#This Row],[Outage Start]])&amp;" hrs,"&amp;MINUTE(Table1[[#This Row],[Full Restoration ]]-Table1[[#This Row],[Outage Start]])&amp;" min"</f>
        <v>1 days,13 hrs,25 min</v>
      </c>
      <c r="E1873" s="10">
        <f>Table1[[#This Row],[Full Restoration ]]-Table1[[#This Row],[Outage Start]]</f>
        <v>1.5590277777810115</v>
      </c>
      <c r="F1873" s="11">
        <f>(Table1[[#This Row],[Full Restoration ]]-Table1[[#This Row],[Outage Start]])*24</f>
        <v>37.416666666744277</v>
      </c>
      <c r="G1873" s="5" t="s">
        <v>1874</v>
      </c>
      <c r="H1873" s="26" t="s">
        <v>752</v>
      </c>
      <c r="I1873" s="4">
        <v>11</v>
      </c>
      <c r="J1873" s="4"/>
      <c r="K1873" s="4">
        <v>9</v>
      </c>
      <c r="L1873" s="4"/>
      <c r="M1873" s="4">
        <v>2</v>
      </c>
      <c r="N1873" s="18" t="s">
        <v>295</v>
      </c>
    </row>
    <row r="1874" spans="1:14" ht="29.25" hidden="1" customHeight="1" x14ac:dyDescent="0.35">
      <c r="A1874" s="4" t="s">
        <v>9</v>
      </c>
      <c r="B1874" s="27">
        <v>43764.926388888889</v>
      </c>
      <c r="C1874" s="9">
        <v>43766.409722222219</v>
      </c>
      <c r="D1874" s="11" t="str">
        <f>INT(Table1[[#This Row],[Full Restoration ]]-Table1[[#This Row],[Outage Start]])&amp;" days,"&amp;HOUR(Table1[[#This Row],[Full Restoration ]]-Table1[[#This Row],[Outage Start]])&amp;" hrs,"&amp;MINUTE(Table1[[#This Row],[Full Restoration ]]-Table1[[#This Row],[Outage Start]])&amp;" min"</f>
        <v>1 days,11 hrs,36 min</v>
      </c>
      <c r="E1874" s="10">
        <f>Table1[[#This Row],[Full Restoration ]]-Table1[[#This Row],[Outage Start]]</f>
        <v>1.4833333333299379</v>
      </c>
      <c r="F1874" s="11">
        <f>(Table1[[#This Row],[Full Restoration ]]-Table1[[#This Row],[Outage Start]])*24</f>
        <v>35.599999999918509</v>
      </c>
      <c r="G1874" s="5" t="s">
        <v>1491</v>
      </c>
      <c r="H1874" s="26" t="s">
        <v>743</v>
      </c>
      <c r="I1874" s="4">
        <v>138</v>
      </c>
      <c r="J1874" s="4">
        <v>131</v>
      </c>
      <c r="K1874" s="4">
        <v>7</v>
      </c>
      <c r="L1874" s="4">
        <v>0</v>
      </c>
      <c r="M1874" s="4">
        <v>0</v>
      </c>
      <c r="N1874" s="18"/>
    </row>
    <row r="1875" spans="1:14" ht="29.25" hidden="1" customHeight="1" x14ac:dyDescent="0.35">
      <c r="A1875" s="4" t="s">
        <v>9</v>
      </c>
      <c r="B1875" s="27">
        <v>43764.925000000003</v>
      </c>
      <c r="C1875" s="9">
        <v>43766.530555555553</v>
      </c>
      <c r="D1875" s="11" t="str">
        <f>INT(Table1[[#This Row],[Full Restoration ]]-Table1[[#This Row],[Outage Start]])&amp;" days,"&amp;HOUR(Table1[[#This Row],[Full Restoration ]]-Table1[[#This Row],[Outage Start]])&amp;" hrs,"&amp;MINUTE(Table1[[#This Row],[Full Restoration ]]-Table1[[#This Row],[Outage Start]])&amp;" min"</f>
        <v>1 days,14 hrs,32 min</v>
      </c>
      <c r="E1875" s="10">
        <f>Table1[[#This Row],[Full Restoration ]]-Table1[[#This Row],[Outage Start]]</f>
        <v>1.6055555555503815</v>
      </c>
      <c r="F1875" s="11">
        <f>(Table1[[#This Row],[Full Restoration ]]-Table1[[#This Row],[Outage Start]])*24</f>
        <v>38.533333333209157</v>
      </c>
      <c r="G1875" s="5" t="s">
        <v>1448</v>
      </c>
      <c r="H1875" s="26" t="s">
        <v>1026</v>
      </c>
      <c r="I1875" s="4">
        <v>1737</v>
      </c>
      <c r="J1875" s="4">
        <v>1385</v>
      </c>
      <c r="K1875" s="4">
        <v>344</v>
      </c>
      <c r="L1875" s="4">
        <v>51</v>
      </c>
      <c r="M1875" s="4">
        <v>8</v>
      </c>
      <c r="N1875" s="18"/>
    </row>
    <row r="1876" spans="1:14" ht="29.25" hidden="1" customHeight="1" x14ac:dyDescent="0.35">
      <c r="A1876" s="4" t="s">
        <v>9</v>
      </c>
      <c r="B1876" s="27">
        <v>43764.925000000003</v>
      </c>
      <c r="C1876" s="9">
        <v>43766.682638888888</v>
      </c>
      <c r="D1876" s="11" t="str">
        <f>INT(Table1[[#This Row],[Full Restoration ]]-Table1[[#This Row],[Outage Start]])&amp;" days,"&amp;HOUR(Table1[[#This Row],[Full Restoration ]]-Table1[[#This Row],[Outage Start]])&amp;" hrs,"&amp;MINUTE(Table1[[#This Row],[Full Restoration ]]-Table1[[#This Row],[Outage Start]])&amp;" min"</f>
        <v>1 days,18 hrs,11 min</v>
      </c>
      <c r="E1876" s="10">
        <f>Table1[[#This Row],[Full Restoration ]]-Table1[[#This Row],[Outage Start]]</f>
        <v>1.757638888884685</v>
      </c>
      <c r="F1876" s="11">
        <f>(Table1[[#This Row],[Full Restoration ]]-Table1[[#This Row],[Outage Start]])*24</f>
        <v>42.18333333323244</v>
      </c>
      <c r="G1876" s="5" t="s">
        <v>1821</v>
      </c>
      <c r="H1876" s="26" t="s">
        <v>1026</v>
      </c>
      <c r="I1876" s="4">
        <v>745</v>
      </c>
      <c r="J1876" s="4">
        <v>651</v>
      </c>
      <c r="K1876" s="4">
        <v>76</v>
      </c>
      <c r="L1876" s="4">
        <v>27</v>
      </c>
      <c r="M1876" s="4">
        <v>18</v>
      </c>
      <c r="N1876" s="18"/>
    </row>
    <row r="1877" spans="1:14" ht="29.25" hidden="1" customHeight="1" x14ac:dyDescent="0.35">
      <c r="A1877" s="4" t="s">
        <v>9</v>
      </c>
      <c r="B1877" s="27">
        <v>43764.925000000003</v>
      </c>
      <c r="C1877" s="9">
        <v>43766.535416666666</v>
      </c>
      <c r="D1877" s="11" t="str">
        <f>INT(Table1[[#This Row],[Full Restoration ]]-Table1[[#This Row],[Outage Start]])&amp;" days,"&amp;HOUR(Table1[[#This Row],[Full Restoration ]]-Table1[[#This Row],[Outage Start]])&amp;" hrs,"&amp;MINUTE(Table1[[#This Row],[Full Restoration ]]-Table1[[#This Row],[Outage Start]])&amp;" min"</f>
        <v>1 days,14 hrs,39 min</v>
      </c>
      <c r="E1877" s="10">
        <f>Table1[[#This Row],[Full Restoration ]]-Table1[[#This Row],[Outage Start]]</f>
        <v>1.6104166666627862</v>
      </c>
      <c r="F1877" s="11">
        <f>(Table1[[#This Row],[Full Restoration ]]-Table1[[#This Row],[Outage Start]])*24</f>
        <v>38.649999999906868</v>
      </c>
      <c r="G1877" s="5" t="s">
        <v>1822</v>
      </c>
      <c r="H1877" s="26" t="s">
        <v>1026</v>
      </c>
      <c r="I1877" s="4">
        <v>132</v>
      </c>
      <c r="J1877" s="4">
        <v>118</v>
      </c>
      <c r="K1877" s="4">
        <v>10</v>
      </c>
      <c r="L1877" s="4">
        <v>6</v>
      </c>
      <c r="M1877" s="4">
        <v>4</v>
      </c>
      <c r="N1877" s="18"/>
    </row>
    <row r="1878" spans="1:14" ht="29.25" hidden="1" customHeight="1" x14ac:dyDescent="0.35">
      <c r="A1878" s="4" t="s">
        <v>9</v>
      </c>
      <c r="B1878" s="27">
        <v>43764.925000000003</v>
      </c>
      <c r="C1878" s="9">
        <v>43766.647222222222</v>
      </c>
      <c r="D1878" s="11" t="str">
        <f>INT(Table1[[#This Row],[Full Restoration ]]-Table1[[#This Row],[Outage Start]])&amp;" days,"&amp;HOUR(Table1[[#This Row],[Full Restoration ]]-Table1[[#This Row],[Outage Start]])&amp;" hrs,"&amp;MINUTE(Table1[[#This Row],[Full Restoration ]]-Table1[[#This Row],[Outage Start]])&amp;" min"</f>
        <v>1 days,17 hrs,20 min</v>
      </c>
      <c r="E1878" s="10">
        <f>Table1[[#This Row],[Full Restoration ]]-Table1[[#This Row],[Outage Start]]</f>
        <v>1.7222222222189885</v>
      </c>
      <c r="F1878" s="11">
        <f>(Table1[[#This Row],[Full Restoration ]]-Table1[[#This Row],[Outage Start]])*24</f>
        <v>41.333333333255723</v>
      </c>
      <c r="G1878" s="5" t="s">
        <v>1823</v>
      </c>
      <c r="H1878" s="26" t="s">
        <v>1026</v>
      </c>
      <c r="I1878" s="4">
        <v>1423</v>
      </c>
      <c r="J1878" s="4">
        <v>1186</v>
      </c>
      <c r="K1878" s="4">
        <v>226</v>
      </c>
      <c r="L1878" s="4">
        <v>54</v>
      </c>
      <c r="M1878" s="4">
        <v>11</v>
      </c>
      <c r="N1878" s="18"/>
    </row>
    <row r="1879" spans="1:14" ht="29.25" hidden="1" customHeight="1" x14ac:dyDescent="0.35">
      <c r="A1879" s="4" t="s">
        <v>9</v>
      </c>
      <c r="B1879" s="27">
        <v>43764.925000000003</v>
      </c>
      <c r="C1879" s="9">
        <v>43766.522222222222</v>
      </c>
      <c r="D1879" s="11" t="str">
        <f>INT(Table1[[#This Row],[Full Restoration ]]-Table1[[#This Row],[Outage Start]])&amp;" days,"&amp;HOUR(Table1[[#This Row],[Full Restoration ]]-Table1[[#This Row],[Outage Start]])&amp;" hrs,"&amp;MINUTE(Table1[[#This Row],[Full Restoration ]]-Table1[[#This Row],[Outage Start]])&amp;" min"</f>
        <v>1 days,14 hrs,20 min</v>
      </c>
      <c r="E1879" s="10">
        <f>Table1[[#This Row],[Full Restoration ]]-Table1[[#This Row],[Outage Start]]</f>
        <v>1.5972222222189885</v>
      </c>
      <c r="F1879" s="11">
        <f>(Table1[[#This Row],[Full Restoration ]]-Table1[[#This Row],[Outage Start]])*24</f>
        <v>38.333333333255723</v>
      </c>
      <c r="G1879" s="5" t="s">
        <v>1890</v>
      </c>
      <c r="H1879" s="26" t="s">
        <v>751</v>
      </c>
      <c r="I1879" s="4"/>
      <c r="J1879" s="4"/>
      <c r="K1879" s="4"/>
      <c r="L1879" s="4"/>
      <c r="M1879" s="4"/>
      <c r="N1879" s="18" t="s">
        <v>295</v>
      </c>
    </row>
    <row r="1880" spans="1:14" ht="29.25" hidden="1" customHeight="1" x14ac:dyDescent="0.35">
      <c r="A1880" s="4" t="s">
        <v>9</v>
      </c>
      <c r="B1880" s="27">
        <v>43764.923611111109</v>
      </c>
      <c r="C1880" s="9">
        <v>43766.63958333333</v>
      </c>
      <c r="D1880" s="11" t="str">
        <f>INT(Table1[[#This Row],[Full Restoration ]]-Table1[[#This Row],[Outage Start]])&amp;" days,"&amp;HOUR(Table1[[#This Row],[Full Restoration ]]-Table1[[#This Row],[Outage Start]])&amp;" hrs,"&amp;MINUTE(Table1[[#This Row],[Full Restoration ]]-Table1[[#This Row],[Outage Start]])&amp;" min"</f>
        <v>1 days,17 hrs,11 min</v>
      </c>
      <c r="E1880" s="10">
        <f>Table1[[#This Row],[Full Restoration ]]-Table1[[#This Row],[Outage Start]]</f>
        <v>1.7159722222204437</v>
      </c>
      <c r="F1880" s="11">
        <f>(Table1[[#This Row],[Full Restoration ]]-Table1[[#This Row],[Outage Start]])*24</f>
        <v>41.183333333290648</v>
      </c>
      <c r="G1880" s="5" t="s">
        <v>1848</v>
      </c>
      <c r="H1880" s="26" t="s">
        <v>751</v>
      </c>
      <c r="I1880" s="4"/>
      <c r="J1880" s="4"/>
      <c r="K1880" s="4"/>
      <c r="L1880" s="4"/>
      <c r="M1880" s="4"/>
      <c r="N1880" s="18" t="s">
        <v>295</v>
      </c>
    </row>
    <row r="1881" spans="1:14" ht="29.25" hidden="1" customHeight="1" x14ac:dyDescent="0.35">
      <c r="A1881" s="4" t="s">
        <v>9</v>
      </c>
      <c r="B1881" s="27">
        <v>43764.923611111109</v>
      </c>
      <c r="C1881" s="9">
        <v>43766.617361111108</v>
      </c>
      <c r="D1881" s="11" t="str">
        <f>INT(Table1[[#This Row],[Full Restoration ]]-Table1[[#This Row],[Outage Start]])&amp;" days,"&amp;HOUR(Table1[[#This Row],[Full Restoration ]]-Table1[[#This Row],[Outage Start]])&amp;" hrs,"&amp;MINUTE(Table1[[#This Row],[Full Restoration ]]-Table1[[#This Row],[Outage Start]])&amp;" min"</f>
        <v>1 days,16 hrs,39 min</v>
      </c>
      <c r="E1881" s="10">
        <f>Table1[[#This Row],[Full Restoration ]]-Table1[[#This Row],[Outage Start]]</f>
        <v>1.6937499999985448</v>
      </c>
      <c r="F1881" s="11">
        <f>(Table1[[#This Row],[Full Restoration ]]-Table1[[#This Row],[Outage Start]])*24</f>
        <v>40.649999999965075</v>
      </c>
      <c r="G1881" s="5" t="s">
        <v>823</v>
      </c>
      <c r="H1881" s="26" t="s">
        <v>751</v>
      </c>
      <c r="I1881" s="4"/>
      <c r="J1881" s="4"/>
      <c r="K1881" s="4"/>
      <c r="L1881" s="4"/>
      <c r="M1881" s="4"/>
      <c r="N1881" s="18" t="s">
        <v>295</v>
      </c>
    </row>
    <row r="1882" spans="1:14" ht="29.25" hidden="1" customHeight="1" x14ac:dyDescent="0.35">
      <c r="A1882" s="4" t="s">
        <v>9</v>
      </c>
      <c r="B1882" s="27">
        <v>43764.922222222223</v>
      </c>
      <c r="C1882" s="9">
        <v>43766.36041666667</v>
      </c>
      <c r="D1882" s="11" t="str">
        <f>INT(Table1[[#This Row],[Full Restoration ]]-Table1[[#This Row],[Outage Start]])&amp;" days,"&amp;HOUR(Table1[[#This Row],[Full Restoration ]]-Table1[[#This Row],[Outage Start]])&amp;" hrs,"&amp;MINUTE(Table1[[#This Row],[Full Restoration ]]-Table1[[#This Row],[Outage Start]])&amp;" min"</f>
        <v>1 days,10 hrs,31 min</v>
      </c>
      <c r="E1882" s="10">
        <f>Table1[[#This Row],[Full Restoration ]]-Table1[[#This Row],[Outage Start]]</f>
        <v>1.4381944444467081</v>
      </c>
      <c r="F1882" s="11">
        <f>(Table1[[#This Row],[Full Restoration ]]-Table1[[#This Row],[Outage Start]])*24</f>
        <v>34.516666666720994</v>
      </c>
      <c r="G1882" s="5" t="s">
        <v>1250</v>
      </c>
      <c r="H1882" s="26" t="s">
        <v>743</v>
      </c>
      <c r="I1882" s="4">
        <v>1018</v>
      </c>
      <c r="J1882" s="4">
        <v>951</v>
      </c>
      <c r="K1882" s="4">
        <v>67</v>
      </c>
      <c r="L1882" s="4">
        <v>10</v>
      </c>
      <c r="M1882" s="4">
        <v>0</v>
      </c>
      <c r="N1882" s="18"/>
    </row>
    <row r="1883" spans="1:14" ht="29.25" hidden="1" customHeight="1" x14ac:dyDescent="0.35">
      <c r="A1883" s="4" t="s">
        <v>9</v>
      </c>
      <c r="B1883" s="27">
        <v>43764.921527777777</v>
      </c>
      <c r="C1883" s="9">
        <v>43766.702777777777</v>
      </c>
      <c r="D1883" s="11" t="str">
        <f>INT(Table1[[#This Row],[Full Restoration ]]-Table1[[#This Row],[Outage Start]])&amp;" days,"&amp;HOUR(Table1[[#This Row],[Full Restoration ]]-Table1[[#This Row],[Outage Start]])&amp;" hrs,"&amp;MINUTE(Table1[[#This Row],[Full Restoration ]]-Table1[[#This Row],[Outage Start]])&amp;" min"</f>
        <v>1 days,18 hrs,45 min</v>
      </c>
      <c r="E1883" s="10">
        <f>Table1[[#This Row],[Full Restoration ]]-Table1[[#This Row],[Outage Start]]</f>
        <v>1.78125</v>
      </c>
      <c r="F1883" s="11">
        <f>(Table1[[#This Row],[Full Restoration ]]-Table1[[#This Row],[Outage Start]])*24</f>
        <v>42.75</v>
      </c>
      <c r="G1883" s="5" t="s">
        <v>1499</v>
      </c>
      <c r="H1883" s="26" t="s">
        <v>743</v>
      </c>
      <c r="I1883" s="4">
        <v>21</v>
      </c>
      <c r="J1883" s="4">
        <v>13</v>
      </c>
      <c r="K1883" s="4">
        <v>2</v>
      </c>
      <c r="L1883" s="4">
        <v>2</v>
      </c>
      <c r="M1883" s="4">
        <v>6</v>
      </c>
      <c r="N1883" s="18"/>
    </row>
    <row r="1884" spans="1:14" ht="29.25" hidden="1" customHeight="1" x14ac:dyDescent="0.35">
      <c r="A1884" s="4" t="s">
        <v>9</v>
      </c>
      <c r="B1884" s="27">
        <v>43764.921527777777</v>
      </c>
      <c r="C1884" s="9">
        <v>43766.663194444445</v>
      </c>
      <c r="D1884" s="11" t="str">
        <f>INT(Table1[[#This Row],[Full Restoration ]]-Table1[[#This Row],[Outage Start]])&amp;" days,"&amp;HOUR(Table1[[#This Row],[Full Restoration ]]-Table1[[#This Row],[Outage Start]])&amp;" hrs,"&amp;MINUTE(Table1[[#This Row],[Full Restoration ]]-Table1[[#This Row],[Outage Start]])&amp;" min"</f>
        <v>1 days,17 hrs,48 min</v>
      </c>
      <c r="E1884" s="10">
        <f>Table1[[#This Row],[Full Restoration ]]-Table1[[#This Row],[Outage Start]]</f>
        <v>1.7416666666686069</v>
      </c>
      <c r="F1884" s="11">
        <f>(Table1[[#This Row],[Full Restoration ]]-Table1[[#This Row],[Outage Start]])*24</f>
        <v>41.800000000046566</v>
      </c>
      <c r="G1884" s="5" t="s">
        <v>1545</v>
      </c>
      <c r="H1884" s="26" t="s">
        <v>1026</v>
      </c>
      <c r="I1884" s="4">
        <v>1750</v>
      </c>
      <c r="J1884" s="4">
        <v>1620</v>
      </c>
      <c r="K1884" s="4">
        <v>126</v>
      </c>
      <c r="L1884" s="4">
        <v>49</v>
      </c>
      <c r="M1884" s="4">
        <v>4</v>
      </c>
      <c r="N1884" s="18"/>
    </row>
    <row r="1885" spans="1:14" ht="29.25" hidden="1" customHeight="1" x14ac:dyDescent="0.35">
      <c r="A1885" s="4" t="s">
        <v>9</v>
      </c>
      <c r="B1885" s="27">
        <v>43764.921527777777</v>
      </c>
      <c r="C1885" s="9">
        <v>43767.532638888886</v>
      </c>
      <c r="D1885" s="11" t="str">
        <f>INT(Table1[[#This Row],[Full Restoration ]]-Table1[[#This Row],[Outage Start]])&amp;" days,"&amp;HOUR(Table1[[#This Row],[Full Restoration ]]-Table1[[#This Row],[Outage Start]])&amp;" hrs,"&amp;MINUTE(Table1[[#This Row],[Full Restoration ]]-Table1[[#This Row],[Outage Start]])&amp;" min"</f>
        <v>2 days,14 hrs,40 min</v>
      </c>
      <c r="E1885" s="10">
        <f>Table1[[#This Row],[Full Restoration ]]-Table1[[#This Row],[Outage Start]]</f>
        <v>2.6111111111094942</v>
      </c>
      <c r="F1885" s="11">
        <f>(Table1[[#This Row],[Full Restoration ]]-Table1[[#This Row],[Outage Start]])*24</f>
        <v>62.666666666627862</v>
      </c>
      <c r="G1885" s="5" t="s">
        <v>1546</v>
      </c>
      <c r="H1885" s="26" t="s">
        <v>1026</v>
      </c>
      <c r="I1885" s="4">
        <v>900</v>
      </c>
      <c r="J1885" s="4">
        <v>862</v>
      </c>
      <c r="K1885" s="4">
        <v>38</v>
      </c>
      <c r="L1885" s="4">
        <v>21</v>
      </c>
      <c r="M1885" s="4">
        <v>0</v>
      </c>
      <c r="N1885" s="18"/>
    </row>
    <row r="1886" spans="1:14" ht="29.25" hidden="1" customHeight="1" x14ac:dyDescent="0.35">
      <c r="A1886" s="4" t="s">
        <v>9</v>
      </c>
      <c r="B1886" s="27">
        <v>43764.921527777777</v>
      </c>
      <c r="C1886" s="9">
        <v>43766.693055555559</v>
      </c>
      <c r="D1886" s="11" t="str">
        <f>INT(Table1[[#This Row],[Full Restoration ]]-Table1[[#This Row],[Outage Start]])&amp;" days,"&amp;HOUR(Table1[[#This Row],[Full Restoration ]]-Table1[[#This Row],[Outage Start]])&amp;" hrs,"&amp;MINUTE(Table1[[#This Row],[Full Restoration ]]-Table1[[#This Row],[Outage Start]])&amp;" min"</f>
        <v>1 days,18 hrs,31 min</v>
      </c>
      <c r="E1886" s="10">
        <f>Table1[[#This Row],[Full Restoration ]]-Table1[[#This Row],[Outage Start]]</f>
        <v>1.7715277777824667</v>
      </c>
      <c r="F1886" s="11">
        <f>(Table1[[#This Row],[Full Restoration ]]-Table1[[#This Row],[Outage Start]])*24</f>
        <v>42.516666666779201</v>
      </c>
      <c r="G1886" s="5" t="s">
        <v>1882</v>
      </c>
      <c r="H1886" s="26" t="s">
        <v>752</v>
      </c>
      <c r="I1886" s="4">
        <v>1</v>
      </c>
      <c r="J1886" s="4"/>
      <c r="K1886" s="4">
        <v>1</v>
      </c>
      <c r="L1886" s="4"/>
      <c r="M1886" s="4">
        <v>0</v>
      </c>
      <c r="N1886" s="18" t="s">
        <v>295</v>
      </c>
    </row>
    <row r="1887" spans="1:14" ht="29.25" hidden="1" customHeight="1" x14ac:dyDescent="0.35">
      <c r="A1887" s="4" t="s">
        <v>9</v>
      </c>
      <c r="B1887" s="27">
        <v>43764.92083333333</v>
      </c>
      <c r="C1887" s="9">
        <v>43766.658333333333</v>
      </c>
      <c r="D1887" s="11" t="str">
        <f>INT(Table1[[#This Row],[Full Restoration ]]-Table1[[#This Row],[Outage Start]])&amp;" days,"&amp;HOUR(Table1[[#This Row],[Full Restoration ]]-Table1[[#This Row],[Outage Start]])&amp;" hrs,"&amp;MINUTE(Table1[[#This Row],[Full Restoration ]]-Table1[[#This Row],[Outage Start]])&amp;" min"</f>
        <v>1 days,17 hrs,42 min</v>
      </c>
      <c r="E1887" s="10">
        <f>Table1[[#This Row],[Full Restoration ]]-Table1[[#This Row],[Outage Start]]</f>
        <v>1.7375000000029104</v>
      </c>
      <c r="F1887" s="11">
        <f>(Table1[[#This Row],[Full Restoration ]]-Table1[[#This Row],[Outage Start]])*24</f>
        <v>41.700000000069849</v>
      </c>
      <c r="G1887" s="5" t="s">
        <v>1911</v>
      </c>
      <c r="H1887" s="26" t="s">
        <v>752</v>
      </c>
      <c r="I1887" s="4"/>
      <c r="J1887" s="4"/>
      <c r="K1887" s="4"/>
      <c r="L1887" s="4"/>
      <c r="M1887" s="4"/>
      <c r="N1887" s="18" t="s">
        <v>295</v>
      </c>
    </row>
    <row r="1888" spans="1:14" ht="29.25" hidden="1" customHeight="1" x14ac:dyDescent="0.35">
      <c r="A1888" s="4" t="s">
        <v>9</v>
      </c>
      <c r="B1888" s="27">
        <v>43764.920138888891</v>
      </c>
      <c r="C1888" s="9">
        <v>43766.788888888892</v>
      </c>
      <c r="D1888" s="11" t="str">
        <f>INT(Table1[[#This Row],[Full Restoration ]]-Table1[[#This Row],[Outage Start]])&amp;" days,"&amp;HOUR(Table1[[#This Row],[Full Restoration ]]-Table1[[#This Row],[Outage Start]])&amp;" hrs,"&amp;MINUTE(Table1[[#This Row],[Full Restoration ]]-Table1[[#This Row],[Outage Start]])&amp;" min"</f>
        <v>1 days,20 hrs,51 min</v>
      </c>
      <c r="E1888" s="10">
        <f>Table1[[#This Row],[Full Restoration ]]-Table1[[#This Row],[Outage Start]]</f>
        <v>1.8687500000014552</v>
      </c>
      <c r="F1888" s="11">
        <f>(Table1[[#This Row],[Full Restoration ]]-Table1[[#This Row],[Outage Start]])*24</f>
        <v>44.850000000034925</v>
      </c>
      <c r="G1888" s="5" t="s">
        <v>1542</v>
      </c>
      <c r="H1888" s="26" t="s">
        <v>1026</v>
      </c>
      <c r="I1888" s="4">
        <v>1176</v>
      </c>
      <c r="J1888" s="4">
        <v>1017</v>
      </c>
      <c r="K1888" s="4">
        <v>153</v>
      </c>
      <c r="L1888" s="4">
        <v>26</v>
      </c>
      <c r="M1888" s="4">
        <v>6</v>
      </c>
      <c r="N1888" s="18"/>
    </row>
    <row r="1889" spans="1:14" ht="29.25" hidden="1" customHeight="1" x14ac:dyDescent="0.35">
      <c r="A1889" s="4" t="s">
        <v>9</v>
      </c>
      <c r="B1889" s="27">
        <v>43764.920138888891</v>
      </c>
      <c r="C1889" s="9">
        <v>43766.788888888892</v>
      </c>
      <c r="D1889" s="11" t="str">
        <f>INT(Table1[[#This Row],[Full Restoration ]]-Table1[[#This Row],[Outage Start]])&amp;" days,"&amp;HOUR(Table1[[#This Row],[Full Restoration ]]-Table1[[#This Row],[Outage Start]])&amp;" hrs,"&amp;MINUTE(Table1[[#This Row],[Full Restoration ]]-Table1[[#This Row],[Outage Start]])&amp;" min"</f>
        <v>1 days,20 hrs,51 min</v>
      </c>
      <c r="E1889" s="10">
        <f>Table1[[#This Row],[Full Restoration ]]-Table1[[#This Row],[Outage Start]]</f>
        <v>1.8687500000014552</v>
      </c>
      <c r="F1889" s="11">
        <f>(Table1[[#This Row],[Full Restoration ]]-Table1[[#This Row],[Outage Start]])*24</f>
        <v>44.850000000034925</v>
      </c>
      <c r="G1889" s="5" t="s">
        <v>1591</v>
      </c>
      <c r="H1889" s="26" t="s">
        <v>1026</v>
      </c>
      <c r="I1889" s="4">
        <v>289</v>
      </c>
      <c r="J1889" s="4">
        <v>278</v>
      </c>
      <c r="K1889" s="4">
        <v>11</v>
      </c>
      <c r="L1889" s="4">
        <v>7</v>
      </c>
      <c r="M1889" s="4">
        <v>0</v>
      </c>
      <c r="N1889" s="18"/>
    </row>
    <row r="1890" spans="1:14" ht="29.25" hidden="1" customHeight="1" x14ac:dyDescent="0.35">
      <c r="A1890" s="4" t="s">
        <v>9</v>
      </c>
      <c r="B1890" s="27">
        <v>43764.920138888891</v>
      </c>
      <c r="C1890" s="9">
        <v>43766.788888888892</v>
      </c>
      <c r="D1890" s="11" t="str">
        <f>INT(Table1[[#This Row],[Full Restoration ]]-Table1[[#This Row],[Outage Start]])&amp;" days,"&amp;HOUR(Table1[[#This Row],[Full Restoration ]]-Table1[[#This Row],[Outage Start]])&amp;" hrs,"&amp;MINUTE(Table1[[#This Row],[Full Restoration ]]-Table1[[#This Row],[Outage Start]])&amp;" min"</f>
        <v>1 days,20 hrs,51 min</v>
      </c>
      <c r="E1890" s="10">
        <f>Table1[[#This Row],[Full Restoration ]]-Table1[[#This Row],[Outage Start]]</f>
        <v>1.8687500000014552</v>
      </c>
      <c r="F1890" s="11">
        <f>(Table1[[#This Row],[Full Restoration ]]-Table1[[#This Row],[Outage Start]])*24</f>
        <v>44.850000000034925</v>
      </c>
      <c r="G1890" s="5" t="s">
        <v>1592</v>
      </c>
      <c r="H1890" s="26" t="s">
        <v>1026</v>
      </c>
      <c r="I1890" s="4">
        <v>446</v>
      </c>
      <c r="J1890" s="4">
        <v>433</v>
      </c>
      <c r="K1890" s="4">
        <v>13</v>
      </c>
      <c r="L1890" s="4">
        <v>14</v>
      </c>
      <c r="M1890" s="4">
        <v>0</v>
      </c>
      <c r="N1890" s="18"/>
    </row>
    <row r="1891" spans="1:14" ht="29.25" hidden="1" customHeight="1" x14ac:dyDescent="0.35">
      <c r="A1891" s="4" t="s">
        <v>9</v>
      </c>
      <c r="B1891" s="27">
        <v>43764.919444444444</v>
      </c>
      <c r="C1891" s="9">
        <v>43766.486111111109</v>
      </c>
      <c r="D1891" s="11" t="str">
        <f>INT(Table1[[#This Row],[Full Restoration ]]-Table1[[#This Row],[Outage Start]])&amp;" days,"&amp;HOUR(Table1[[#This Row],[Full Restoration ]]-Table1[[#This Row],[Outage Start]])&amp;" hrs,"&amp;MINUTE(Table1[[#This Row],[Full Restoration ]]-Table1[[#This Row],[Outage Start]])&amp;" min"</f>
        <v>1 days,13 hrs,36 min</v>
      </c>
      <c r="E1891" s="10">
        <f>Table1[[#This Row],[Full Restoration ]]-Table1[[#This Row],[Outage Start]]</f>
        <v>1.5666666666656965</v>
      </c>
      <c r="F1891" s="11">
        <f>(Table1[[#This Row],[Full Restoration ]]-Table1[[#This Row],[Outage Start]])*24</f>
        <v>37.599999999976717</v>
      </c>
      <c r="G1891" s="5" t="s">
        <v>1498</v>
      </c>
      <c r="H1891" s="26" t="s">
        <v>1026</v>
      </c>
      <c r="I1891" s="4">
        <v>8</v>
      </c>
      <c r="J1891" s="4">
        <v>5</v>
      </c>
      <c r="K1891" s="4">
        <v>3</v>
      </c>
      <c r="L1891" s="4">
        <v>0</v>
      </c>
      <c r="M1891" s="4">
        <v>0</v>
      </c>
      <c r="N1891" s="18"/>
    </row>
    <row r="1892" spans="1:14" ht="29.25" hidden="1" customHeight="1" x14ac:dyDescent="0.35">
      <c r="A1892" s="4" t="s">
        <v>9</v>
      </c>
      <c r="B1892" s="27">
        <v>43764.918055555558</v>
      </c>
      <c r="C1892" s="9">
        <v>43767.426388888889</v>
      </c>
      <c r="D1892" s="11" t="str">
        <f>INT(Table1[[#This Row],[Full Restoration ]]-Table1[[#This Row],[Outage Start]])&amp;" days,"&amp;HOUR(Table1[[#This Row],[Full Restoration ]]-Table1[[#This Row],[Outage Start]])&amp;" hrs,"&amp;MINUTE(Table1[[#This Row],[Full Restoration ]]-Table1[[#This Row],[Outage Start]])&amp;" min"</f>
        <v>2 days,12 hrs,12 min</v>
      </c>
      <c r="E1892" s="10">
        <f>Table1[[#This Row],[Full Restoration ]]-Table1[[#This Row],[Outage Start]]</f>
        <v>2.5083333333313931</v>
      </c>
      <c r="F1892" s="11">
        <f>(Table1[[#This Row],[Full Restoration ]]-Table1[[#This Row],[Outage Start]])*24</f>
        <v>60.199999999953434</v>
      </c>
      <c r="G1892" s="5" t="s">
        <v>1270</v>
      </c>
      <c r="H1892" s="26" t="s">
        <v>1027</v>
      </c>
      <c r="I1892" s="4">
        <v>184</v>
      </c>
      <c r="J1892" s="4">
        <v>155</v>
      </c>
      <c r="K1892" s="4">
        <v>29</v>
      </c>
      <c r="L1892" s="4">
        <v>5</v>
      </c>
      <c r="M1892" s="4">
        <v>0</v>
      </c>
      <c r="N1892" s="18"/>
    </row>
    <row r="1893" spans="1:14" ht="29.25" hidden="1" customHeight="1" x14ac:dyDescent="0.35">
      <c r="A1893" s="4" t="s">
        <v>9</v>
      </c>
      <c r="B1893" s="27">
        <v>43764.918055555558</v>
      </c>
      <c r="C1893" s="9">
        <v>43767.436805555553</v>
      </c>
      <c r="D1893" s="11" t="str">
        <f>INT(Table1[[#This Row],[Full Restoration ]]-Table1[[#This Row],[Outage Start]])&amp;" days,"&amp;HOUR(Table1[[#This Row],[Full Restoration ]]-Table1[[#This Row],[Outage Start]])&amp;" hrs,"&amp;MINUTE(Table1[[#This Row],[Full Restoration ]]-Table1[[#This Row],[Outage Start]])&amp;" min"</f>
        <v>2 days,12 hrs,27 min</v>
      </c>
      <c r="E1893" s="10">
        <f>Table1[[#This Row],[Full Restoration ]]-Table1[[#This Row],[Outage Start]]</f>
        <v>2.5187499999956344</v>
      </c>
      <c r="F1893" s="11">
        <f>(Table1[[#This Row],[Full Restoration ]]-Table1[[#This Row],[Outage Start]])*24</f>
        <v>60.449999999895226</v>
      </c>
      <c r="G1893" s="5" t="s">
        <v>1271</v>
      </c>
      <c r="H1893" s="26" t="s">
        <v>1026</v>
      </c>
      <c r="I1893" s="4">
        <v>586</v>
      </c>
      <c r="J1893" s="4">
        <v>573</v>
      </c>
      <c r="K1893" s="4">
        <v>13</v>
      </c>
      <c r="L1893" s="4">
        <v>17</v>
      </c>
      <c r="M1893" s="4">
        <v>0</v>
      </c>
      <c r="N1893" s="18"/>
    </row>
    <row r="1894" spans="1:14" ht="29.25" hidden="1" customHeight="1" x14ac:dyDescent="0.35">
      <c r="A1894" s="4" t="s">
        <v>9</v>
      </c>
      <c r="B1894" s="27">
        <v>43764.918055555558</v>
      </c>
      <c r="C1894" s="9">
        <v>43767.426388888889</v>
      </c>
      <c r="D1894" s="11" t="str">
        <f>INT(Table1[[#This Row],[Full Restoration ]]-Table1[[#This Row],[Outage Start]])&amp;" days,"&amp;HOUR(Table1[[#This Row],[Full Restoration ]]-Table1[[#This Row],[Outage Start]])&amp;" hrs,"&amp;MINUTE(Table1[[#This Row],[Full Restoration ]]-Table1[[#This Row],[Outage Start]])&amp;" min"</f>
        <v>2 days,12 hrs,12 min</v>
      </c>
      <c r="E1894" s="10">
        <f>Table1[[#This Row],[Full Restoration ]]-Table1[[#This Row],[Outage Start]]</f>
        <v>2.5083333333313931</v>
      </c>
      <c r="F1894" s="11">
        <f>(Table1[[#This Row],[Full Restoration ]]-Table1[[#This Row],[Outage Start]])*24</f>
        <v>60.199999999953434</v>
      </c>
      <c r="G1894" s="5" t="s">
        <v>1543</v>
      </c>
      <c r="H1894" s="26" t="s">
        <v>1026</v>
      </c>
      <c r="I1894" s="4">
        <v>828</v>
      </c>
      <c r="J1894" s="4">
        <v>594</v>
      </c>
      <c r="K1894" s="4">
        <v>232</v>
      </c>
      <c r="L1894" s="4">
        <v>19</v>
      </c>
      <c r="M1894" s="4">
        <v>2</v>
      </c>
      <c r="N1894" s="18"/>
    </row>
    <row r="1895" spans="1:14" ht="29.25" hidden="1" customHeight="1" x14ac:dyDescent="0.35">
      <c r="A1895" s="4" t="s">
        <v>9</v>
      </c>
      <c r="B1895" s="27">
        <v>43764.918055555558</v>
      </c>
      <c r="C1895" s="9">
        <v>43766.689583333333</v>
      </c>
      <c r="D1895" s="11" t="str">
        <f>INT(Table1[[#This Row],[Full Restoration ]]-Table1[[#This Row],[Outage Start]])&amp;" days,"&amp;HOUR(Table1[[#This Row],[Full Restoration ]]-Table1[[#This Row],[Outage Start]])&amp;" hrs,"&amp;MINUTE(Table1[[#This Row],[Full Restoration ]]-Table1[[#This Row],[Outage Start]])&amp;" min"</f>
        <v>1 days,18 hrs,31 min</v>
      </c>
      <c r="E1895" s="10">
        <f>Table1[[#This Row],[Full Restoration ]]-Table1[[#This Row],[Outage Start]]</f>
        <v>1.7715277777751908</v>
      </c>
      <c r="F1895" s="11">
        <f>(Table1[[#This Row],[Full Restoration ]]-Table1[[#This Row],[Outage Start]])*24</f>
        <v>42.516666666604578</v>
      </c>
      <c r="G1895" s="5" t="s">
        <v>1544</v>
      </c>
      <c r="H1895" s="26" t="s">
        <v>1026</v>
      </c>
      <c r="I1895" s="4">
        <v>2870</v>
      </c>
      <c r="J1895" s="4">
        <v>2749</v>
      </c>
      <c r="K1895" s="4">
        <v>121</v>
      </c>
      <c r="L1895" s="4">
        <v>73</v>
      </c>
      <c r="M1895" s="4">
        <v>0</v>
      </c>
      <c r="N1895" s="18"/>
    </row>
    <row r="1896" spans="1:14" ht="29.25" hidden="1" customHeight="1" x14ac:dyDescent="0.35">
      <c r="A1896" s="4" t="s">
        <v>9</v>
      </c>
      <c r="B1896" s="27">
        <v>43764.918055555558</v>
      </c>
      <c r="C1896" s="9">
        <v>43766.552777777775</v>
      </c>
      <c r="D1896" s="11" t="str">
        <f>INT(Table1[[#This Row],[Full Restoration ]]-Table1[[#This Row],[Outage Start]])&amp;" days,"&amp;HOUR(Table1[[#This Row],[Full Restoration ]]-Table1[[#This Row],[Outage Start]])&amp;" hrs,"&amp;MINUTE(Table1[[#This Row],[Full Restoration ]]-Table1[[#This Row],[Outage Start]])&amp;" min"</f>
        <v>1 days,15 hrs,14 min</v>
      </c>
      <c r="E1896" s="10">
        <f>Table1[[#This Row],[Full Restoration ]]-Table1[[#This Row],[Outage Start]]</f>
        <v>1.6347222222175333</v>
      </c>
      <c r="F1896" s="11">
        <f>(Table1[[#This Row],[Full Restoration ]]-Table1[[#This Row],[Outage Start]])*24</f>
        <v>39.233333333220799</v>
      </c>
      <c r="G1896" s="5" t="s">
        <v>1853</v>
      </c>
      <c r="H1896" s="26" t="s">
        <v>752</v>
      </c>
      <c r="I1896" s="4">
        <v>1</v>
      </c>
      <c r="J1896" s="4"/>
      <c r="K1896" s="4">
        <v>1</v>
      </c>
      <c r="L1896" s="4"/>
      <c r="M1896" s="4">
        <v>0</v>
      </c>
      <c r="N1896" s="18" t="s">
        <v>295</v>
      </c>
    </row>
    <row r="1897" spans="1:14" ht="29.25" hidden="1" customHeight="1" x14ac:dyDescent="0.35">
      <c r="A1897" s="4" t="s">
        <v>9</v>
      </c>
      <c r="B1897" s="27">
        <v>43764.915277777778</v>
      </c>
      <c r="C1897" s="9">
        <v>43766.684027777781</v>
      </c>
      <c r="D1897" s="11" t="str">
        <f>INT(Table1[[#This Row],[Full Restoration ]]-Table1[[#This Row],[Outage Start]])&amp;" days,"&amp;HOUR(Table1[[#This Row],[Full Restoration ]]-Table1[[#This Row],[Outage Start]])&amp;" hrs,"&amp;MINUTE(Table1[[#This Row],[Full Restoration ]]-Table1[[#This Row],[Outage Start]])&amp;" min"</f>
        <v>1 days,18 hrs,27 min</v>
      </c>
      <c r="E1897" s="10">
        <f>Table1[[#This Row],[Full Restoration ]]-Table1[[#This Row],[Outage Start]]</f>
        <v>1.7687500000029104</v>
      </c>
      <c r="F1897" s="11">
        <f>(Table1[[#This Row],[Full Restoration ]]-Table1[[#This Row],[Outage Start]])*24</f>
        <v>42.450000000069849</v>
      </c>
      <c r="G1897" s="5" t="s">
        <v>1254</v>
      </c>
      <c r="H1897" s="26" t="s">
        <v>743</v>
      </c>
      <c r="I1897" s="4">
        <v>235</v>
      </c>
      <c r="J1897" s="4">
        <v>200</v>
      </c>
      <c r="K1897" s="4">
        <v>35</v>
      </c>
      <c r="L1897" s="4">
        <v>0</v>
      </c>
      <c r="M1897" s="4">
        <v>0</v>
      </c>
      <c r="N1897" s="18"/>
    </row>
    <row r="1898" spans="1:14" ht="29.25" hidden="1" customHeight="1" x14ac:dyDescent="0.35">
      <c r="A1898" s="4" t="s">
        <v>9</v>
      </c>
      <c r="B1898" s="27">
        <v>43764.913888888892</v>
      </c>
      <c r="C1898" s="9">
        <v>43766.762499999997</v>
      </c>
      <c r="D1898" s="11" t="str">
        <f>INT(Table1[[#This Row],[Full Restoration ]]-Table1[[#This Row],[Outage Start]])&amp;" days,"&amp;HOUR(Table1[[#This Row],[Full Restoration ]]-Table1[[#This Row],[Outage Start]])&amp;" hrs,"&amp;MINUTE(Table1[[#This Row],[Full Restoration ]]-Table1[[#This Row],[Outage Start]])&amp;" min"</f>
        <v>1 days,20 hrs,22 min</v>
      </c>
      <c r="E1898" s="10">
        <f>Table1[[#This Row],[Full Restoration ]]-Table1[[#This Row],[Outage Start]]</f>
        <v>1.8486111111051287</v>
      </c>
      <c r="F1898" s="11">
        <f>(Table1[[#This Row],[Full Restoration ]]-Table1[[#This Row],[Outage Start]])*24</f>
        <v>44.366666666523088</v>
      </c>
      <c r="G1898" s="5" t="s">
        <v>1366</v>
      </c>
      <c r="H1898" s="26" t="s">
        <v>743</v>
      </c>
      <c r="I1898" s="4">
        <v>172</v>
      </c>
      <c r="J1898" s="4">
        <v>121</v>
      </c>
      <c r="K1898" s="4">
        <v>49</v>
      </c>
      <c r="L1898" s="4">
        <v>4</v>
      </c>
      <c r="M1898" s="4">
        <v>2</v>
      </c>
      <c r="N1898" s="18"/>
    </row>
    <row r="1899" spans="1:14" ht="29.25" hidden="1" customHeight="1" x14ac:dyDescent="0.35">
      <c r="A1899" s="4" t="s">
        <v>9</v>
      </c>
      <c r="B1899" s="27">
        <v>43764.913888888892</v>
      </c>
      <c r="C1899" s="9">
        <v>43766.765277777777</v>
      </c>
      <c r="D1899" s="11" t="str">
        <f>INT(Table1[[#This Row],[Full Restoration ]]-Table1[[#This Row],[Outage Start]])&amp;" days,"&amp;HOUR(Table1[[#This Row],[Full Restoration ]]-Table1[[#This Row],[Outage Start]])&amp;" hrs,"&amp;MINUTE(Table1[[#This Row],[Full Restoration ]]-Table1[[#This Row],[Outage Start]])&amp;" min"</f>
        <v>1 days,20 hrs,26 min</v>
      </c>
      <c r="E1899" s="10">
        <f>Table1[[#This Row],[Full Restoration ]]-Table1[[#This Row],[Outage Start]]</f>
        <v>1.851388888884685</v>
      </c>
      <c r="F1899" s="11">
        <f>(Table1[[#This Row],[Full Restoration ]]-Table1[[#This Row],[Outage Start]])*24</f>
        <v>44.43333333323244</v>
      </c>
      <c r="G1899" s="5" t="s">
        <v>1836</v>
      </c>
      <c r="H1899" s="26" t="s">
        <v>743</v>
      </c>
      <c r="I1899" s="4">
        <v>111</v>
      </c>
      <c r="J1899" s="4">
        <v>108</v>
      </c>
      <c r="K1899" s="4">
        <v>3</v>
      </c>
      <c r="L1899" s="4">
        <v>3</v>
      </c>
      <c r="M1899" s="4">
        <v>0</v>
      </c>
      <c r="N1899" s="18"/>
    </row>
    <row r="1900" spans="1:14" ht="29.25" hidden="1" customHeight="1" x14ac:dyDescent="0.35">
      <c r="A1900" s="4" t="s">
        <v>9</v>
      </c>
      <c r="B1900" s="27">
        <v>43764.913194444445</v>
      </c>
      <c r="C1900" s="9">
        <v>43767.681250000001</v>
      </c>
      <c r="D1900" s="11" t="str">
        <f>INT(Table1[[#This Row],[Full Restoration ]]-Table1[[#This Row],[Outage Start]])&amp;" days,"&amp;HOUR(Table1[[#This Row],[Full Restoration ]]-Table1[[#This Row],[Outage Start]])&amp;" hrs,"&amp;MINUTE(Table1[[#This Row],[Full Restoration ]]-Table1[[#This Row],[Outage Start]])&amp;" min"</f>
        <v>2 days,18 hrs,26 min</v>
      </c>
      <c r="E1900" s="10">
        <f>Table1[[#This Row],[Full Restoration ]]-Table1[[#This Row],[Outage Start]]</f>
        <v>2.7680555555562023</v>
      </c>
      <c r="F1900" s="11">
        <f>(Table1[[#This Row],[Full Restoration ]]-Table1[[#This Row],[Outage Start]])*24</f>
        <v>66.433333333348855</v>
      </c>
      <c r="G1900" s="5" t="s">
        <v>1388</v>
      </c>
      <c r="H1900" s="26" t="s">
        <v>743</v>
      </c>
      <c r="I1900" s="4">
        <v>212</v>
      </c>
      <c r="J1900" s="4">
        <v>173</v>
      </c>
      <c r="K1900" s="4">
        <v>36</v>
      </c>
      <c r="L1900" s="4">
        <v>6</v>
      </c>
      <c r="M1900" s="4">
        <v>3</v>
      </c>
      <c r="N1900" s="18"/>
    </row>
    <row r="1901" spans="1:14" ht="29.25" hidden="1" customHeight="1" x14ac:dyDescent="0.35">
      <c r="A1901" s="4" t="s">
        <v>9</v>
      </c>
      <c r="B1901" s="27">
        <v>43764.913194444445</v>
      </c>
      <c r="C1901" s="9">
        <v>43767.580555555556</v>
      </c>
      <c r="D1901" s="11" t="str">
        <f>INT(Table1[[#This Row],[Full Restoration ]]-Table1[[#This Row],[Outage Start]])&amp;" days,"&amp;HOUR(Table1[[#This Row],[Full Restoration ]]-Table1[[#This Row],[Outage Start]])&amp;" hrs,"&amp;MINUTE(Table1[[#This Row],[Full Restoration ]]-Table1[[#This Row],[Outage Start]])&amp;" min"</f>
        <v>2 days,16 hrs,1 min</v>
      </c>
      <c r="E1901" s="10">
        <f>Table1[[#This Row],[Full Restoration ]]-Table1[[#This Row],[Outage Start]]</f>
        <v>2.6673611111109494</v>
      </c>
      <c r="F1901" s="11">
        <f>(Table1[[#This Row],[Full Restoration ]]-Table1[[#This Row],[Outage Start]])*24</f>
        <v>64.016666666662786</v>
      </c>
      <c r="G1901" s="5" t="s">
        <v>1389</v>
      </c>
      <c r="H1901" s="26" t="s">
        <v>743</v>
      </c>
      <c r="I1901" s="4">
        <v>91</v>
      </c>
      <c r="J1901" s="4">
        <v>72</v>
      </c>
      <c r="K1901" s="4">
        <v>17</v>
      </c>
      <c r="L1901" s="4">
        <v>1</v>
      </c>
      <c r="M1901" s="4">
        <v>2</v>
      </c>
      <c r="N1901" s="18"/>
    </row>
    <row r="1902" spans="1:14" ht="29.25" hidden="1" customHeight="1" x14ac:dyDescent="0.35">
      <c r="A1902" s="4" t="s">
        <v>9</v>
      </c>
      <c r="B1902" s="27">
        <v>43764.913194444445</v>
      </c>
      <c r="C1902" s="9">
        <v>43766.895138888889</v>
      </c>
      <c r="D1902" s="11" t="str">
        <f>INT(Table1[[#This Row],[Full Restoration ]]-Table1[[#This Row],[Outage Start]])&amp;" days,"&amp;HOUR(Table1[[#This Row],[Full Restoration ]]-Table1[[#This Row],[Outage Start]])&amp;" hrs,"&amp;MINUTE(Table1[[#This Row],[Full Restoration ]]-Table1[[#This Row],[Outage Start]])&amp;" min"</f>
        <v>1 days,23 hrs,34 min</v>
      </c>
      <c r="E1902" s="10">
        <f>Table1[[#This Row],[Full Restoration ]]-Table1[[#This Row],[Outage Start]]</f>
        <v>1.9819444444437977</v>
      </c>
      <c r="F1902" s="11">
        <f>(Table1[[#This Row],[Full Restoration ]]-Table1[[#This Row],[Outage Start]])*24</f>
        <v>47.566666666651145</v>
      </c>
      <c r="G1902" s="5" t="s">
        <v>1397</v>
      </c>
      <c r="H1902" s="26" t="s">
        <v>743</v>
      </c>
      <c r="I1902" s="4">
        <v>337</v>
      </c>
      <c r="J1902" s="4">
        <v>255</v>
      </c>
      <c r="K1902" s="4">
        <v>74</v>
      </c>
      <c r="L1902" s="4">
        <v>6</v>
      </c>
      <c r="M1902" s="4">
        <v>8</v>
      </c>
      <c r="N1902" s="18"/>
    </row>
    <row r="1903" spans="1:14" ht="29.25" hidden="1" customHeight="1" x14ac:dyDescent="0.35">
      <c r="A1903" s="4" t="s">
        <v>9</v>
      </c>
      <c r="B1903" s="27">
        <v>43764.913194444445</v>
      </c>
      <c r="C1903" s="9">
        <v>43767.743055555555</v>
      </c>
      <c r="D1903" s="11" t="str">
        <f>INT(Table1[[#This Row],[Full Restoration ]]-Table1[[#This Row],[Outage Start]])&amp;" days,"&amp;HOUR(Table1[[#This Row],[Full Restoration ]]-Table1[[#This Row],[Outage Start]])&amp;" hrs,"&amp;MINUTE(Table1[[#This Row],[Full Restoration ]]-Table1[[#This Row],[Outage Start]])&amp;" min"</f>
        <v>2 days,19 hrs,55 min</v>
      </c>
      <c r="E1903" s="10">
        <f>Table1[[#This Row],[Full Restoration ]]-Table1[[#This Row],[Outage Start]]</f>
        <v>2.8298611111094942</v>
      </c>
      <c r="F1903" s="11">
        <f>(Table1[[#This Row],[Full Restoration ]]-Table1[[#This Row],[Outage Start]])*24</f>
        <v>67.916666666627862</v>
      </c>
      <c r="G1903" s="5" t="s">
        <v>1398</v>
      </c>
      <c r="H1903" s="26" t="s">
        <v>743</v>
      </c>
      <c r="I1903" s="4">
        <v>714</v>
      </c>
      <c r="J1903" s="4">
        <v>611</v>
      </c>
      <c r="K1903" s="4">
        <v>99</v>
      </c>
      <c r="L1903" s="4">
        <v>14</v>
      </c>
      <c r="M1903" s="4">
        <v>4</v>
      </c>
      <c r="N1903" s="18"/>
    </row>
    <row r="1904" spans="1:14" ht="29.25" customHeight="1" x14ac:dyDescent="0.35">
      <c r="A1904" s="4" t="s">
        <v>9</v>
      </c>
      <c r="B1904" s="27">
        <v>43764.913194444445</v>
      </c>
      <c r="C1904" s="9">
        <v>43766.669444444444</v>
      </c>
      <c r="D1904" s="11" t="str">
        <f>INT(Table1[[#This Row],[Full Restoration ]]-Table1[[#This Row],[Outage Start]])&amp;" days,"&amp;HOUR(Table1[[#This Row],[Full Restoration ]]-Table1[[#This Row],[Outage Start]])&amp;" hrs,"&amp;MINUTE(Table1[[#This Row],[Full Restoration ]]-Table1[[#This Row],[Outage Start]])&amp;" min"</f>
        <v>1 days,18 hrs,9 min</v>
      </c>
      <c r="E1904" s="10">
        <f>Table1[[#This Row],[Full Restoration ]]-Table1[[#This Row],[Outage Start]]</f>
        <v>1.7562499999985448</v>
      </c>
      <c r="F1904" s="11">
        <f>(Table1[[#This Row],[Full Restoration ]]-Table1[[#This Row],[Outage Start]])*24</f>
        <v>42.149999999965075</v>
      </c>
      <c r="G1904" s="5" t="s">
        <v>1845</v>
      </c>
      <c r="H1904" s="26" t="s">
        <v>751</v>
      </c>
      <c r="I1904" s="4"/>
      <c r="J1904" s="4"/>
      <c r="K1904" s="4"/>
      <c r="L1904" s="4"/>
      <c r="M1904" s="4"/>
      <c r="N1904" s="18" t="s">
        <v>295</v>
      </c>
    </row>
    <row r="1905" spans="1:14" ht="29.25" hidden="1" customHeight="1" x14ac:dyDescent="0.35">
      <c r="A1905" s="4" t="s">
        <v>9</v>
      </c>
      <c r="B1905" s="27">
        <v>43764.911805555559</v>
      </c>
      <c r="C1905" s="9">
        <v>43766.693055555559</v>
      </c>
      <c r="D1905" s="11" t="str">
        <f>INT(Table1[[#This Row],[Full Restoration ]]-Table1[[#This Row],[Outage Start]])&amp;" days,"&amp;HOUR(Table1[[#This Row],[Full Restoration ]]-Table1[[#This Row],[Outage Start]])&amp;" hrs,"&amp;MINUTE(Table1[[#This Row],[Full Restoration ]]-Table1[[#This Row],[Outage Start]])&amp;" min"</f>
        <v>1 days,18 hrs,45 min</v>
      </c>
      <c r="E1905" s="10">
        <f>Table1[[#This Row],[Full Restoration ]]-Table1[[#This Row],[Outage Start]]</f>
        <v>1.78125</v>
      </c>
      <c r="F1905" s="11">
        <f>(Table1[[#This Row],[Full Restoration ]]-Table1[[#This Row],[Outage Start]])*24</f>
        <v>42.75</v>
      </c>
      <c r="G1905" s="5" t="s">
        <v>1356</v>
      </c>
      <c r="H1905" s="26" t="s">
        <v>1026</v>
      </c>
      <c r="I1905" s="4">
        <v>3823</v>
      </c>
      <c r="J1905" s="4">
        <v>3688</v>
      </c>
      <c r="K1905" s="4">
        <v>133</v>
      </c>
      <c r="L1905" s="4">
        <v>91</v>
      </c>
      <c r="M1905" s="4">
        <v>2</v>
      </c>
      <c r="N1905" s="18"/>
    </row>
    <row r="1906" spans="1:14" ht="29.25" hidden="1" customHeight="1" x14ac:dyDescent="0.35">
      <c r="A1906" s="4" t="s">
        <v>9</v>
      </c>
      <c r="B1906" s="27">
        <v>43764.911805555559</v>
      </c>
      <c r="C1906" s="9">
        <v>43767.719444444447</v>
      </c>
      <c r="D1906" s="11" t="str">
        <f>INT(Table1[[#This Row],[Full Restoration ]]-Table1[[#This Row],[Outage Start]])&amp;" days,"&amp;HOUR(Table1[[#This Row],[Full Restoration ]]-Table1[[#This Row],[Outage Start]])&amp;" hrs,"&amp;MINUTE(Table1[[#This Row],[Full Restoration ]]-Table1[[#This Row],[Outage Start]])&amp;" min"</f>
        <v>2 days,19 hrs,23 min</v>
      </c>
      <c r="E1906" s="10">
        <f>Table1[[#This Row],[Full Restoration ]]-Table1[[#This Row],[Outage Start]]</f>
        <v>2.8076388888875954</v>
      </c>
      <c r="F1906" s="11">
        <f>(Table1[[#This Row],[Full Restoration ]]-Table1[[#This Row],[Outage Start]])*24</f>
        <v>67.383333333302289</v>
      </c>
      <c r="G1906" s="5" t="s">
        <v>1403</v>
      </c>
      <c r="H1906" s="26" t="s">
        <v>743</v>
      </c>
      <c r="I1906" s="4">
        <v>1158</v>
      </c>
      <c r="J1906" s="4">
        <v>890</v>
      </c>
      <c r="K1906" s="4">
        <v>214</v>
      </c>
      <c r="L1906" s="4">
        <v>21</v>
      </c>
      <c r="M1906" s="4">
        <v>54</v>
      </c>
      <c r="N1906" s="18"/>
    </row>
    <row r="1907" spans="1:14" ht="29.25" hidden="1" customHeight="1" x14ac:dyDescent="0.35">
      <c r="A1907" s="4" t="s">
        <v>9</v>
      </c>
      <c r="B1907" s="27">
        <v>43764.911805555559</v>
      </c>
      <c r="C1907" s="9">
        <v>43766.684027777781</v>
      </c>
      <c r="D1907" s="11" t="str">
        <f>INT(Table1[[#This Row],[Full Restoration ]]-Table1[[#This Row],[Outage Start]])&amp;" days,"&amp;HOUR(Table1[[#This Row],[Full Restoration ]]-Table1[[#This Row],[Outage Start]])&amp;" hrs,"&amp;MINUTE(Table1[[#This Row],[Full Restoration ]]-Table1[[#This Row],[Outage Start]])&amp;" min"</f>
        <v>1 days,18 hrs,32 min</v>
      </c>
      <c r="E1907" s="10">
        <f>Table1[[#This Row],[Full Restoration ]]-Table1[[#This Row],[Outage Start]]</f>
        <v>1.7722222222218988</v>
      </c>
      <c r="F1907" s="11">
        <f>(Table1[[#This Row],[Full Restoration ]]-Table1[[#This Row],[Outage Start]])*24</f>
        <v>42.533333333325572</v>
      </c>
      <c r="G1907" s="5" t="s">
        <v>1404</v>
      </c>
      <c r="H1907" s="26" t="s">
        <v>743</v>
      </c>
      <c r="I1907" s="4">
        <v>1701</v>
      </c>
      <c r="J1907" s="4">
        <v>1296</v>
      </c>
      <c r="K1907" s="4">
        <v>368</v>
      </c>
      <c r="L1907" s="4">
        <v>23</v>
      </c>
      <c r="M1907" s="4">
        <v>37</v>
      </c>
      <c r="N1907" s="18"/>
    </row>
    <row r="1908" spans="1:14" ht="29.25" hidden="1" customHeight="1" x14ac:dyDescent="0.35">
      <c r="A1908" s="4" t="s">
        <v>9</v>
      </c>
      <c r="B1908" s="27">
        <v>43764.911805555559</v>
      </c>
      <c r="C1908" s="9">
        <v>43766.69027777778</v>
      </c>
      <c r="D1908" s="11" t="str">
        <f>INT(Table1[[#This Row],[Full Restoration ]]-Table1[[#This Row],[Outage Start]])&amp;" days,"&amp;HOUR(Table1[[#This Row],[Full Restoration ]]-Table1[[#This Row],[Outage Start]])&amp;" hrs,"&amp;MINUTE(Table1[[#This Row],[Full Restoration ]]-Table1[[#This Row],[Outage Start]])&amp;" min"</f>
        <v>1 days,18 hrs,41 min</v>
      </c>
      <c r="E1908" s="10">
        <f>Table1[[#This Row],[Full Restoration ]]-Table1[[#This Row],[Outage Start]]</f>
        <v>1.7784722222204437</v>
      </c>
      <c r="F1908" s="11">
        <f>(Table1[[#This Row],[Full Restoration ]]-Table1[[#This Row],[Outage Start]])*24</f>
        <v>42.683333333290648</v>
      </c>
      <c r="G1908" s="5" t="s">
        <v>1405</v>
      </c>
      <c r="H1908" s="26" t="s">
        <v>743</v>
      </c>
      <c r="I1908" s="4">
        <v>453</v>
      </c>
      <c r="J1908" s="4">
        <v>279</v>
      </c>
      <c r="K1908" s="4">
        <v>172</v>
      </c>
      <c r="L1908" s="4">
        <v>5</v>
      </c>
      <c r="M1908" s="4">
        <v>2</v>
      </c>
      <c r="N1908" s="18"/>
    </row>
    <row r="1909" spans="1:14" ht="29.25" hidden="1" customHeight="1" x14ac:dyDescent="0.35">
      <c r="A1909" s="4" t="s">
        <v>9</v>
      </c>
      <c r="B1909" s="27">
        <v>43764.911805555559</v>
      </c>
      <c r="C1909" s="9">
        <v>43766.674305555556</v>
      </c>
      <c r="D1909" s="11" t="str">
        <f>INT(Table1[[#This Row],[Full Restoration ]]-Table1[[#This Row],[Outage Start]])&amp;" days,"&amp;HOUR(Table1[[#This Row],[Full Restoration ]]-Table1[[#This Row],[Outage Start]])&amp;" hrs,"&amp;MINUTE(Table1[[#This Row],[Full Restoration ]]-Table1[[#This Row],[Outage Start]])&amp;" min"</f>
        <v>1 days,18 hrs,18 min</v>
      </c>
      <c r="E1909" s="10">
        <f>Table1[[#This Row],[Full Restoration ]]-Table1[[#This Row],[Outage Start]]</f>
        <v>1.7624999999970896</v>
      </c>
      <c r="F1909" s="11">
        <f>(Table1[[#This Row],[Full Restoration ]]-Table1[[#This Row],[Outage Start]])*24</f>
        <v>42.299999999930151</v>
      </c>
      <c r="G1909" s="5" t="s">
        <v>1659</v>
      </c>
      <c r="H1909" s="26" t="s">
        <v>745</v>
      </c>
      <c r="I1909" s="4">
        <v>402</v>
      </c>
      <c r="J1909" s="4">
        <v>396</v>
      </c>
      <c r="K1909" s="4">
        <v>6</v>
      </c>
      <c r="L1909" s="4">
        <v>4</v>
      </c>
      <c r="M1909" s="4">
        <v>0</v>
      </c>
      <c r="N1909" s="18"/>
    </row>
    <row r="1910" spans="1:14" ht="29.25" hidden="1" customHeight="1" x14ac:dyDescent="0.35">
      <c r="A1910" s="4" t="s">
        <v>9</v>
      </c>
      <c r="B1910" s="27">
        <v>43764.911805555559</v>
      </c>
      <c r="C1910" s="9">
        <v>43766.667361111111</v>
      </c>
      <c r="D1910" s="11" t="str">
        <f>INT(Table1[[#This Row],[Full Restoration ]]-Table1[[#This Row],[Outage Start]])&amp;" days,"&amp;HOUR(Table1[[#This Row],[Full Restoration ]]-Table1[[#This Row],[Outage Start]])&amp;" hrs,"&amp;MINUTE(Table1[[#This Row],[Full Restoration ]]-Table1[[#This Row],[Outage Start]])&amp;" min"</f>
        <v>1 days,18 hrs,8 min</v>
      </c>
      <c r="E1910" s="10">
        <f>Table1[[#This Row],[Full Restoration ]]-Table1[[#This Row],[Outage Start]]</f>
        <v>1.7555555555518367</v>
      </c>
      <c r="F1910" s="11">
        <f>(Table1[[#This Row],[Full Restoration ]]-Table1[[#This Row],[Outage Start]])*24</f>
        <v>42.133333333244082</v>
      </c>
      <c r="G1910" s="5" t="s">
        <v>1745</v>
      </c>
      <c r="H1910" s="26" t="s">
        <v>1028</v>
      </c>
      <c r="I1910" s="4">
        <v>715</v>
      </c>
      <c r="J1910" s="4">
        <v>707</v>
      </c>
      <c r="K1910" s="4">
        <v>8</v>
      </c>
      <c r="L1910" s="4">
        <v>16</v>
      </c>
      <c r="M1910" s="4">
        <v>0</v>
      </c>
      <c r="N1910" s="18"/>
    </row>
    <row r="1911" spans="1:14" ht="29.25" hidden="1" customHeight="1" x14ac:dyDescent="0.35">
      <c r="A1911" s="4" t="s">
        <v>9</v>
      </c>
      <c r="B1911" s="27">
        <v>43764.911805555559</v>
      </c>
      <c r="C1911" s="9">
        <v>43766.667361111111</v>
      </c>
      <c r="D1911" s="11" t="str">
        <f>INT(Table1[[#This Row],[Full Restoration ]]-Table1[[#This Row],[Outage Start]])&amp;" days,"&amp;HOUR(Table1[[#This Row],[Full Restoration ]]-Table1[[#This Row],[Outage Start]])&amp;" hrs,"&amp;MINUTE(Table1[[#This Row],[Full Restoration ]]-Table1[[#This Row],[Outage Start]])&amp;" min"</f>
        <v>1 days,18 hrs,8 min</v>
      </c>
      <c r="E1911" s="10">
        <f>Table1[[#This Row],[Full Restoration ]]-Table1[[#This Row],[Outage Start]]</f>
        <v>1.7555555555518367</v>
      </c>
      <c r="F1911" s="11">
        <f>(Table1[[#This Row],[Full Restoration ]]-Table1[[#This Row],[Outage Start]])*24</f>
        <v>42.133333333244082</v>
      </c>
      <c r="G1911" s="5" t="s">
        <v>1746</v>
      </c>
      <c r="H1911" s="26" t="s">
        <v>743</v>
      </c>
      <c r="I1911" s="4">
        <v>631</v>
      </c>
      <c r="J1911" s="4">
        <v>618</v>
      </c>
      <c r="K1911" s="4">
        <v>13</v>
      </c>
      <c r="L1911" s="4">
        <v>13</v>
      </c>
      <c r="M1911" s="4">
        <v>0</v>
      </c>
      <c r="N1911" s="18"/>
    </row>
    <row r="1912" spans="1:14" ht="29.25" hidden="1" customHeight="1" x14ac:dyDescent="0.35">
      <c r="A1912" s="4" t="s">
        <v>9</v>
      </c>
      <c r="B1912" s="27">
        <v>43764.911805555559</v>
      </c>
      <c r="C1912" s="9">
        <v>43767.722222222219</v>
      </c>
      <c r="D1912" s="11" t="str">
        <f>INT(Table1[[#This Row],[Full Restoration ]]-Table1[[#This Row],[Outage Start]])&amp;" days,"&amp;HOUR(Table1[[#This Row],[Full Restoration ]]-Table1[[#This Row],[Outage Start]])&amp;" hrs,"&amp;MINUTE(Table1[[#This Row],[Full Restoration ]]-Table1[[#This Row],[Outage Start]])&amp;" min"</f>
        <v>2 days,19 hrs,27 min</v>
      </c>
      <c r="E1912" s="10">
        <f>Table1[[#This Row],[Full Restoration ]]-Table1[[#This Row],[Outage Start]]</f>
        <v>2.8104166666598758</v>
      </c>
      <c r="F1912" s="11">
        <f>(Table1[[#This Row],[Full Restoration ]]-Table1[[#This Row],[Outage Start]])*24</f>
        <v>67.449999999837019</v>
      </c>
      <c r="G1912" s="5" t="s">
        <v>1796</v>
      </c>
      <c r="H1912" s="26" t="s">
        <v>1027</v>
      </c>
      <c r="I1912" s="4">
        <v>3</v>
      </c>
      <c r="J1912" s="4">
        <v>2</v>
      </c>
      <c r="K1912" s="4">
        <v>1</v>
      </c>
      <c r="L1912" s="4">
        <v>0</v>
      </c>
      <c r="M1912" s="4">
        <v>0</v>
      </c>
      <c r="N1912" s="18"/>
    </row>
    <row r="1913" spans="1:14" ht="29.25" hidden="1" customHeight="1" x14ac:dyDescent="0.35">
      <c r="A1913" s="4" t="s">
        <v>9</v>
      </c>
      <c r="B1913" s="27">
        <v>43764.910416666666</v>
      </c>
      <c r="C1913" s="9">
        <v>43766.620138888888</v>
      </c>
      <c r="D1913" s="11" t="str">
        <f>INT(Table1[[#This Row],[Full Restoration ]]-Table1[[#This Row],[Outage Start]])&amp;" days,"&amp;HOUR(Table1[[#This Row],[Full Restoration ]]-Table1[[#This Row],[Outage Start]])&amp;" hrs,"&amp;MINUTE(Table1[[#This Row],[Full Restoration ]]-Table1[[#This Row],[Outage Start]])&amp;" min"</f>
        <v>1 days,17 hrs,2 min</v>
      </c>
      <c r="E1913" s="10">
        <f>Table1[[#This Row],[Full Restoration ]]-Table1[[#This Row],[Outage Start]]</f>
        <v>1.7097222222218988</v>
      </c>
      <c r="F1913" s="11">
        <f>(Table1[[#This Row],[Full Restoration ]]-Table1[[#This Row],[Outage Start]])*24</f>
        <v>41.033333333325572</v>
      </c>
      <c r="G1913" s="5" t="s">
        <v>1649</v>
      </c>
      <c r="H1913" s="26" t="s">
        <v>1026</v>
      </c>
      <c r="I1913" s="4">
        <v>241</v>
      </c>
      <c r="J1913" s="4">
        <v>206</v>
      </c>
      <c r="K1913" s="4">
        <v>33</v>
      </c>
      <c r="L1913" s="4">
        <v>7</v>
      </c>
      <c r="M1913" s="4">
        <v>2</v>
      </c>
      <c r="N1913" s="18"/>
    </row>
    <row r="1914" spans="1:14" ht="29.25" hidden="1" customHeight="1" x14ac:dyDescent="0.35">
      <c r="A1914" s="4" t="s">
        <v>9</v>
      </c>
      <c r="B1914" s="27">
        <v>43764.906944444447</v>
      </c>
      <c r="C1914" s="9">
        <v>43767.538888888892</v>
      </c>
      <c r="D1914" s="11" t="str">
        <f>INT(Table1[[#This Row],[Full Restoration ]]-Table1[[#This Row],[Outage Start]])&amp;" days,"&amp;HOUR(Table1[[#This Row],[Full Restoration ]]-Table1[[#This Row],[Outage Start]])&amp;" hrs,"&amp;MINUTE(Table1[[#This Row],[Full Restoration ]]-Table1[[#This Row],[Outage Start]])&amp;" min"</f>
        <v>2 days,15 hrs,10 min</v>
      </c>
      <c r="E1914" s="10">
        <f>Table1[[#This Row],[Full Restoration ]]-Table1[[#This Row],[Outage Start]]</f>
        <v>2.6319444444452529</v>
      </c>
      <c r="F1914" s="11">
        <f>(Table1[[#This Row],[Full Restoration ]]-Table1[[#This Row],[Outage Start]])*24</f>
        <v>63.166666666686069</v>
      </c>
      <c r="G1914" s="5" t="s">
        <v>1447</v>
      </c>
      <c r="H1914" s="26" t="s">
        <v>743</v>
      </c>
      <c r="I1914" s="4">
        <v>972</v>
      </c>
      <c r="J1914" s="4">
        <v>943</v>
      </c>
      <c r="K1914" s="4">
        <v>29</v>
      </c>
      <c r="L1914" s="4">
        <v>15</v>
      </c>
      <c r="M1914" s="4">
        <v>0</v>
      </c>
      <c r="N1914" s="18"/>
    </row>
    <row r="1915" spans="1:14" ht="29.25" hidden="1" customHeight="1" x14ac:dyDescent="0.35">
      <c r="A1915" s="4" t="s">
        <v>9</v>
      </c>
      <c r="B1915" s="27">
        <v>43764.906944444447</v>
      </c>
      <c r="C1915" s="9">
        <v>43766.549305555556</v>
      </c>
      <c r="D1915" s="11" t="str">
        <f>INT(Table1[[#This Row],[Full Restoration ]]-Table1[[#This Row],[Outage Start]])&amp;" days,"&amp;HOUR(Table1[[#This Row],[Full Restoration ]]-Table1[[#This Row],[Outage Start]])&amp;" hrs,"&amp;MINUTE(Table1[[#This Row],[Full Restoration ]]-Table1[[#This Row],[Outage Start]])&amp;" min"</f>
        <v>1 days,15 hrs,25 min</v>
      </c>
      <c r="E1915" s="10">
        <f>Table1[[#This Row],[Full Restoration ]]-Table1[[#This Row],[Outage Start]]</f>
        <v>1.6423611111094942</v>
      </c>
      <c r="F1915" s="11">
        <f>(Table1[[#This Row],[Full Restoration ]]-Table1[[#This Row],[Outage Start]])*24</f>
        <v>39.416666666627862</v>
      </c>
      <c r="G1915" s="5" t="s">
        <v>795</v>
      </c>
      <c r="H1915" s="26" t="s">
        <v>751</v>
      </c>
      <c r="I1915" s="4">
        <v>1</v>
      </c>
      <c r="J1915" s="4"/>
      <c r="K1915" s="4">
        <v>1</v>
      </c>
      <c r="L1915" s="4"/>
      <c r="M1915" s="4">
        <v>0</v>
      </c>
      <c r="N1915" s="18" t="s">
        <v>295</v>
      </c>
    </row>
    <row r="1916" spans="1:14" ht="29.25" hidden="1" customHeight="1" x14ac:dyDescent="0.35">
      <c r="A1916" s="4" t="s">
        <v>9</v>
      </c>
      <c r="B1916" s="27">
        <v>43764.905555555553</v>
      </c>
      <c r="C1916" s="9">
        <v>43766.631944444445</v>
      </c>
      <c r="D1916" s="11" t="str">
        <f>INT(Table1[[#This Row],[Full Restoration ]]-Table1[[#This Row],[Outage Start]])&amp;" days,"&amp;HOUR(Table1[[#This Row],[Full Restoration ]]-Table1[[#This Row],[Outage Start]])&amp;" hrs,"&amp;MINUTE(Table1[[#This Row],[Full Restoration ]]-Table1[[#This Row],[Outage Start]])&amp;" min"</f>
        <v>1 days,17 hrs,26 min</v>
      </c>
      <c r="E1916" s="10">
        <f>Table1[[#This Row],[Full Restoration ]]-Table1[[#This Row],[Outage Start]]</f>
        <v>1.726388888891961</v>
      </c>
      <c r="F1916" s="11">
        <f>(Table1[[#This Row],[Full Restoration ]]-Table1[[#This Row],[Outage Start]])*24</f>
        <v>41.433333333407063</v>
      </c>
      <c r="G1916" s="5" t="s">
        <v>819</v>
      </c>
      <c r="H1916" s="26" t="s">
        <v>751</v>
      </c>
      <c r="I1916" s="4"/>
      <c r="J1916" s="4"/>
      <c r="K1916" s="4"/>
      <c r="L1916" s="4"/>
      <c r="M1916" s="4"/>
      <c r="N1916" s="18" t="s">
        <v>295</v>
      </c>
    </row>
    <row r="1917" spans="1:14" ht="29.25" hidden="1" customHeight="1" x14ac:dyDescent="0.35">
      <c r="A1917" s="4" t="s">
        <v>9</v>
      </c>
      <c r="B1917" s="27">
        <v>43764.904861111114</v>
      </c>
      <c r="C1917" s="9">
        <v>43766.697916666664</v>
      </c>
      <c r="D1917" s="11" t="str">
        <f>INT(Table1[[#This Row],[Full Restoration ]]-Table1[[#This Row],[Outage Start]])&amp;" days,"&amp;HOUR(Table1[[#This Row],[Full Restoration ]]-Table1[[#This Row],[Outage Start]])&amp;" hrs,"&amp;MINUTE(Table1[[#This Row],[Full Restoration ]]-Table1[[#This Row],[Outage Start]])&amp;" min"</f>
        <v>1 days,19 hrs,2 min</v>
      </c>
      <c r="E1917" s="10">
        <f>Table1[[#This Row],[Full Restoration ]]-Table1[[#This Row],[Outage Start]]</f>
        <v>1.7930555555503815</v>
      </c>
      <c r="F1917" s="11">
        <f>(Table1[[#This Row],[Full Restoration ]]-Table1[[#This Row],[Outage Start]])*24</f>
        <v>43.033333333209157</v>
      </c>
      <c r="G1917" s="5" t="s">
        <v>1257</v>
      </c>
      <c r="H1917" s="26" t="s">
        <v>743</v>
      </c>
      <c r="I1917" s="4">
        <v>655</v>
      </c>
      <c r="J1917" s="4">
        <v>650</v>
      </c>
      <c r="K1917" s="4">
        <v>5</v>
      </c>
      <c r="L1917" s="4">
        <v>9</v>
      </c>
      <c r="M1917" s="4">
        <v>0</v>
      </c>
      <c r="N1917" s="18"/>
    </row>
    <row r="1918" spans="1:14" ht="29.25" hidden="1" customHeight="1" x14ac:dyDescent="0.35">
      <c r="A1918" s="4" t="s">
        <v>9</v>
      </c>
      <c r="B1918" s="27">
        <v>43764.904861111114</v>
      </c>
      <c r="C1918" s="9">
        <v>43766.675694444442</v>
      </c>
      <c r="D1918" s="11" t="str">
        <f>INT(Table1[[#This Row],[Full Restoration ]]-Table1[[#This Row],[Outage Start]])&amp;" days,"&amp;HOUR(Table1[[#This Row],[Full Restoration ]]-Table1[[#This Row],[Outage Start]])&amp;" hrs,"&amp;MINUTE(Table1[[#This Row],[Full Restoration ]]-Table1[[#This Row],[Outage Start]])&amp;" min"</f>
        <v>1 days,18 hrs,30 min</v>
      </c>
      <c r="E1918" s="10">
        <f>Table1[[#This Row],[Full Restoration ]]-Table1[[#This Row],[Outage Start]]</f>
        <v>1.7708333333284827</v>
      </c>
      <c r="F1918" s="11">
        <f>(Table1[[#This Row],[Full Restoration ]]-Table1[[#This Row],[Outage Start]])*24</f>
        <v>42.499999999883585</v>
      </c>
      <c r="G1918" s="5" t="s">
        <v>1660</v>
      </c>
      <c r="H1918" s="26" t="s">
        <v>743</v>
      </c>
      <c r="I1918" s="4">
        <v>769</v>
      </c>
      <c r="J1918" s="4">
        <v>751</v>
      </c>
      <c r="K1918" s="4">
        <v>18</v>
      </c>
      <c r="L1918" s="4">
        <v>3</v>
      </c>
      <c r="M1918" s="4">
        <v>0</v>
      </c>
      <c r="N1918" s="18"/>
    </row>
    <row r="1919" spans="1:14" ht="29.25" hidden="1" customHeight="1" x14ac:dyDescent="0.35">
      <c r="A1919" s="4" t="s">
        <v>9</v>
      </c>
      <c r="B1919" s="27">
        <v>43764.904861111114</v>
      </c>
      <c r="C1919" s="9">
        <v>43766.427083333336</v>
      </c>
      <c r="D1919" s="11" t="str">
        <f>INT(Table1[[#This Row],[Full Restoration ]]-Table1[[#This Row],[Outage Start]])&amp;" days,"&amp;HOUR(Table1[[#This Row],[Full Restoration ]]-Table1[[#This Row],[Outage Start]])&amp;" hrs,"&amp;MINUTE(Table1[[#This Row],[Full Restoration ]]-Table1[[#This Row],[Outage Start]])&amp;" min"</f>
        <v>1 days,12 hrs,32 min</v>
      </c>
      <c r="E1919" s="10">
        <f>Table1[[#This Row],[Full Restoration ]]-Table1[[#This Row],[Outage Start]]</f>
        <v>1.5222222222218988</v>
      </c>
      <c r="F1919" s="11">
        <f>(Table1[[#This Row],[Full Restoration ]]-Table1[[#This Row],[Outage Start]])*24</f>
        <v>36.533333333325572</v>
      </c>
      <c r="G1919" s="5" t="s">
        <v>1774</v>
      </c>
      <c r="H1919" s="26" t="s">
        <v>746</v>
      </c>
      <c r="I1919" s="4">
        <v>438</v>
      </c>
      <c r="J1919" s="4">
        <v>422</v>
      </c>
      <c r="K1919" s="4">
        <v>15</v>
      </c>
      <c r="L1919" s="4">
        <v>8</v>
      </c>
      <c r="M1919" s="4">
        <v>1</v>
      </c>
      <c r="N1919" s="18"/>
    </row>
    <row r="1920" spans="1:14" ht="29.25" hidden="1" customHeight="1" x14ac:dyDescent="0.35">
      <c r="A1920" s="4" t="s">
        <v>9</v>
      </c>
      <c r="B1920" s="27">
        <v>43764.90347222222</v>
      </c>
      <c r="C1920" s="9">
        <v>43766.490277777775</v>
      </c>
      <c r="D1920" s="11" t="str">
        <f>INT(Table1[[#This Row],[Full Restoration ]]-Table1[[#This Row],[Outage Start]])&amp;" days,"&amp;HOUR(Table1[[#This Row],[Full Restoration ]]-Table1[[#This Row],[Outage Start]])&amp;" hrs,"&amp;MINUTE(Table1[[#This Row],[Full Restoration ]]-Table1[[#This Row],[Outage Start]])&amp;" min"</f>
        <v>1 days,14 hrs,5 min</v>
      </c>
      <c r="E1920" s="10">
        <f>Table1[[#This Row],[Full Restoration ]]-Table1[[#This Row],[Outage Start]]</f>
        <v>1.5868055555547471</v>
      </c>
      <c r="F1920" s="11">
        <f>(Table1[[#This Row],[Full Restoration ]]-Table1[[#This Row],[Outage Start]])*24</f>
        <v>38.083333333313931</v>
      </c>
      <c r="G1920" s="5" t="s">
        <v>1511</v>
      </c>
      <c r="H1920" s="26" t="s">
        <v>743</v>
      </c>
      <c r="I1920" s="4">
        <v>25</v>
      </c>
      <c r="J1920" s="4">
        <v>24</v>
      </c>
      <c r="K1920" s="4">
        <v>1</v>
      </c>
      <c r="L1920" s="4">
        <v>0</v>
      </c>
      <c r="M1920" s="4">
        <v>0</v>
      </c>
      <c r="N1920" s="18"/>
    </row>
    <row r="1921" spans="1:14" ht="29.25" hidden="1" customHeight="1" x14ac:dyDescent="0.35">
      <c r="A1921" s="4" t="s">
        <v>9</v>
      </c>
      <c r="B1921" s="27">
        <v>43764.902777777781</v>
      </c>
      <c r="C1921" s="9">
        <v>43766.599305555559</v>
      </c>
      <c r="D1921" s="11" t="str">
        <f>INT(Table1[[#This Row],[Full Restoration ]]-Table1[[#This Row],[Outage Start]])&amp;" days,"&amp;HOUR(Table1[[#This Row],[Full Restoration ]]-Table1[[#This Row],[Outage Start]])&amp;" hrs,"&amp;MINUTE(Table1[[#This Row],[Full Restoration ]]-Table1[[#This Row],[Outage Start]])&amp;" min"</f>
        <v>1 days,16 hrs,43 min</v>
      </c>
      <c r="E1921" s="10">
        <f>Table1[[#This Row],[Full Restoration ]]-Table1[[#This Row],[Outage Start]]</f>
        <v>1.6965277777781012</v>
      </c>
      <c r="F1921" s="11">
        <f>(Table1[[#This Row],[Full Restoration ]]-Table1[[#This Row],[Outage Start]])*24</f>
        <v>40.716666666674428</v>
      </c>
      <c r="G1921" s="5" t="s">
        <v>1507</v>
      </c>
      <c r="H1921" s="26" t="s">
        <v>1026</v>
      </c>
      <c r="I1921" s="4">
        <v>757</v>
      </c>
      <c r="J1921" s="4">
        <v>643</v>
      </c>
      <c r="K1921" s="4">
        <v>114</v>
      </c>
      <c r="L1921" s="4">
        <v>11</v>
      </c>
      <c r="M1921" s="4">
        <v>0</v>
      </c>
      <c r="N1921" s="18"/>
    </row>
    <row r="1922" spans="1:14" ht="29.25" hidden="1" customHeight="1" x14ac:dyDescent="0.35">
      <c r="A1922" s="4" t="s">
        <v>9</v>
      </c>
      <c r="B1922" s="27">
        <v>43764.901388888888</v>
      </c>
      <c r="C1922" s="9">
        <v>43766.481944444444</v>
      </c>
      <c r="D1922" s="11" t="str">
        <f>INT(Table1[[#This Row],[Full Restoration ]]-Table1[[#This Row],[Outage Start]])&amp;" days,"&amp;HOUR(Table1[[#This Row],[Full Restoration ]]-Table1[[#This Row],[Outage Start]])&amp;" hrs,"&amp;MINUTE(Table1[[#This Row],[Full Restoration ]]-Table1[[#This Row],[Outage Start]])&amp;" min"</f>
        <v>1 days,13 hrs,56 min</v>
      </c>
      <c r="E1922" s="10">
        <f>Table1[[#This Row],[Full Restoration ]]-Table1[[#This Row],[Outage Start]]</f>
        <v>1.5805555555562023</v>
      </c>
      <c r="F1922" s="11">
        <f>(Table1[[#This Row],[Full Restoration ]]-Table1[[#This Row],[Outage Start]])*24</f>
        <v>37.933333333348855</v>
      </c>
      <c r="G1922" s="5" t="s">
        <v>1549</v>
      </c>
      <c r="H1922" s="26" t="s">
        <v>743</v>
      </c>
      <c r="I1922" s="4">
        <v>136</v>
      </c>
      <c r="J1922" s="4">
        <v>133</v>
      </c>
      <c r="K1922" s="4">
        <v>3</v>
      </c>
      <c r="L1922" s="4">
        <v>5</v>
      </c>
      <c r="M1922" s="4">
        <v>0</v>
      </c>
      <c r="N1922" s="18"/>
    </row>
    <row r="1923" spans="1:14" ht="29.25" hidden="1" customHeight="1" x14ac:dyDescent="0.35">
      <c r="A1923" s="4" t="s">
        <v>9</v>
      </c>
      <c r="B1923" s="27">
        <v>43764.900694444441</v>
      </c>
      <c r="C1923" s="9">
        <v>43766.650694444441</v>
      </c>
      <c r="D1923" s="11" t="str">
        <f>INT(Table1[[#This Row],[Full Restoration ]]-Table1[[#This Row],[Outage Start]])&amp;" days,"&amp;HOUR(Table1[[#This Row],[Full Restoration ]]-Table1[[#This Row],[Outage Start]])&amp;" hrs,"&amp;MINUTE(Table1[[#This Row],[Full Restoration ]]-Table1[[#This Row],[Outage Start]])&amp;" min"</f>
        <v>1 days,18 hrs,0 min</v>
      </c>
      <c r="E1923" s="10">
        <f>Table1[[#This Row],[Full Restoration ]]-Table1[[#This Row],[Outage Start]]</f>
        <v>1.75</v>
      </c>
      <c r="F1923" s="11">
        <f>(Table1[[#This Row],[Full Restoration ]]-Table1[[#This Row],[Outage Start]])*24</f>
        <v>42</v>
      </c>
      <c r="G1923" s="5" t="s">
        <v>1661</v>
      </c>
      <c r="H1923" s="26" t="s">
        <v>743</v>
      </c>
      <c r="I1923" s="4">
        <v>1039</v>
      </c>
      <c r="J1923" s="4">
        <v>982</v>
      </c>
      <c r="K1923" s="4">
        <v>55</v>
      </c>
      <c r="L1923" s="4">
        <v>35</v>
      </c>
      <c r="M1923" s="4">
        <v>2</v>
      </c>
      <c r="N1923" s="18"/>
    </row>
    <row r="1924" spans="1:14" ht="29.25" hidden="1" customHeight="1" x14ac:dyDescent="0.35">
      <c r="A1924" s="4" t="s">
        <v>9</v>
      </c>
      <c r="B1924" s="27">
        <v>43764.900694444441</v>
      </c>
      <c r="C1924" s="9">
        <v>43768.708333333336</v>
      </c>
      <c r="D1924" s="11" t="str">
        <f>INT(Table1[[#This Row],[Full Restoration ]]-Table1[[#This Row],[Outage Start]])&amp;" days,"&amp;HOUR(Table1[[#This Row],[Full Restoration ]]-Table1[[#This Row],[Outage Start]])&amp;" hrs,"&amp;MINUTE(Table1[[#This Row],[Full Restoration ]]-Table1[[#This Row],[Outage Start]])&amp;" min"</f>
        <v>3 days,19 hrs,23 min</v>
      </c>
      <c r="E1924" s="10">
        <f>Table1[[#This Row],[Full Restoration ]]-Table1[[#This Row],[Outage Start]]</f>
        <v>3.8076388888948713</v>
      </c>
      <c r="F1924" s="11">
        <f>(Table1[[#This Row],[Full Restoration ]]-Table1[[#This Row],[Outage Start]])*24</f>
        <v>91.383333333476912</v>
      </c>
      <c r="G1924" s="5" t="s">
        <v>1664</v>
      </c>
      <c r="H1924" s="26" t="s">
        <v>1026</v>
      </c>
      <c r="I1924" s="4">
        <v>3524</v>
      </c>
      <c r="J1924" s="4">
        <v>3173</v>
      </c>
      <c r="K1924" s="4">
        <v>267</v>
      </c>
      <c r="L1924" s="4">
        <v>188</v>
      </c>
      <c r="M1924" s="4">
        <v>84</v>
      </c>
      <c r="N1924" s="18"/>
    </row>
    <row r="1925" spans="1:14" ht="29.25" hidden="1" customHeight="1" x14ac:dyDescent="0.35">
      <c r="A1925" s="4" t="s">
        <v>9</v>
      </c>
      <c r="B1925" s="27">
        <v>43764.900694444441</v>
      </c>
      <c r="C1925" s="9">
        <v>43767.472916666666</v>
      </c>
      <c r="D1925" s="11" t="str">
        <f>INT(Table1[[#This Row],[Full Restoration ]]-Table1[[#This Row],[Outage Start]])&amp;" days,"&amp;HOUR(Table1[[#This Row],[Full Restoration ]]-Table1[[#This Row],[Outage Start]])&amp;" hrs,"&amp;MINUTE(Table1[[#This Row],[Full Restoration ]]-Table1[[#This Row],[Outage Start]])&amp;" min"</f>
        <v>2 days,13 hrs,44 min</v>
      </c>
      <c r="E1925" s="10">
        <f>Table1[[#This Row],[Full Restoration ]]-Table1[[#This Row],[Outage Start]]</f>
        <v>2.5722222222248092</v>
      </c>
      <c r="F1925" s="11">
        <f>(Table1[[#This Row],[Full Restoration ]]-Table1[[#This Row],[Outage Start]])*24</f>
        <v>61.733333333395422</v>
      </c>
      <c r="G1925" s="5" t="s">
        <v>1665</v>
      </c>
      <c r="H1925" s="26" t="s">
        <v>1026</v>
      </c>
      <c r="I1925" s="4">
        <v>6982</v>
      </c>
      <c r="J1925" s="4">
        <v>6332</v>
      </c>
      <c r="K1925" s="4">
        <v>621</v>
      </c>
      <c r="L1925" s="4">
        <v>272</v>
      </c>
      <c r="M1925" s="4">
        <v>29</v>
      </c>
      <c r="N1925" s="18"/>
    </row>
    <row r="1926" spans="1:14" ht="29.25" hidden="1" customHeight="1" x14ac:dyDescent="0.35">
      <c r="A1926" s="4" t="s">
        <v>9</v>
      </c>
      <c r="B1926" s="27">
        <v>43764.900694444441</v>
      </c>
      <c r="C1926" s="9">
        <v>43766.615277777775</v>
      </c>
      <c r="D1926" s="11" t="str">
        <f>INT(Table1[[#This Row],[Full Restoration ]]-Table1[[#This Row],[Outage Start]])&amp;" days,"&amp;HOUR(Table1[[#This Row],[Full Restoration ]]-Table1[[#This Row],[Outage Start]])&amp;" hrs,"&amp;MINUTE(Table1[[#This Row],[Full Restoration ]]-Table1[[#This Row],[Outage Start]])&amp;" min"</f>
        <v>1 days,17 hrs,9 min</v>
      </c>
      <c r="E1926" s="10">
        <f>Table1[[#This Row],[Full Restoration ]]-Table1[[#This Row],[Outage Start]]</f>
        <v>1.7145833333343035</v>
      </c>
      <c r="F1926" s="11">
        <f>(Table1[[#This Row],[Full Restoration ]]-Table1[[#This Row],[Outage Start]])*24</f>
        <v>41.150000000023283</v>
      </c>
      <c r="G1926" s="5" t="s">
        <v>1873</v>
      </c>
      <c r="H1926" s="26" t="s">
        <v>751</v>
      </c>
      <c r="I1926" s="4"/>
      <c r="J1926" s="4"/>
      <c r="K1926" s="4"/>
      <c r="L1926" s="4"/>
      <c r="M1926" s="4"/>
      <c r="N1926" s="18" t="s">
        <v>295</v>
      </c>
    </row>
    <row r="1927" spans="1:14" ht="29.25" hidden="1" customHeight="1" x14ac:dyDescent="0.35">
      <c r="A1927" s="4" t="s">
        <v>9</v>
      </c>
      <c r="B1927" s="27">
        <v>43764.9</v>
      </c>
      <c r="C1927" s="9">
        <v>43766.658333333333</v>
      </c>
      <c r="D1927" s="11" t="str">
        <f>INT(Table1[[#This Row],[Full Restoration ]]-Table1[[#This Row],[Outage Start]])&amp;" days,"&amp;HOUR(Table1[[#This Row],[Full Restoration ]]-Table1[[#This Row],[Outage Start]])&amp;" hrs,"&amp;MINUTE(Table1[[#This Row],[Full Restoration ]]-Table1[[#This Row],[Outage Start]])&amp;" min"</f>
        <v>1 days,18 hrs,12 min</v>
      </c>
      <c r="E1927" s="10">
        <f>Table1[[#This Row],[Full Restoration ]]-Table1[[#This Row],[Outage Start]]</f>
        <v>1.7583333333313931</v>
      </c>
      <c r="F1927" s="11">
        <f>(Table1[[#This Row],[Full Restoration ]]-Table1[[#This Row],[Outage Start]])*24</f>
        <v>42.199999999953434</v>
      </c>
      <c r="G1927" s="5" t="s">
        <v>1777</v>
      </c>
      <c r="H1927" s="26" t="s">
        <v>743</v>
      </c>
      <c r="I1927" s="4">
        <v>101</v>
      </c>
      <c r="J1927" s="4">
        <v>84</v>
      </c>
      <c r="K1927" s="4">
        <v>16</v>
      </c>
      <c r="L1927" s="4">
        <v>10</v>
      </c>
      <c r="M1927" s="4">
        <v>1</v>
      </c>
      <c r="N1927" s="18"/>
    </row>
    <row r="1928" spans="1:14" ht="29.25" hidden="1" customHeight="1" x14ac:dyDescent="0.35">
      <c r="A1928" s="4" t="s">
        <v>9</v>
      </c>
      <c r="B1928" s="27">
        <v>43764.899305555555</v>
      </c>
      <c r="C1928" s="9">
        <v>43766.475694444445</v>
      </c>
      <c r="D1928" s="11" t="str">
        <f>INT(Table1[[#This Row],[Full Restoration ]]-Table1[[#This Row],[Outage Start]])&amp;" days,"&amp;HOUR(Table1[[#This Row],[Full Restoration ]]-Table1[[#This Row],[Outage Start]])&amp;" hrs,"&amp;MINUTE(Table1[[#This Row],[Full Restoration ]]-Table1[[#This Row],[Outage Start]])&amp;" min"</f>
        <v>1 days,13 hrs,50 min</v>
      </c>
      <c r="E1928" s="10">
        <f>Table1[[#This Row],[Full Restoration ]]-Table1[[#This Row],[Outage Start]]</f>
        <v>1.5763888888905058</v>
      </c>
      <c r="F1928" s="11">
        <f>(Table1[[#This Row],[Full Restoration ]]-Table1[[#This Row],[Outage Start]])*24</f>
        <v>37.833333333372138</v>
      </c>
      <c r="G1928" s="5" t="s">
        <v>1256</v>
      </c>
      <c r="H1928" s="26" t="s">
        <v>746</v>
      </c>
      <c r="I1928" s="4">
        <v>363</v>
      </c>
      <c r="J1928" s="4">
        <v>344</v>
      </c>
      <c r="K1928" s="4">
        <v>18</v>
      </c>
      <c r="L1928" s="4">
        <v>5</v>
      </c>
      <c r="M1928" s="4">
        <v>1</v>
      </c>
      <c r="N1928" s="18"/>
    </row>
    <row r="1929" spans="1:14" ht="29.25" hidden="1" customHeight="1" x14ac:dyDescent="0.35">
      <c r="A1929" s="4" t="s">
        <v>9</v>
      </c>
      <c r="B1929" s="27">
        <v>43764.898611111108</v>
      </c>
      <c r="C1929" s="9">
        <v>43766.540972222225</v>
      </c>
      <c r="D1929" s="11" t="str">
        <f>INT(Table1[[#This Row],[Full Restoration ]]-Table1[[#This Row],[Outage Start]])&amp;" days,"&amp;HOUR(Table1[[#This Row],[Full Restoration ]]-Table1[[#This Row],[Outage Start]])&amp;" hrs,"&amp;MINUTE(Table1[[#This Row],[Full Restoration ]]-Table1[[#This Row],[Outage Start]])&amp;" min"</f>
        <v>1 days,15 hrs,25 min</v>
      </c>
      <c r="E1929" s="10">
        <f>Table1[[#This Row],[Full Restoration ]]-Table1[[#This Row],[Outage Start]]</f>
        <v>1.6423611111167702</v>
      </c>
      <c r="F1929" s="11">
        <f>(Table1[[#This Row],[Full Restoration ]]-Table1[[#This Row],[Outage Start]])*24</f>
        <v>39.416666666802485</v>
      </c>
      <c r="G1929" s="5" t="s">
        <v>1803</v>
      </c>
      <c r="H1929" s="26" t="s">
        <v>743</v>
      </c>
      <c r="I1929" s="4">
        <v>24</v>
      </c>
      <c r="J1929" s="4">
        <v>23</v>
      </c>
      <c r="K1929" s="4">
        <v>1</v>
      </c>
      <c r="L1929" s="4">
        <v>0</v>
      </c>
      <c r="M1929" s="4">
        <v>0</v>
      </c>
      <c r="N1929" s="18"/>
    </row>
    <row r="1930" spans="1:14" ht="29.25" hidden="1" customHeight="1" x14ac:dyDescent="0.35">
      <c r="A1930" s="4" t="s">
        <v>9</v>
      </c>
      <c r="B1930" s="27">
        <v>43764.895833333336</v>
      </c>
      <c r="C1930" s="9">
        <v>43766.618055555555</v>
      </c>
      <c r="D1930" s="11" t="str">
        <f>INT(Table1[[#This Row],[Full Restoration ]]-Table1[[#This Row],[Outage Start]])&amp;" days,"&amp;HOUR(Table1[[#This Row],[Full Restoration ]]-Table1[[#This Row],[Outage Start]])&amp;" hrs,"&amp;MINUTE(Table1[[#This Row],[Full Restoration ]]-Table1[[#This Row],[Outage Start]])&amp;" min"</f>
        <v>1 days,17 hrs,20 min</v>
      </c>
      <c r="E1930" s="10">
        <f>Table1[[#This Row],[Full Restoration ]]-Table1[[#This Row],[Outage Start]]</f>
        <v>1.7222222222189885</v>
      </c>
      <c r="F1930" s="11">
        <f>(Table1[[#This Row],[Full Restoration ]]-Table1[[#This Row],[Outage Start]])*24</f>
        <v>41.333333333255723</v>
      </c>
      <c r="G1930" s="5" t="s">
        <v>1875</v>
      </c>
      <c r="H1930" s="26" t="s">
        <v>752</v>
      </c>
      <c r="I1930" s="4"/>
      <c r="J1930" s="4"/>
      <c r="K1930" s="4"/>
      <c r="L1930" s="4"/>
      <c r="M1930" s="4"/>
      <c r="N1930" s="18" t="s">
        <v>295</v>
      </c>
    </row>
    <row r="1931" spans="1:14" ht="29.25" hidden="1" customHeight="1" x14ac:dyDescent="0.35">
      <c r="A1931" s="4" t="s">
        <v>9</v>
      </c>
      <c r="B1931" s="27">
        <v>43764.893055555556</v>
      </c>
      <c r="C1931" s="9">
        <v>43766.649305555555</v>
      </c>
      <c r="D1931" s="11" t="str">
        <f>INT(Table1[[#This Row],[Full Restoration ]]-Table1[[#This Row],[Outage Start]])&amp;" days,"&amp;HOUR(Table1[[#This Row],[Full Restoration ]]-Table1[[#This Row],[Outage Start]])&amp;" hrs,"&amp;MINUTE(Table1[[#This Row],[Full Restoration ]]-Table1[[#This Row],[Outage Start]])&amp;" min"</f>
        <v>1 days,18 hrs,9 min</v>
      </c>
      <c r="E1931" s="10">
        <f>Table1[[#This Row],[Full Restoration ]]-Table1[[#This Row],[Outage Start]]</f>
        <v>1.7562499999985448</v>
      </c>
      <c r="F1931" s="11">
        <f>(Table1[[#This Row],[Full Restoration ]]-Table1[[#This Row],[Outage Start]])*24</f>
        <v>42.149999999965075</v>
      </c>
      <c r="G1931" s="5" t="s">
        <v>1915</v>
      </c>
      <c r="H1931" s="26" t="s">
        <v>752</v>
      </c>
      <c r="I1931" s="4">
        <v>1</v>
      </c>
      <c r="J1931" s="4"/>
      <c r="K1931" s="4">
        <v>1</v>
      </c>
      <c r="L1931" s="4"/>
      <c r="M1931" s="4">
        <v>0</v>
      </c>
      <c r="N1931" s="18" t="s">
        <v>295</v>
      </c>
    </row>
    <row r="1932" spans="1:14" ht="29.25" hidden="1" customHeight="1" x14ac:dyDescent="0.35">
      <c r="A1932" s="4" t="s">
        <v>9</v>
      </c>
      <c r="B1932" s="27">
        <v>43764.89166666667</v>
      </c>
      <c r="C1932" s="9">
        <v>43767.739583333336</v>
      </c>
      <c r="D1932" s="11" t="str">
        <f>INT(Table1[[#This Row],[Full Restoration ]]-Table1[[#This Row],[Outage Start]])&amp;" days,"&amp;HOUR(Table1[[#This Row],[Full Restoration ]]-Table1[[#This Row],[Outage Start]])&amp;" hrs,"&amp;MINUTE(Table1[[#This Row],[Full Restoration ]]-Table1[[#This Row],[Outage Start]])&amp;" min"</f>
        <v>2 days,20 hrs,21 min</v>
      </c>
      <c r="E1932" s="10">
        <f>Table1[[#This Row],[Full Restoration ]]-Table1[[#This Row],[Outage Start]]</f>
        <v>2.8479166666656965</v>
      </c>
      <c r="F1932" s="11">
        <f>(Table1[[#This Row],[Full Restoration ]]-Table1[[#This Row],[Outage Start]])*24</f>
        <v>68.349999999976717</v>
      </c>
      <c r="G1932" s="5" t="s">
        <v>1476</v>
      </c>
      <c r="H1932" s="26" t="s">
        <v>745</v>
      </c>
      <c r="I1932" s="4">
        <v>12</v>
      </c>
      <c r="J1932" s="4">
        <v>5</v>
      </c>
      <c r="K1932" s="4">
        <v>7</v>
      </c>
      <c r="L1932" s="4">
        <v>0</v>
      </c>
      <c r="M1932" s="4">
        <v>0</v>
      </c>
      <c r="N1932" s="18"/>
    </row>
    <row r="1933" spans="1:14" ht="29.25" hidden="1" customHeight="1" x14ac:dyDescent="0.35">
      <c r="A1933" s="4" t="s">
        <v>9</v>
      </c>
      <c r="B1933" s="27">
        <v>43764.890277777777</v>
      </c>
      <c r="C1933" s="9">
        <v>43767.27847222222</v>
      </c>
      <c r="D1933" s="11" t="str">
        <f>INT(Table1[[#This Row],[Full Restoration ]]-Table1[[#This Row],[Outage Start]])&amp;" days,"&amp;HOUR(Table1[[#This Row],[Full Restoration ]]-Table1[[#This Row],[Outage Start]])&amp;" hrs,"&amp;MINUTE(Table1[[#This Row],[Full Restoration ]]-Table1[[#This Row],[Outage Start]])&amp;" min"</f>
        <v>2 days,9 hrs,19 min</v>
      </c>
      <c r="E1933" s="10">
        <f>Table1[[#This Row],[Full Restoration ]]-Table1[[#This Row],[Outage Start]]</f>
        <v>2.3881944444437977</v>
      </c>
      <c r="F1933" s="11">
        <f>(Table1[[#This Row],[Full Restoration ]]-Table1[[#This Row],[Outage Start]])*24</f>
        <v>57.316666666651145</v>
      </c>
      <c r="G1933" s="5" t="s">
        <v>1269</v>
      </c>
      <c r="H1933" s="26" t="s">
        <v>1026</v>
      </c>
      <c r="I1933" s="4">
        <v>259</v>
      </c>
      <c r="J1933" s="4">
        <v>223</v>
      </c>
      <c r="K1933" s="4">
        <v>26</v>
      </c>
      <c r="L1933" s="4">
        <v>11</v>
      </c>
      <c r="M1933" s="4">
        <v>10</v>
      </c>
      <c r="N1933" s="18"/>
    </row>
    <row r="1934" spans="1:14" ht="29.25" hidden="1" customHeight="1" x14ac:dyDescent="0.35">
      <c r="A1934" s="4" t="s">
        <v>9</v>
      </c>
      <c r="B1934" s="27">
        <v>43764.88958333333</v>
      </c>
      <c r="C1934" s="9">
        <v>43766.831944444442</v>
      </c>
      <c r="D1934" s="11" t="str">
        <f>INT(Table1[[#This Row],[Full Restoration ]]-Table1[[#This Row],[Outage Start]])&amp;" days,"&amp;HOUR(Table1[[#This Row],[Full Restoration ]]-Table1[[#This Row],[Outage Start]])&amp;" hrs,"&amp;MINUTE(Table1[[#This Row],[Full Restoration ]]-Table1[[#This Row],[Outage Start]])&amp;" min"</f>
        <v>1 days,22 hrs,37 min</v>
      </c>
      <c r="E1934" s="10">
        <f>Table1[[#This Row],[Full Restoration ]]-Table1[[#This Row],[Outage Start]]</f>
        <v>1.9423611111124046</v>
      </c>
      <c r="F1934" s="11">
        <f>(Table1[[#This Row],[Full Restoration ]]-Table1[[#This Row],[Outage Start]])*24</f>
        <v>46.616666666697711</v>
      </c>
      <c r="G1934" s="5" t="s">
        <v>1382</v>
      </c>
      <c r="H1934" s="26" t="s">
        <v>743</v>
      </c>
      <c r="I1934" s="4">
        <v>483</v>
      </c>
      <c r="J1934" s="4">
        <v>468</v>
      </c>
      <c r="K1934" s="4">
        <v>14</v>
      </c>
      <c r="L1934" s="4">
        <v>10</v>
      </c>
      <c r="M1934" s="4">
        <v>1</v>
      </c>
      <c r="N1934" s="18"/>
    </row>
    <row r="1935" spans="1:14" ht="29.25" hidden="1" customHeight="1" x14ac:dyDescent="0.35">
      <c r="A1935" s="4" t="s">
        <v>9</v>
      </c>
      <c r="B1935" s="27">
        <v>43764.88958333333</v>
      </c>
      <c r="C1935" s="9">
        <v>43766.604166666664</v>
      </c>
      <c r="D1935" s="11" t="str">
        <f>INT(Table1[[#This Row],[Full Restoration ]]-Table1[[#This Row],[Outage Start]])&amp;" days,"&amp;HOUR(Table1[[#This Row],[Full Restoration ]]-Table1[[#This Row],[Outage Start]])&amp;" hrs,"&amp;MINUTE(Table1[[#This Row],[Full Restoration ]]-Table1[[#This Row],[Outage Start]])&amp;" min"</f>
        <v>1 days,17 hrs,9 min</v>
      </c>
      <c r="E1935" s="10">
        <f>Table1[[#This Row],[Full Restoration ]]-Table1[[#This Row],[Outage Start]]</f>
        <v>1.7145833333343035</v>
      </c>
      <c r="F1935" s="11">
        <f>(Table1[[#This Row],[Full Restoration ]]-Table1[[#This Row],[Outage Start]])*24</f>
        <v>41.150000000023283</v>
      </c>
      <c r="G1935" s="5" t="s">
        <v>1806</v>
      </c>
      <c r="H1935" s="26" t="s">
        <v>743</v>
      </c>
      <c r="I1935" s="4">
        <v>280</v>
      </c>
      <c r="J1935" s="4">
        <v>254</v>
      </c>
      <c r="K1935" s="4">
        <v>26</v>
      </c>
      <c r="L1935" s="4">
        <v>17</v>
      </c>
      <c r="M1935" s="4">
        <v>0</v>
      </c>
      <c r="N1935" s="18"/>
    </row>
    <row r="1936" spans="1:14" ht="29.25" hidden="1" customHeight="1" x14ac:dyDescent="0.35">
      <c r="A1936" s="4" t="s">
        <v>9</v>
      </c>
      <c r="B1936" s="27">
        <v>43764.888888888891</v>
      </c>
      <c r="C1936" s="9">
        <v>43766.408333333333</v>
      </c>
      <c r="D1936" s="11" t="str">
        <f>INT(Table1[[#This Row],[Full Restoration ]]-Table1[[#This Row],[Outage Start]])&amp;" days,"&amp;HOUR(Table1[[#This Row],[Full Restoration ]]-Table1[[#This Row],[Outage Start]])&amp;" hrs,"&amp;MINUTE(Table1[[#This Row],[Full Restoration ]]-Table1[[#This Row],[Outage Start]])&amp;" min"</f>
        <v>1 days,12 hrs,28 min</v>
      </c>
      <c r="E1936" s="10">
        <f>Table1[[#This Row],[Full Restoration ]]-Table1[[#This Row],[Outage Start]]</f>
        <v>1.5194444444423425</v>
      </c>
      <c r="F1936" s="11">
        <f>(Table1[[#This Row],[Full Restoration ]]-Table1[[#This Row],[Outage Start]])*24</f>
        <v>36.46666666661622</v>
      </c>
      <c r="G1936" s="5" t="s">
        <v>1302</v>
      </c>
      <c r="H1936" s="26" t="s">
        <v>743</v>
      </c>
      <c r="I1936" s="4">
        <v>38</v>
      </c>
      <c r="J1936" s="4">
        <v>29</v>
      </c>
      <c r="K1936" s="4">
        <v>6</v>
      </c>
      <c r="L1936" s="4">
        <v>3</v>
      </c>
      <c r="M1936" s="4">
        <v>3</v>
      </c>
      <c r="N1936" s="18"/>
    </row>
    <row r="1937" spans="1:14" ht="29.25" hidden="1" customHeight="1" x14ac:dyDescent="0.35">
      <c r="A1937" s="4" t="s">
        <v>9</v>
      </c>
      <c r="B1937" s="27">
        <v>43764.888888888891</v>
      </c>
      <c r="C1937" s="9">
        <v>43766.424305555556</v>
      </c>
      <c r="D1937" s="11" t="str">
        <f>INT(Table1[[#This Row],[Full Restoration ]]-Table1[[#This Row],[Outage Start]])&amp;" days,"&amp;HOUR(Table1[[#This Row],[Full Restoration ]]-Table1[[#This Row],[Outage Start]])&amp;" hrs,"&amp;MINUTE(Table1[[#This Row],[Full Restoration ]]-Table1[[#This Row],[Outage Start]])&amp;" min"</f>
        <v>1 days,12 hrs,51 min</v>
      </c>
      <c r="E1937" s="10">
        <f>Table1[[#This Row],[Full Restoration ]]-Table1[[#This Row],[Outage Start]]</f>
        <v>1.5354166666656965</v>
      </c>
      <c r="F1937" s="11">
        <f>(Table1[[#This Row],[Full Restoration ]]-Table1[[#This Row],[Outage Start]])*24</f>
        <v>36.849999999976717</v>
      </c>
      <c r="G1937" s="5" t="s">
        <v>1550</v>
      </c>
      <c r="H1937" s="26" t="s">
        <v>743</v>
      </c>
      <c r="I1937" s="4">
        <v>305</v>
      </c>
      <c r="J1937" s="4">
        <v>285</v>
      </c>
      <c r="K1937" s="4">
        <v>20</v>
      </c>
      <c r="L1937" s="4">
        <v>15</v>
      </c>
      <c r="M1937" s="4">
        <v>0</v>
      </c>
      <c r="N1937" s="18"/>
    </row>
    <row r="1938" spans="1:14" ht="29.25" hidden="1" customHeight="1" x14ac:dyDescent="0.35">
      <c r="A1938" s="4" t="s">
        <v>9</v>
      </c>
      <c r="B1938" s="27">
        <v>43764.888194444444</v>
      </c>
      <c r="C1938" s="9">
        <v>43766.543749999997</v>
      </c>
      <c r="D1938" s="11" t="str">
        <f>INT(Table1[[#This Row],[Full Restoration ]]-Table1[[#This Row],[Outage Start]])&amp;" days,"&amp;HOUR(Table1[[#This Row],[Full Restoration ]]-Table1[[#This Row],[Outage Start]])&amp;" hrs,"&amp;MINUTE(Table1[[#This Row],[Full Restoration ]]-Table1[[#This Row],[Outage Start]])&amp;" min"</f>
        <v>1 days,15 hrs,44 min</v>
      </c>
      <c r="E1938" s="10">
        <f>Table1[[#This Row],[Full Restoration ]]-Table1[[#This Row],[Outage Start]]</f>
        <v>1.6555555555532919</v>
      </c>
      <c r="F1938" s="11">
        <f>(Table1[[#This Row],[Full Restoration ]]-Table1[[#This Row],[Outage Start]])*24</f>
        <v>39.733333333279006</v>
      </c>
      <c r="G1938" s="5" t="s">
        <v>1666</v>
      </c>
      <c r="H1938" s="26" t="s">
        <v>1026</v>
      </c>
      <c r="I1938" s="4">
        <v>1071</v>
      </c>
      <c r="J1938" s="4">
        <v>1013</v>
      </c>
      <c r="K1938" s="4">
        <v>50</v>
      </c>
      <c r="L1938" s="4">
        <v>48</v>
      </c>
      <c r="M1938" s="4">
        <v>8</v>
      </c>
      <c r="N1938" s="18"/>
    </row>
    <row r="1939" spans="1:14" ht="29.25" hidden="1" customHeight="1" x14ac:dyDescent="0.35">
      <c r="A1939" s="4" t="s">
        <v>9</v>
      </c>
      <c r="B1939" s="27">
        <v>43764.888194444444</v>
      </c>
      <c r="C1939" s="9">
        <v>43766.751388888886</v>
      </c>
      <c r="D1939" s="11" t="str">
        <f>INT(Table1[[#This Row],[Full Restoration ]]-Table1[[#This Row],[Outage Start]])&amp;" days,"&amp;HOUR(Table1[[#This Row],[Full Restoration ]]-Table1[[#This Row],[Outage Start]])&amp;" hrs,"&amp;MINUTE(Table1[[#This Row],[Full Restoration ]]-Table1[[#This Row],[Outage Start]])&amp;" min"</f>
        <v>1 days,20 hrs,43 min</v>
      </c>
      <c r="E1939" s="10">
        <f>Table1[[#This Row],[Full Restoration ]]-Table1[[#This Row],[Outage Start]]</f>
        <v>1.8631944444423425</v>
      </c>
      <c r="F1939" s="11">
        <f>(Table1[[#This Row],[Full Restoration ]]-Table1[[#This Row],[Outage Start]])*24</f>
        <v>44.71666666661622</v>
      </c>
      <c r="G1939" s="5" t="s">
        <v>1674</v>
      </c>
      <c r="H1939" s="26" t="s">
        <v>743</v>
      </c>
      <c r="I1939" s="4">
        <v>1254</v>
      </c>
      <c r="J1939" s="4">
        <v>1110</v>
      </c>
      <c r="K1939" s="4">
        <v>109</v>
      </c>
      <c r="L1939" s="4">
        <v>56</v>
      </c>
      <c r="M1939" s="4">
        <v>35</v>
      </c>
      <c r="N1939" s="18"/>
    </row>
    <row r="1940" spans="1:14" ht="29.25" hidden="1" customHeight="1" x14ac:dyDescent="0.35">
      <c r="A1940" s="4" t="s">
        <v>9</v>
      </c>
      <c r="B1940" s="27">
        <v>43764.886805555558</v>
      </c>
      <c r="C1940" s="9">
        <v>43766.5625</v>
      </c>
      <c r="D1940" s="11" t="str">
        <f>INT(Table1[[#This Row],[Full Restoration ]]-Table1[[#This Row],[Outage Start]])&amp;" days,"&amp;HOUR(Table1[[#This Row],[Full Restoration ]]-Table1[[#This Row],[Outage Start]])&amp;" hrs,"&amp;MINUTE(Table1[[#This Row],[Full Restoration ]]-Table1[[#This Row],[Outage Start]])&amp;" min"</f>
        <v>1 days,16 hrs,13 min</v>
      </c>
      <c r="E1940" s="10">
        <f>Table1[[#This Row],[Full Restoration ]]-Table1[[#This Row],[Outage Start]]</f>
        <v>1.6756944444423425</v>
      </c>
      <c r="F1940" s="11">
        <f>(Table1[[#This Row],[Full Restoration ]]-Table1[[#This Row],[Outage Start]])*24</f>
        <v>40.21666666661622</v>
      </c>
      <c r="G1940" s="5" t="s">
        <v>1268</v>
      </c>
      <c r="H1940" s="26" t="s">
        <v>1026</v>
      </c>
      <c r="I1940" s="4">
        <v>87</v>
      </c>
      <c r="J1940" s="4">
        <v>72</v>
      </c>
      <c r="K1940" s="4">
        <v>12</v>
      </c>
      <c r="L1940" s="4">
        <v>3</v>
      </c>
      <c r="M1940" s="4">
        <v>3</v>
      </c>
      <c r="N1940" s="18"/>
    </row>
    <row r="1941" spans="1:14" ht="29.25" hidden="1" customHeight="1" x14ac:dyDescent="0.35">
      <c r="A1941" s="4" t="s">
        <v>9</v>
      </c>
      <c r="B1941" s="27">
        <v>43764.886805555558</v>
      </c>
      <c r="C1941" s="9">
        <v>43766.597222222219</v>
      </c>
      <c r="D1941" s="11" t="str">
        <f>INT(Table1[[#This Row],[Full Restoration ]]-Table1[[#This Row],[Outage Start]])&amp;" days,"&amp;HOUR(Table1[[#This Row],[Full Restoration ]]-Table1[[#This Row],[Outage Start]])&amp;" hrs,"&amp;MINUTE(Table1[[#This Row],[Full Restoration ]]-Table1[[#This Row],[Outage Start]])&amp;" min"</f>
        <v>1 days,17 hrs,3 min</v>
      </c>
      <c r="E1941" s="10">
        <f>Table1[[#This Row],[Full Restoration ]]-Table1[[#This Row],[Outage Start]]</f>
        <v>1.710416666661331</v>
      </c>
      <c r="F1941" s="11">
        <f>(Table1[[#This Row],[Full Restoration ]]-Table1[[#This Row],[Outage Start]])*24</f>
        <v>41.049999999871943</v>
      </c>
      <c r="G1941" s="5" t="s">
        <v>1414</v>
      </c>
      <c r="H1941" s="26" t="s">
        <v>743</v>
      </c>
      <c r="I1941" s="4">
        <v>1798</v>
      </c>
      <c r="J1941" s="4">
        <v>1628</v>
      </c>
      <c r="K1941" s="4">
        <v>114</v>
      </c>
      <c r="L1941" s="4">
        <v>45</v>
      </c>
      <c r="M1941" s="4">
        <v>56</v>
      </c>
      <c r="N1941" s="18"/>
    </row>
    <row r="1942" spans="1:14" ht="29.25" hidden="1" customHeight="1" x14ac:dyDescent="0.35">
      <c r="A1942" s="4" t="s">
        <v>9</v>
      </c>
      <c r="B1942" s="27">
        <v>43764.886805555558</v>
      </c>
      <c r="C1942" s="9">
        <v>43766.600694444445</v>
      </c>
      <c r="D1942" s="11" t="str">
        <f>INT(Table1[[#This Row],[Full Restoration ]]-Table1[[#This Row],[Outage Start]])&amp;" days,"&amp;HOUR(Table1[[#This Row],[Full Restoration ]]-Table1[[#This Row],[Outage Start]])&amp;" hrs,"&amp;MINUTE(Table1[[#This Row],[Full Restoration ]]-Table1[[#This Row],[Outage Start]])&amp;" min"</f>
        <v>1 days,17 hrs,8 min</v>
      </c>
      <c r="E1942" s="10">
        <f>Table1[[#This Row],[Full Restoration ]]-Table1[[#This Row],[Outage Start]]</f>
        <v>1.7138888888875954</v>
      </c>
      <c r="F1942" s="11">
        <f>(Table1[[#This Row],[Full Restoration ]]-Table1[[#This Row],[Outage Start]])*24</f>
        <v>41.133333333302289</v>
      </c>
      <c r="G1942" s="5" t="s">
        <v>1415</v>
      </c>
      <c r="H1942" s="26" t="s">
        <v>1027</v>
      </c>
      <c r="I1942" s="4">
        <v>57</v>
      </c>
      <c r="J1942" s="4">
        <v>14</v>
      </c>
      <c r="K1942" s="4">
        <v>43</v>
      </c>
      <c r="L1942" s="4">
        <v>0</v>
      </c>
      <c r="M1942" s="4">
        <v>0</v>
      </c>
      <c r="N1942" s="18"/>
    </row>
    <row r="1943" spans="1:14" ht="29.25" hidden="1" customHeight="1" x14ac:dyDescent="0.35">
      <c r="A1943" s="4" t="s">
        <v>9</v>
      </c>
      <c r="B1943" s="27">
        <v>43764.886805555558</v>
      </c>
      <c r="C1943" s="9">
        <v>43766.612500000003</v>
      </c>
      <c r="D1943" s="11" t="str">
        <f>INT(Table1[[#This Row],[Full Restoration ]]-Table1[[#This Row],[Outage Start]])&amp;" days,"&amp;HOUR(Table1[[#This Row],[Full Restoration ]]-Table1[[#This Row],[Outage Start]])&amp;" hrs,"&amp;MINUTE(Table1[[#This Row],[Full Restoration ]]-Table1[[#This Row],[Outage Start]])&amp;" min"</f>
        <v>1 days,17 hrs,25 min</v>
      </c>
      <c r="E1943" s="10">
        <f>Table1[[#This Row],[Full Restoration ]]-Table1[[#This Row],[Outage Start]]</f>
        <v>1.7256944444452529</v>
      </c>
      <c r="F1943" s="11">
        <f>(Table1[[#This Row],[Full Restoration ]]-Table1[[#This Row],[Outage Start]])*24</f>
        <v>41.416666666686069</v>
      </c>
      <c r="G1943" s="5" t="s">
        <v>1416</v>
      </c>
      <c r="H1943" s="26" t="s">
        <v>743</v>
      </c>
      <c r="I1943" s="4">
        <v>616</v>
      </c>
      <c r="J1943" s="4">
        <v>459</v>
      </c>
      <c r="K1943" s="4">
        <v>102</v>
      </c>
      <c r="L1943" s="4">
        <v>7</v>
      </c>
      <c r="M1943" s="4">
        <v>55</v>
      </c>
      <c r="N1943" s="18"/>
    </row>
    <row r="1944" spans="1:14" ht="29.25" hidden="1" customHeight="1" x14ac:dyDescent="0.35">
      <c r="A1944" s="4" t="s">
        <v>9</v>
      </c>
      <c r="B1944" s="27">
        <v>43764.886805555558</v>
      </c>
      <c r="C1944" s="9">
        <v>43766.585416666669</v>
      </c>
      <c r="D1944" s="11" t="str">
        <f>INT(Table1[[#This Row],[Full Restoration ]]-Table1[[#This Row],[Outage Start]])&amp;" days,"&amp;HOUR(Table1[[#This Row],[Full Restoration ]]-Table1[[#This Row],[Outage Start]])&amp;" hrs,"&amp;MINUTE(Table1[[#This Row],[Full Restoration ]]-Table1[[#This Row],[Outage Start]])&amp;" min"</f>
        <v>1 days,16 hrs,46 min</v>
      </c>
      <c r="E1944" s="10">
        <f>Table1[[#This Row],[Full Restoration ]]-Table1[[#This Row],[Outage Start]]</f>
        <v>1.6986111111109494</v>
      </c>
      <c r="F1944" s="11">
        <f>(Table1[[#This Row],[Full Restoration ]]-Table1[[#This Row],[Outage Start]])*24</f>
        <v>40.766666666662786</v>
      </c>
      <c r="G1944" s="5" t="s">
        <v>1417</v>
      </c>
      <c r="H1944" s="26" t="s">
        <v>743</v>
      </c>
      <c r="I1944" s="4">
        <v>561</v>
      </c>
      <c r="J1944" s="4">
        <v>340</v>
      </c>
      <c r="K1944" s="4">
        <v>118</v>
      </c>
      <c r="L1944" s="4">
        <v>7</v>
      </c>
      <c r="M1944" s="4">
        <v>103</v>
      </c>
      <c r="N1944" s="18"/>
    </row>
    <row r="1945" spans="1:14" ht="29.25" hidden="1" customHeight="1" x14ac:dyDescent="0.35">
      <c r="A1945" s="4" t="s">
        <v>9</v>
      </c>
      <c r="B1945" s="27">
        <v>43764.886805555558</v>
      </c>
      <c r="C1945" s="9">
        <v>43766.626388888886</v>
      </c>
      <c r="D1945" s="11" t="str">
        <f>INT(Table1[[#This Row],[Full Restoration ]]-Table1[[#This Row],[Outage Start]])&amp;" days,"&amp;HOUR(Table1[[#This Row],[Full Restoration ]]-Table1[[#This Row],[Outage Start]])&amp;" hrs,"&amp;MINUTE(Table1[[#This Row],[Full Restoration ]]-Table1[[#This Row],[Outage Start]])&amp;" min"</f>
        <v>1 days,17 hrs,45 min</v>
      </c>
      <c r="E1945" s="10">
        <f>Table1[[#This Row],[Full Restoration ]]-Table1[[#This Row],[Outage Start]]</f>
        <v>1.7395833333284827</v>
      </c>
      <c r="F1945" s="11">
        <f>(Table1[[#This Row],[Full Restoration ]]-Table1[[#This Row],[Outage Start]])*24</f>
        <v>41.749999999883585</v>
      </c>
      <c r="G1945" s="5" t="s">
        <v>1902</v>
      </c>
      <c r="H1945" s="26" t="s">
        <v>751</v>
      </c>
      <c r="I1945" s="4"/>
      <c r="J1945" s="4"/>
      <c r="K1945" s="4"/>
      <c r="L1945" s="4"/>
      <c r="M1945" s="4"/>
      <c r="N1945" s="18" t="s">
        <v>295</v>
      </c>
    </row>
    <row r="1946" spans="1:14" ht="29.25" hidden="1" customHeight="1" x14ac:dyDescent="0.35">
      <c r="A1946" s="4" t="s">
        <v>9</v>
      </c>
      <c r="B1946" s="27">
        <v>43764.886111111111</v>
      </c>
      <c r="C1946" s="9">
        <v>43768.910416666666</v>
      </c>
      <c r="D1946" s="11" t="str">
        <f>INT(Table1[[#This Row],[Full Restoration ]]-Table1[[#This Row],[Outage Start]])&amp;" days,"&amp;HOUR(Table1[[#This Row],[Full Restoration ]]-Table1[[#This Row],[Outage Start]])&amp;" hrs,"&amp;MINUTE(Table1[[#This Row],[Full Restoration ]]-Table1[[#This Row],[Outage Start]])&amp;" min"</f>
        <v>4 days,0 hrs,35 min</v>
      </c>
      <c r="E1946" s="10">
        <f>Table1[[#This Row],[Full Restoration ]]-Table1[[#This Row],[Outage Start]]</f>
        <v>4.0243055555547471</v>
      </c>
      <c r="F1946" s="11">
        <f>(Table1[[#This Row],[Full Restoration ]]-Table1[[#This Row],[Outage Start]])*24</f>
        <v>96.583333333313931</v>
      </c>
      <c r="G1946" s="5" t="s">
        <v>1258</v>
      </c>
      <c r="H1946" s="26" t="s">
        <v>216</v>
      </c>
      <c r="I1946" s="4">
        <v>2335</v>
      </c>
      <c r="J1946" s="4">
        <v>2140</v>
      </c>
      <c r="K1946" s="4">
        <v>189</v>
      </c>
      <c r="L1946" s="4">
        <v>126</v>
      </c>
      <c r="M1946" s="4">
        <v>6</v>
      </c>
      <c r="N1946" s="18"/>
    </row>
    <row r="1947" spans="1:14" ht="29.25" hidden="1" customHeight="1" x14ac:dyDescent="0.35">
      <c r="A1947" s="4" t="s">
        <v>9</v>
      </c>
      <c r="B1947" s="27">
        <v>43764.886111111111</v>
      </c>
      <c r="C1947" s="9">
        <v>43768.520833333336</v>
      </c>
      <c r="D1947" s="11" t="str">
        <f>INT(Table1[[#This Row],[Full Restoration ]]-Table1[[#This Row],[Outage Start]])&amp;" days,"&amp;HOUR(Table1[[#This Row],[Full Restoration ]]-Table1[[#This Row],[Outage Start]])&amp;" hrs,"&amp;MINUTE(Table1[[#This Row],[Full Restoration ]]-Table1[[#This Row],[Outage Start]])&amp;" min"</f>
        <v>3 days,15 hrs,14 min</v>
      </c>
      <c r="E1947" s="10">
        <f>Table1[[#This Row],[Full Restoration ]]-Table1[[#This Row],[Outage Start]]</f>
        <v>3.6347222222248092</v>
      </c>
      <c r="F1947" s="11">
        <f>(Table1[[#This Row],[Full Restoration ]]-Table1[[#This Row],[Outage Start]])*24</f>
        <v>87.233333333395422</v>
      </c>
      <c r="G1947" s="5" t="s">
        <v>1259</v>
      </c>
      <c r="H1947" s="26" t="s">
        <v>1028</v>
      </c>
      <c r="I1947" s="4">
        <v>1793</v>
      </c>
      <c r="J1947" s="4">
        <v>1649</v>
      </c>
      <c r="K1947" s="4">
        <v>140</v>
      </c>
      <c r="L1947" s="4">
        <v>102</v>
      </c>
      <c r="M1947" s="4">
        <v>4</v>
      </c>
      <c r="N1947" s="18"/>
    </row>
    <row r="1948" spans="1:14" ht="29.25" hidden="1" customHeight="1" x14ac:dyDescent="0.35">
      <c r="A1948" s="4" t="s">
        <v>9</v>
      </c>
      <c r="B1948" s="27">
        <v>43764.886111111111</v>
      </c>
      <c r="C1948" s="9">
        <v>43767.538194444445</v>
      </c>
      <c r="D1948" s="11" t="str">
        <f>INT(Table1[[#This Row],[Full Restoration ]]-Table1[[#This Row],[Outage Start]])&amp;" days,"&amp;HOUR(Table1[[#This Row],[Full Restoration ]]-Table1[[#This Row],[Outage Start]])&amp;" hrs,"&amp;MINUTE(Table1[[#This Row],[Full Restoration ]]-Table1[[#This Row],[Outage Start]])&amp;" min"</f>
        <v>2 days,15 hrs,39 min</v>
      </c>
      <c r="E1948" s="10">
        <f>Table1[[#This Row],[Full Restoration ]]-Table1[[#This Row],[Outage Start]]</f>
        <v>2.6520833333343035</v>
      </c>
      <c r="F1948" s="11">
        <f>(Table1[[#This Row],[Full Restoration ]]-Table1[[#This Row],[Outage Start]])*24</f>
        <v>63.650000000023283</v>
      </c>
      <c r="G1948" s="5" t="s">
        <v>1571</v>
      </c>
      <c r="H1948" s="26" t="s">
        <v>743</v>
      </c>
      <c r="I1948" s="4">
        <v>1493</v>
      </c>
      <c r="J1948" s="4">
        <v>1404</v>
      </c>
      <c r="K1948" s="4">
        <v>81</v>
      </c>
      <c r="L1948" s="4">
        <v>32</v>
      </c>
      <c r="M1948" s="4">
        <v>8</v>
      </c>
      <c r="N1948" s="18"/>
    </row>
    <row r="1949" spans="1:14" ht="29.25" hidden="1" customHeight="1" x14ac:dyDescent="0.35">
      <c r="A1949" s="4" t="s">
        <v>9</v>
      </c>
      <c r="B1949" s="27">
        <v>43764.886111111111</v>
      </c>
      <c r="C1949" s="9">
        <v>43767.722916666666</v>
      </c>
      <c r="D1949" s="11" t="str">
        <f>INT(Table1[[#This Row],[Full Restoration ]]-Table1[[#This Row],[Outage Start]])&amp;" days,"&amp;HOUR(Table1[[#This Row],[Full Restoration ]]-Table1[[#This Row],[Outage Start]])&amp;" hrs,"&amp;MINUTE(Table1[[#This Row],[Full Restoration ]]-Table1[[#This Row],[Outage Start]])&amp;" min"</f>
        <v>2 days,20 hrs,5 min</v>
      </c>
      <c r="E1949" s="10">
        <f>Table1[[#This Row],[Full Restoration ]]-Table1[[#This Row],[Outage Start]]</f>
        <v>2.8368055555547471</v>
      </c>
      <c r="F1949" s="11">
        <f>(Table1[[#This Row],[Full Restoration ]]-Table1[[#This Row],[Outage Start]])*24</f>
        <v>68.083333333313931</v>
      </c>
      <c r="G1949" s="5" t="s">
        <v>1634</v>
      </c>
      <c r="H1949" s="26" t="s">
        <v>1026</v>
      </c>
      <c r="I1949" s="4">
        <v>1063</v>
      </c>
      <c r="J1949" s="4">
        <v>936</v>
      </c>
      <c r="K1949" s="4">
        <v>116</v>
      </c>
      <c r="L1949" s="4">
        <v>50</v>
      </c>
      <c r="M1949" s="4">
        <v>11</v>
      </c>
      <c r="N1949" s="18"/>
    </row>
    <row r="1950" spans="1:14" ht="29.25" hidden="1" customHeight="1" x14ac:dyDescent="0.35">
      <c r="A1950" s="4" t="s">
        <v>9</v>
      </c>
      <c r="B1950" s="27">
        <v>43764.886111111111</v>
      </c>
      <c r="C1950" s="9">
        <v>43766.554166666669</v>
      </c>
      <c r="D1950" s="11" t="str">
        <f>INT(Table1[[#This Row],[Full Restoration ]]-Table1[[#This Row],[Outage Start]])&amp;" days,"&amp;HOUR(Table1[[#This Row],[Full Restoration ]]-Table1[[#This Row],[Outage Start]])&amp;" hrs,"&amp;MINUTE(Table1[[#This Row],[Full Restoration ]]-Table1[[#This Row],[Outage Start]])&amp;" min"</f>
        <v>1 days,16 hrs,2 min</v>
      </c>
      <c r="E1950" s="10">
        <f>Table1[[#This Row],[Full Restoration ]]-Table1[[#This Row],[Outage Start]]</f>
        <v>1.6680555555576575</v>
      </c>
      <c r="F1950" s="11">
        <f>(Table1[[#This Row],[Full Restoration ]]-Table1[[#This Row],[Outage Start]])*24</f>
        <v>40.03333333338378</v>
      </c>
      <c r="G1950" s="5" t="s">
        <v>807</v>
      </c>
      <c r="H1950" s="26" t="s">
        <v>751</v>
      </c>
      <c r="I1950" s="4">
        <v>2</v>
      </c>
      <c r="J1950" s="4"/>
      <c r="K1950" s="4">
        <v>2</v>
      </c>
      <c r="L1950" s="4"/>
      <c r="M1950" s="4">
        <v>0</v>
      </c>
      <c r="N1950" s="18" t="s">
        <v>295</v>
      </c>
    </row>
    <row r="1951" spans="1:14" ht="29.25" hidden="1" customHeight="1" x14ac:dyDescent="0.35">
      <c r="A1951" s="4" t="s">
        <v>9</v>
      </c>
      <c r="B1951" s="27">
        <v>43764.885416666664</v>
      </c>
      <c r="C1951" s="9">
        <v>43766.853472222225</v>
      </c>
      <c r="D1951" s="11" t="str">
        <f>INT(Table1[[#This Row],[Full Restoration ]]-Table1[[#This Row],[Outage Start]])&amp;" days,"&amp;HOUR(Table1[[#This Row],[Full Restoration ]]-Table1[[#This Row],[Outage Start]])&amp;" hrs,"&amp;MINUTE(Table1[[#This Row],[Full Restoration ]]-Table1[[#This Row],[Outage Start]])&amp;" min"</f>
        <v>1 days,23 hrs,14 min</v>
      </c>
      <c r="E1951" s="10">
        <f>Table1[[#This Row],[Full Restoration ]]-Table1[[#This Row],[Outage Start]]</f>
        <v>1.9680555555605679</v>
      </c>
      <c r="F1951" s="11">
        <f>(Table1[[#This Row],[Full Restoration ]]-Table1[[#This Row],[Outage Start]])*24</f>
        <v>47.233333333453629</v>
      </c>
      <c r="G1951" s="5" t="s">
        <v>824</v>
      </c>
      <c r="H1951" s="26" t="s">
        <v>752</v>
      </c>
      <c r="I1951" s="4"/>
      <c r="J1951" s="4"/>
      <c r="K1951" s="4"/>
      <c r="L1951" s="4"/>
      <c r="M1951" s="4"/>
      <c r="N1951" s="18" t="s">
        <v>295</v>
      </c>
    </row>
    <row r="1952" spans="1:14" ht="29.25" hidden="1" customHeight="1" x14ac:dyDescent="0.35">
      <c r="A1952" s="4" t="s">
        <v>9</v>
      </c>
      <c r="B1952" s="27">
        <v>43764.882638888892</v>
      </c>
      <c r="C1952" s="9">
        <v>43766.68472222222</v>
      </c>
      <c r="D1952" s="11" t="str">
        <f>INT(Table1[[#This Row],[Full Restoration ]]-Table1[[#This Row],[Outage Start]])&amp;" days,"&amp;HOUR(Table1[[#This Row],[Full Restoration ]]-Table1[[#This Row],[Outage Start]])&amp;" hrs,"&amp;MINUTE(Table1[[#This Row],[Full Restoration ]]-Table1[[#This Row],[Outage Start]])&amp;" min"</f>
        <v>1 days,19 hrs,15 min</v>
      </c>
      <c r="E1952" s="10">
        <f>Table1[[#This Row],[Full Restoration ]]-Table1[[#This Row],[Outage Start]]</f>
        <v>1.8020833333284827</v>
      </c>
      <c r="F1952" s="11">
        <f>(Table1[[#This Row],[Full Restoration ]]-Table1[[#This Row],[Outage Start]])*24</f>
        <v>43.249999999883585</v>
      </c>
      <c r="G1952" s="5" t="s">
        <v>1420</v>
      </c>
      <c r="H1952" s="26" t="s">
        <v>1027</v>
      </c>
      <c r="I1952" s="4">
        <v>907</v>
      </c>
      <c r="J1952" s="4">
        <v>569</v>
      </c>
      <c r="K1952" s="4">
        <v>337</v>
      </c>
      <c r="L1952" s="4">
        <v>13</v>
      </c>
      <c r="M1952" s="4">
        <v>1</v>
      </c>
      <c r="N1952" s="18"/>
    </row>
    <row r="1953" spans="1:14" ht="29.25" hidden="1" customHeight="1" x14ac:dyDescent="0.35">
      <c r="A1953" s="4" t="s">
        <v>9</v>
      </c>
      <c r="B1953" s="27">
        <v>43764.881944444445</v>
      </c>
      <c r="C1953" s="9">
        <v>43768.770138888889</v>
      </c>
      <c r="D1953" s="11" t="str">
        <f>INT(Table1[[#This Row],[Full Restoration ]]-Table1[[#This Row],[Outage Start]])&amp;" days,"&amp;HOUR(Table1[[#This Row],[Full Restoration ]]-Table1[[#This Row],[Outage Start]])&amp;" hrs,"&amp;MINUTE(Table1[[#This Row],[Full Restoration ]]-Table1[[#This Row],[Outage Start]])&amp;" min"</f>
        <v>3 days,21 hrs,19 min</v>
      </c>
      <c r="E1953" s="10">
        <f>Table1[[#This Row],[Full Restoration ]]-Table1[[#This Row],[Outage Start]]</f>
        <v>3.8881944444437977</v>
      </c>
      <c r="F1953" s="11">
        <f>(Table1[[#This Row],[Full Restoration ]]-Table1[[#This Row],[Outage Start]])*24</f>
        <v>93.316666666651145</v>
      </c>
      <c r="G1953" s="5" t="s">
        <v>1510</v>
      </c>
      <c r="H1953" s="26" t="s">
        <v>743</v>
      </c>
      <c r="I1953" s="4">
        <v>681</v>
      </c>
      <c r="J1953" s="4">
        <v>575</v>
      </c>
      <c r="K1953" s="4">
        <v>104</v>
      </c>
      <c r="L1953" s="4">
        <v>18</v>
      </c>
      <c r="M1953" s="4">
        <v>2</v>
      </c>
      <c r="N1953" s="18"/>
    </row>
    <row r="1954" spans="1:14" ht="29.25" hidden="1" customHeight="1" x14ac:dyDescent="0.35">
      <c r="A1954" s="4" t="s">
        <v>9</v>
      </c>
      <c r="B1954" s="27">
        <v>43764.881944444445</v>
      </c>
      <c r="C1954" s="9">
        <v>43767.473611111112</v>
      </c>
      <c r="D1954" s="11" t="str">
        <f>INT(Table1[[#This Row],[Full Restoration ]]-Table1[[#This Row],[Outage Start]])&amp;" days,"&amp;HOUR(Table1[[#This Row],[Full Restoration ]]-Table1[[#This Row],[Outage Start]])&amp;" hrs,"&amp;MINUTE(Table1[[#This Row],[Full Restoration ]]-Table1[[#This Row],[Outage Start]])&amp;" min"</f>
        <v>2 days,14 hrs,12 min</v>
      </c>
      <c r="E1954" s="10">
        <f>Table1[[#This Row],[Full Restoration ]]-Table1[[#This Row],[Outage Start]]</f>
        <v>2.5916666666671517</v>
      </c>
      <c r="F1954" s="11">
        <f>(Table1[[#This Row],[Full Restoration ]]-Table1[[#This Row],[Outage Start]])*24</f>
        <v>62.200000000011642</v>
      </c>
      <c r="G1954" s="5" t="s">
        <v>1707</v>
      </c>
      <c r="H1954" s="26" t="s">
        <v>743</v>
      </c>
      <c r="I1954" s="4">
        <v>129</v>
      </c>
      <c r="J1954" s="4">
        <v>118</v>
      </c>
      <c r="K1954" s="4">
        <v>11</v>
      </c>
      <c r="L1954" s="4">
        <v>2</v>
      </c>
      <c r="M1954" s="4">
        <v>0</v>
      </c>
      <c r="N1954" s="18"/>
    </row>
    <row r="1955" spans="1:14" ht="29.25" hidden="1" customHeight="1" x14ac:dyDescent="0.35">
      <c r="A1955" s="4" t="s">
        <v>9</v>
      </c>
      <c r="B1955" s="27">
        <v>43764.881944444445</v>
      </c>
      <c r="C1955" s="9">
        <v>43766.556944444441</v>
      </c>
      <c r="D1955" s="11" t="str">
        <f>INT(Table1[[#This Row],[Full Restoration ]]-Table1[[#This Row],[Outage Start]])&amp;" days,"&amp;HOUR(Table1[[#This Row],[Full Restoration ]]-Table1[[#This Row],[Outage Start]])&amp;" hrs,"&amp;MINUTE(Table1[[#This Row],[Full Restoration ]]-Table1[[#This Row],[Outage Start]])&amp;" min"</f>
        <v>1 days,16 hrs,12 min</v>
      </c>
      <c r="E1955" s="10">
        <f>Table1[[#This Row],[Full Restoration ]]-Table1[[#This Row],[Outage Start]]</f>
        <v>1.6749999999956344</v>
      </c>
      <c r="F1955" s="11">
        <f>(Table1[[#This Row],[Full Restoration ]]-Table1[[#This Row],[Outage Start]])*24</f>
        <v>40.199999999895226</v>
      </c>
      <c r="G1955" s="5" t="s">
        <v>755</v>
      </c>
      <c r="H1955" s="26" t="s">
        <v>751</v>
      </c>
      <c r="I1955" s="4"/>
      <c r="J1955" s="4"/>
      <c r="K1955" s="4"/>
      <c r="L1955" s="4"/>
      <c r="M1955" s="4"/>
      <c r="N1955" s="18" t="s">
        <v>295</v>
      </c>
    </row>
    <row r="1956" spans="1:14" ht="29.25" hidden="1" customHeight="1" x14ac:dyDescent="0.35">
      <c r="A1956" s="4" t="s">
        <v>9</v>
      </c>
      <c r="B1956" s="27">
        <v>43764.881249999999</v>
      </c>
      <c r="C1956" s="9">
        <v>43766.697916666664</v>
      </c>
      <c r="D1956" s="11" t="str">
        <f>INT(Table1[[#This Row],[Full Restoration ]]-Table1[[#This Row],[Outage Start]])&amp;" days,"&amp;HOUR(Table1[[#This Row],[Full Restoration ]]-Table1[[#This Row],[Outage Start]])&amp;" hrs,"&amp;MINUTE(Table1[[#This Row],[Full Restoration ]]-Table1[[#This Row],[Outage Start]])&amp;" min"</f>
        <v>1 days,19 hrs,36 min</v>
      </c>
      <c r="E1956" s="10">
        <f>Table1[[#This Row],[Full Restoration ]]-Table1[[#This Row],[Outage Start]]</f>
        <v>1.8166666666656965</v>
      </c>
      <c r="F1956" s="11">
        <f>(Table1[[#This Row],[Full Restoration ]]-Table1[[#This Row],[Outage Start]])*24</f>
        <v>43.599999999976717</v>
      </c>
      <c r="G1956" s="5" t="s">
        <v>1301</v>
      </c>
      <c r="H1956" s="26" t="s">
        <v>1026</v>
      </c>
      <c r="I1956" s="4">
        <v>245</v>
      </c>
      <c r="J1956" s="4">
        <v>155</v>
      </c>
      <c r="K1956" s="4">
        <v>74</v>
      </c>
      <c r="L1956" s="4">
        <v>9</v>
      </c>
      <c r="M1956" s="4">
        <v>16</v>
      </c>
      <c r="N1956" s="18"/>
    </row>
    <row r="1957" spans="1:14" ht="29.25" hidden="1" customHeight="1" x14ac:dyDescent="0.35">
      <c r="A1957" s="4" t="s">
        <v>9</v>
      </c>
      <c r="B1957" s="27">
        <v>43764.880555555559</v>
      </c>
      <c r="C1957" s="9">
        <v>43766.563194444447</v>
      </c>
      <c r="D1957" s="11" t="str">
        <f>INT(Table1[[#This Row],[Full Restoration ]]-Table1[[#This Row],[Outage Start]])&amp;" days,"&amp;HOUR(Table1[[#This Row],[Full Restoration ]]-Table1[[#This Row],[Outage Start]])&amp;" hrs,"&amp;MINUTE(Table1[[#This Row],[Full Restoration ]]-Table1[[#This Row],[Outage Start]])&amp;" min"</f>
        <v>1 days,16 hrs,23 min</v>
      </c>
      <c r="E1957" s="10">
        <f>Table1[[#This Row],[Full Restoration ]]-Table1[[#This Row],[Outage Start]]</f>
        <v>1.6826388888875954</v>
      </c>
      <c r="F1957" s="11">
        <f>(Table1[[#This Row],[Full Restoration ]]-Table1[[#This Row],[Outage Start]])*24</f>
        <v>40.383333333302289</v>
      </c>
      <c r="G1957" s="5" t="s">
        <v>754</v>
      </c>
      <c r="H1957" s="26" t="s">
        <v>292</v>
      </c>
      <c r="I1957" s="4"/>
      <c r="J1957" s="4"/>
      <c r="K1957" s="4"/>
      <c r="L1957" s="4"/>
      <c r="M1957" s="4"/>
      <c r="N1957" s="18" t="s">
        <v>295</v>
      </c>
    </row>
    <row r="1958" spans="1:14" ht="29.25" hidden="1" customHeight="1" x14ac:dyDescent="0.35">
      <c r="A1958" s="4" t="s">
        <v>9</v>
      </c>
      <c r="B1958" s="27">
        <v>43764.879861111112</v>
      </c>
      <c r="C1958" s="9">
        <v>43769.709722222222</v>
      </c>
      <c r="D1958" s="11" t="str">
        <f>INT(Table1[[#This Row],[Full Restoration ]]-Table1[[#This Row],[Outage Start]])&amp;" days,"&amp;HOUR(Table1[[#This Row],[Full Restoration ]]-Table1[[#This Row],[Outage Start]])&amp;" hrs,"&amp;MINUTE(Table1[[#This Row],[Full Restoration ]]-Table1[[#This Row],[Outage Start]])&amp;" min"</f>
        <v>4 days,19 hrs,55 min</v>
      </c>
      <c r="E1958" s="10">
        <f>Table1[[#This Row],[Full Restoration ]]-Table1[[#This Row],[Outage Start]]</f>
        <v>4.8298611111094942</v>
      </c>
      <c r="F1958" s="11">
        <f>(Table1[[#This Row],[Full Restoration ]]-Table1[[#This Row],[Outage Start]])*24</f>
        <v>115.91666666662786</v>
      </c>
      <c r="G1958" s="5" t="s">
        <v>941</v>
      </c>
      <c r="H1958" s="26" t="s">
        <v>1026</v>
      </c>
      <c r="I1958" s="4">
        <v>2296</v>
      </c>
      <c r="J1958" s="4">
        <v>2051</v>
      </c>
      <c r="K1958" s="4">
        <v>193</v>
      </c>
      <c r="L1958" s="4">
        <v>51</v>
      </c>
      <c r="M1958" s="4">
        <v>52</v>
      </c>
      <c r="N1958" s="18"/>
    </row>
    <row r="1959" spans="1:14" ht="29.25" hidden="1" customHeight="1" x14ac:dyDescent="0.35">
      <c r="A1959" s="4" t="s">
        <v>9</v>
      </c>
      <c r="B1959" s="27">
        <v>43764.879861111112</v>
      </c>
      <c r="C1959" s="9">
        <v>43768.618055555555</v>
      </c>
      <c r="D1959" s="11" t="str">
        <f>INT(Table1[[#This Row],[Full Restoration ]]-Table1[[#This Row],[Outage Start]])&amp;" days,"&amp;HOUR(Table1[[#This Row],[Full Restoration ]]-Table1[[#This Row],[Outage Start]])&amp;" hrs,"&amp;MINUTE(Table1[[#This Row],[Full Restoration ]]-Table1[[#This Row],[Outage Start]])&amp;" min"</f>
        <v>3 days,17 hrs,43 min</v>
      </c>
      <c r="E1959" s="10">
        <f>Table1[[#This Row],[Full Restoration ]]-Table1[[#This Row],[Outage Start]]</f>
        <v>3.7381944444423425</v>
      </c>
      <c r="F1959" s="11">
        <f>(Table1[[#This Row],[Full Restoration ]]-Table1[[#This Row],[Outage Start]])*24</f>
        <v>89.71666666661622</v>
      </c>
      <c r="G1959" s="5" t="s">
        <v>1524</v>
      </c>
      <c r="H1959" s="26" t="s">
        <v>743</v>
      </c>
      <c r="I1959" s="4">
        <v>291</v>
      </c>
      <c r="J1959" s="4">
        <v>226</v>
      </c>
      <c r="K1959" s="4">
        <v>63</v>
      </c>
      <c r="L1959" s="4">
        <v>6</v>
      </c>
      <c r="M1959" s="4">
        <v>2</v>
      </c>
      <c r="N1959" s="18"/>
    </row>
    <row r="1960" spans="1:14" ht="29.25" hidden="1" customHeight="1" x14ac:dyDescent="0.35">
      <c r="A1960" s="4" t="s">
        <v>9</v>
      </c>
      <c r="B1960" s="27">
        <v>43764.879861111112</v>
      </c>
      <c r="C1960" s="9">
        <v>43767.577777777777</v>
      </c>
      <c r="D1960" s="11" t="str">
        <f>INT(Table1[[#This Row],[Full Restoration ]]-Table1[[#This Row],[Outage Start]])&amp;" days,"&amp;HOUR(Table1[[#This Row],[Full Restoration ]]-Table1[[#This Row],[Outage Start]])&amp;" hrs,"&amp;MINUTE(Table1[[#This Row],[Full Restoration ]]-Table1[[#This Row],[Outage Start]])&amp;" min"</f>
        <v>2 days,16 hrs,45 min</v>
      </c>
      <c r="E1960" s="10">
        <f>Table1[[#This Row],[Full Restoration ]]-Table1[[#This Row],[Outage Start]]</f>
        <v>2.6979166666642413</v>
      </c>
      <c r="F1960" s="11">
        <f>(Table1[[#This Row],[Full Restoration ]]-Table1[[#This Row],[Outage Start]])*24</f>
        <v>64.749999999941792</v>
      </c>
      <c r="G1960" s="5" t="s">
        <v>1837</v>
      </c>
      <c r="H1960" s="26" t="s">
        <v>1026</v>
      </c>
      <c r="I1960" s="4">
        <v>1537</v>
      </c>
      <c r="J1960" s="4">
        <v>1478</v>
      </c>
      <c r="K1960" s="4">
        <v>58</v>
      </c>
      <c r="L1960" s="4">
        <v>35</v>
      </c>
      <c r="M1960" s="4">
        <v>1</v>
      </c>
      <c r="N1960" s="18"/>
    </row>
    <row r="1961" spans="1:14" ht="29.25" hidden="1" customHeight="1" x14ac:dyDescent="0.35">
      <c r="A1961" s="4" t="s">
        <v>9</v>
      </c>
      <c r="B1961" s="27">
        <v>43764.879861111112</v>
      </c>
      <c r="C1961" s="9">
        <v>43766.620833333334</v>
      </c>
      <c r="D1961" s="11" t="str">
        <f>INT(Table1[[#This Row],[Full Restoration ]]-Table1[[#This Row],[Outage Start]])&amp;" days,"&amp;HOUR(Table1[[#This Row],[Full Restoration ]]-Table1[[#This Row],[Outage Start]])&amp;" hrs,"&amp;MINUTE(Table1[[#This Row],[Full Restoration ]]-Table1[[#This Row],[Outage Start]])&amp;" min"</f>
        <v>1 days,17 hrs,47 min</v>
      </c>
      <c r="E1961" s="10">
        <f>Table1[[#This Row],[Full Restoration ]]-Table1[[#This Row],[Outage Start]]</f>
        <v>1.7409722222218988</v>
      </c>
      <c r="F1961" s="11">
        <f>(Table1[[#This Row],[Full Restoration ]]-Table1[[#This Row],[Outage Start]])*24</f>
        <v>41.783333333325572</v>
      </c>
      <c r="G1961" s="5" t="s">
        <v>800</v>
      </c>
      <c r="H1961" s="26" t="s">
        <v>751</v>
      </c>
      <c r="I1961" s="4"/>
      <c r="J1961" s="4"/>
      <c r="K1961" s="4"/>
      <c r="L1961" s="4"/>
      <c r="M1961" s="4"/>
      <c r="N1961" s="18" t="s">
        <v>295</v>
      </c>
    </row>
    <row r="1962" spans="1:14" ht="29.25" hidden="1" customHeight="1" x14ac:dyDescent="0.35">
      <c r="A1962" s="4" t="s">
        <v>9</v>
      </c>
      <c r="B1962" s="27">
        <v>43764.879166666666</v>
      </c>
      <c r="C1962" s="9">
        <v>43766.40347222222</v>
      </c>
      <c r="D1962" s="11" t="str">
        <f>INT(Table1[[#This Row],[Full Restoration ]]-Table1[[#This Row],[Outage Start]])&amp;" days,"&amp;HOUR(Table1[[#This Row],[Full Restoration ]]-Table1[[#This Row],[Outage Start]])&amp;" hrs,"&amp;MINUTE(Table1[[#This Row],[Full Restoration ]]-Table1[[#This Row],[Outage Start]])&amp;" min"</f>
        <v>1 days,12 hrs,35 min</v>
      </c>
      <c r="E1962" s="10">
        <f>Table1[[#This Row],[Full Restoration ]]-Table1[[#This Row],[Outage Start]]</f>
        <v>1.5243055555547471</v>
      </c>
      <c r="F1962" s="11">
        <f>(Table1[[#This Row],[Full Restoration ]]-Table1[[#This Row],[Outage Start]])*24</f>
        <v>36.583333333313931</v>
      </c>
      <c r="G1962" s="5" t="s">
        <v>1467</v>
      </c>
      <c r="H1962" s="26" t="s">
        <v>743</v>
      </c>
      <c r="I1962" s="4">
        <v>11</v>
      </c>
      <c r="J1962" s="4">
        <v>10</v>
      </c>
      <c r="K1962" s="4">
        <v>1</v>
      </c>
      <c r="L1962" s="4">
        <v>3</v>
      </c>
      <c r="M1962" s="4">
        <v>0</v>
      </c>
      <c r="N1962" s="18"/>
    </row>
    <row r="1963" spans="1:14" ht="29.25" hidden="1" customHeight="1" x14ac:dyDescent="0.35">
      <c r="A1963" s="4" t="s">
        <v>9</v>
      </c>
      <c r="B1963" s="27">
        <v>43764.879166666666</v>
      </c>
      <c r="C1963" s="9">
        <v>43767.734027777777</v>
      </c>
      <c r="D1963" s="11" t="str">
        <f>INT(Table1[[#This Row],[Full Restoration ]]-Table1[[#This Row],[Outage Start]])&amp;" days,"&amp;HOUR(Table1[[#This Row],[Full Restoration ]]-Table1[[#This Row],[Outage Start]])&amp;" hrs,"&amp;MINUTE(Table1[[#This Row],[Full Restoration ]]-Table1[[#This Row],[Outage Start]])&amp;" min"</f>
        <v>2 days,20 hrs,31 min</v>
      </c>
      <c r="E1963" s="10">
        <f>Table1[[#This Row],[Full Restoration ]]-Table1[[#This Row],[Outage Start]]</f>
        <v>2.8548611111109494</v>
      </c>
      <c r="F1963" s="11">
        <f>(Table1[[#This Row],[Full Restoration ]]-Table1[[#This Row],[Outage Start]])*24</f>
        <v>68.516666666662786</v>
      </c>
      <c r="G1963" s="5" t="s">
        <v>1625</v>
      </c>
      <c r="H1963" s="26" t="s">
        <v>743</v>
      </c>
      <c r="I1963" s="4">
        <v>368</v>
      </c>
      <c r="J1963" s="4">
        <v>350</v>
      </c>
      <c r="K1963" s="4">
        <v>11</v>
      </c>
      <c r="L1963" s="4">
        <v>3</v>
      </c>
      <c r="M1963" s="4">
        <v>7</v>
      </c>
      <c r="N1963" s="18"/>
    </row>
    <row r="1964" spans="1:14" ht="29.25" hidden="1" customHeight="1" x14ac:dyDescent="0.35">
      <c r="A1964" s="4" t="s">
        <v>9</v>
      </c>
      <c r="B1964" s="27">
        <v>43764.878472222219</v>
      </c>
      <c r="C1964" s="9">
        <v>43766.756944444445</v>
      </c>
      <c r="D1964" s="11" t="str">
        <f>INT(Table1[[#This Row],[Full Restoration ]]-Table1[[#This Row],[Outage Start]])&amp;" days,"&amp;HOUR(Table1[[#This Row],[Full Restoration ]]-Table1[[#This Row],[Outage Start]])&amp;" hrs,"&amp;MINUTE(Table1[[#This Row],[Full Restoration ]]-Table1[[#This Row],[Outage Start]])&amp;" min"</f>
        <v>1 days,21 hrs,5 min</v>
      </c>
      <c r="E1964" s="10">
        <f>Table1[[#This Row],[Full Restoration ]]-Table1[[#This Row],[Outage Start]]</f>
        <v>1.8784722222262644</v>
      </c>
      <c r="F1964" s="11">
        <f>(Table1[[#This Row],[Full Restoration ]]-Table1[[#This Row],[Outage Start]])*24</f>
        <v>45.083333333430346</v>
      </c>
      <c r="G1964" s="5" t="s">
        <v>1695</v>
      </c>
      <c r="H1964" s="26" t="s">
        <v>746</v>
      </c>
      <c r="I1964" s="4">
        <v>1058</v>
      </c>
      <c r="J1964" s="4">
        <v>971</v>
      </c>
      <c r="K1964" s="4">
        <v>87</v>
      </c>
      <c r="L1964" s="4">
        <v>34</v>
      </c>
      <c r="M1964" s="4">
        <v>0</v>
      </c>
      <c r="N1964" s="18"/>
    </row>
    <row r="1965" spans="1:14" ht="29.25" hidden="1" customHeight="1" x14ac:dyDescent="0.35">
      <c r="A1965" s="4" t="s">
        <v>9</v>
      </c>
      <c r="B1965" s="27">
        <v>43764.87777777778</v>
      </c>
      <c r="C1965" s="9">
        <v>43766.629166666666</v>
      </c>
      <c r="D1965" s="11" t="str">
        <f>INT(Table1[[#This Row],[Full Restoration ]]-Table1[[#This Row],[Outage Start]])&amp;" days,"&amp;HOUR(Table1[[#This Row],[Full Restoration ]]-Table1[[#This Row],[Outage Start]])&amp;" hrs,"&amp;MINUTE(Table1[[#This Row],[Full Restoration ]]-Table1[[#This Row],[Outage Start]])&amp;" min"</f>
        <v>1 days,18 hrs,2 min</v>
      </c>
      <c r="E1965" s="10">
        <f>Table1[[#This Row],[Full Restoration ]]-Table1[[#This Row],[Outage Start]]</f>
        <v>1.7513888888861402</v>
      </c>
      <c r="F1965" s="11">
        <f>(Table1[[#This Row],[Full Restoration ]]-Table1[[#This Row],[Outage Start]])*24</f>
        <v>42.033333333267365</v>
      </c>
      <c r="G1965" s="5" t="s">
        <v>1885</v>
      </c>
      <c r="H1965" s="26" t="s">
        <v>752</v>
      </c>
      <c r="I1965" s="4"/>
      <c r="J1965" s="4"/>
      <c r="K1965" s="4"/>
      <c r="L1965" s="4"/>
      <c r="M1965" s="4"/>
      <c r="N1965" s="18" t="s">
        <v>295</v>
      </c>
    </row>
    <row r="1966" spans="1:14" ht="29.25" hidden="1" customHeight="1" x14ac:dyDescent="0.35">
      <c r="A1966" s="4" t="s">
        <v>9</v>
      </c>
      <c r="B1966" s="27">
        <v>43764.877083333333</v>
      </c>
      <c r="C1966" s="9">
        <v>43766.711111111108</v>
      </c>
      <c r="D1966" s="11" t="str">
        <f>INT(Table1[[#This Row],[Full Restoration ]]-Table1[[#This Row],[Outage Start]])&amp;" days,"&amp;HOUR(Table1[[#This Row],[Full Restoration ]]-Table1[[#This Row],[Outage Start]])&amp;" hrs,"&amp;MINUTE(Table1[[#This Row],[Full Restoration ]]-Table1[[#This Row],[Outage Start]])&amp;" min"</f>
        <v>1 days,20 hrs,1 min</v>
      </c>
      <c r="E1966" s="10">
        <f>Table1[[#This Row],[Full Restoration ]]-Table1[[#This Row],[Outage Start]]</f>
        <v>1.8340277777751908</v>
      </c>
      <c r="F1966" s="11">
        <f>(Table1[[#This Row],[Full Restoration ]]-Table1[[#This Row],[Outage Start]])*24</f>
        <v>44.016666666604578</v>
      </c>
      <c r="G1966" s="5" t="s">
        <v>1672</v>
      </c>
      <c r="H1966" s="26" t="s">
        <v>1027</v>
      </c>
      <c r="I1966" s="4">
        <v>2</v>
      </c>
      <c r="J1966" s="4">
        <v>2</v>
      </c>
      <c r="K1966" s="4">
        <v>0</v>
      </c>
      <c r="L1966" s="4">
        <v>0</v>
      </c>
      <c r="M1966" s="4">
        <v>0</v>
      </c>
      <c r="N1966" s="18"/>
    </row>
    <row r="1967" spans="1:14" ht="29.25" hidden="1" customHeight="1" x14ac:dyDescent="0.35">
      <c r="A1967" s="4" t="s">
        <v>9</v>
      </c>
      <c r="B1967" s="27">
        <v>43764.876388888886</v>
      </c>
      <c r="C1967" s="9">
        <v>43766.763194444444</v>
      </c>
      <c r="D1967" s="11" t="str">
        <f>INT(Table1[[#This Row],[Full Restoration ]]-Table1[[#This Row],[Outage Start]])&amp;" days,"&amp;HOUR(Table1[[#This Row],[Full Restoration ]]-Table1[[#This Row],[Outage Start]])&amp;" hrs,"&amp;MINUTE(Table1[[#This Row],[Full Restoration ]]-Table1[[#This Row],[Outage Start]])&amp;" min"</f>
        <v>1 days,21 hrs,17 min</v>
      </c>
      <c r="E1967" s="10">
        <f>Table1[[#This Row],[Full Restoration ]]-Table1[[#This Row],[Outage Start]]</f>
        <v>1.8868055555576575</v>
      </c>
      <c r="F1967" s="11">
        <f>(Table1[[#This Row],[Full Restoration ]]-Table1[[#This Row],[Outage Start]])*24</f>
        <v>45.28333333338378</v>
      </c>
      <c r="G1967" s="5" t="s">
        <v>1289</v>
      </c>
      <c r="H1967" s="26" t="s">
        <v>1027</v>
      </c>
      <c r="I1967" s="4">
        <v>8</v>
      </c>
      <c r="J1967" s="4">
        <v>1</v>
      </c>
      <c r="K1967" s="4">
        <v>6</v>
      </c>
      <c r="L1967" s="4">
        <v>0</v>
      </c>
      <c r="M1967" s="4">
        <v>1</v>
      </c>
      <c r="N1967" s="18"/>
    </row>
    <row r="1968" spans="1:14" ht="29.25" hidden="1" customHeight="1" x14ac:dyDescent="0.35">
      <c r="A1968" s="4" t="s">
        <v>9</v>
      </c>
      <c r="B1968" s="27">
        <v>43764.876388888886</v>
      </c>
      <c r="C1968" s="9">
        <v>43766.578472222223</v>
      </c>
      <c r="D1968" s="11" t="str">
        <f>INT(Table1[[#This Row],[Full Restoration ]]-Table1[[#This Row],[Outage Start]])&amp;" days,"&amp;HOUR(Table1[[#This Row],[Full Restoration ]]-Table1[[#This Row],[Outage Start]])&amp;" hrs,"&amp;MINUTE(Table1[[#This Row],[Full Restoration ]]-Table1[[#This Row],[Outage Start]])&amp;" min"</f>
        <v>1 days,16 hrs,51 min</v>
      </c>
      <c r="E1968" s="10">
        <f>Table1[[#This Row],[Full Restoration ]]-Table1[[#This Row],[Outage Start]]</f>
        <v>1.7020833333372138</v>
      </c>
      <c r="F1968" s="11">
        <f>(Table1[[#This Row],[Full Restoration ]]-Table1[[#This Row],[Outage Start]])*24</f>
        <v>40.850000000093132</v>
      </c>
      <c r="G1968" s="5" t="s">
        <v>803</v>
      </c>
      <c r="H1968" s="26" t="s">
        <v>751</v>
      </c>
      <c r="I1968" s="4"/>
      <c r="J1968" s="4"/>
      <c r="K1968" s="4"/>
      <c r="L1968" s="4"/>
      <c r="M1968" s="4"/>
      <c r="N1968" s="18" t="s">
        <v>295</v>
      </c>
    </row>
    <row r="1969" spans="1:14" ht="29.25" hidden="1" customHeight="1" x14ac:dyDescent="0.35">
      <c r="A1969" s="4" t="s">
        <v>9</v>
      </c>
      <c r="B1969" s="27">
        <v>43764.875694444447</v>
      </c>
      <c r="C1969" s="9">
        <v>43766.482638888891</v>
      </c>
      <c r="D1969" s="11" t="str">
        <f>INT(Table1[[#This Row],[Full Restoration ]]-Table1[[#This Row],[Outage Start]])&amp;" days,"&amp;HOUR(Table1[[#This Row],[Full Restoration ]]-Table1[[#This Row],[Outage Start]])&amp;" hrs,"&amp;MINUTE(Table1[[#This Row],[Full Restoration ]]-Table1[[#This Row],[Outage Start]])&amp;" min"</f>
        <v>1 days,14 hrs,34 min</v>
      </c>
      <c r="E1969" s="10">
        <f>Table1[[#This Row],[Full Restoration ]]-Table1[[#This Row],[Outage Start]]</f>
        <v>1.6069444444437977</v>
      </c>
      <c r="F1969" s="11">
        <f>(Table1[[#This Row],[Full Restoration ]]-Table1[[#This Row],[Outage Start]])*24</f>
        <v>38.566666666651145</v>
      </c>
      <c r="G1969" s="5" t="s">
        <v>1298</v>
      </c>
      <c r="H1969" s="26" t="s">
        <v>1026</v>
      </c>
      <c r="I1969" s="4">
        <v>2097</v>
      </c>
      <c r="J1969" s="4">
        <v>2018</v>
      </c>
      <c r="K1969" s="4">
        <v>76</v>
      </c>
      <c r="L1969" s="4">
        <v>79</v>
      </c>
      <c r="M1969" s="4">
        <v>3</v>
      </c>
      <c r="N1969" s="18"/>
    </row>
    <row r="1970" spans="1:14" ht="29.25" hidden="1" customHeight="1" x14ac:dyDescent="0.35">
      <c r="A1970" s="4" t="s">
        <v>9</v>
      </c>
      <c r="B1970" s="27">
        <v>43764.875694444447</v>
      </c>
      <c r="C1970" s="9">
        <v>43767.324999999997</v>
      </c>
      <c r="D1970" s="11" t="str">
        <f>INT(Table1[[#This Row],[Full Restoration ]]-Table1[[#This Row],[Outage Start]])&amp;" days,"&amp;HOUR(Table1[[#This Row],[Full Restoration ]]-Table1[[#This Row],[Outage Start]])&amp;" hrs,"&amp;MINUTE(Table1[[#This Row],[Full Restoration ]]-Table1[[#This Row],[Outage Start]])&amp;" min"</f>
        <v>2 days,10 hrs,47 min</v>
      </c>
      <c r="E1970" s="10">
        <f>Table1[[#This Row],[Full Restoration ]]-Table1[[#This Row],[Outage Start]]</f>
        <v>2.4493055555503815</v>
      </c>
      <c r="F1970" s="11">
        <f>(Table1[[#This Row],[Full Restoration ]]-Table1[[#This Row],[Outage Start]])*24</f>
        <v>58.783333333209157</v>
      </c>
      <c r="G1970" s="5" t="s">
        <v>1797</v>
      </c>
      <c r="H1970" s="26" t="s">
        <v>1027</v>
      </c>
      <c r="I1970" s="4">
        <v>1</v>
      </c>
      <c r="J1970" s="4">
        <v>1</v>
      </c>
      <c r="K1970" s="4">
        <v>0</v>
      </c>
      <c r="L1970" s="4">
        <v>0</v>
      </c>
      <c r="M1970" s="4">
        <v>0</v>
      </c>
      <c r="N1970" s="18"/>
    </row>
    <row r="1971" spans="1:14" ht="29.25" hidden="1" customHeight="1" x14ac:dyDescent="0.35">
      <c r="A1971" s="4" t="s">
        <v>9</v>
      </c>
      <c r="B1971" s="27">
        <v>43764.875</v>
      </c>
      <c r="C1971" s="9">
        <v>43767.541666666664</v>
      </c>
      <c r="D1971" s="11" t="str">
        <f>INT(Table1[[#This Row],[Full Restoration ]]-Table1[[#This Row],[Outage Start]])&amp;" days,"&amp;HOUR(Table1[[#This Row],[Full Restoration ]]-Table1[[#This Row],[Outage Start]])&amp;" hrs,"&amp;MINUTE(Table1[[#This Row],[Full Restoration ]]-Table1[[#This Row],[Outage Start]])&amp;" min"</f>
        <v>2 days,16 hrs,0 min</v>
      </c>
      <c r="E1971" s="10">
        <f>Table1[[#This Row],[Full Restoration ]]-Table1[[#This Row],[Outage Start]]</f>
        <v>2.6666666666642413</v>
      </c>
      <c r="F1971" s="11">
        <f>(Table1[[#This Row],[Full Restoration ]]-Table1[[#This Row],[Outage Start]])*24</f>
        <v>63.999999999941792</v>
      </c>
      <c r="G1971" s="5" t="s">
        <v>1770</v>
      </c>
      <c r="H1971" s="26" t="s">
        <v>743</v>
      </c>
      <c r="I1971" s="4">
        <v>52</v>
      </c>
      <c r="J1971" s="4">
        <v>44</v>
      </c>
      <c r="K1971" s="4">
        <v>7</v>
      </c>
      <c r="L1971" s="4">
        <v>1</v>
      </c>
      <c r="M1971" s="4">
        <v>1</v>
      </c>
      <c r="N1971" s="18"/>
    </row>
    <row r="1972" spans="1:14" ht="29.25" hidden="1" customHeight="1" x14ac:dyDescent="0.35">
      <c r="A1972" s="4" t="s">
        <v>9</v>
      </c>
      <c r="B1972" s="27">
        <v>43764.872916666667</v>
      </c>
      <c r="C1972" s="9">
        <v>43767.4375</v>
      </c>
      <c r="D1972" s="11" t="str">
        <f>INT(Table1[[#This Row],[Full Restoration ]]-Table1[[#This Row],[Outage Start]])&amp;" days,"&amp;HOUR(Table1[[#This Row],[Full Restoration ]]-Table1[[#This Row],[Outage Start]])&amp;" hrs,"&amp;MINUTE(Table1[[#This Row],[Full Restoration ]]-Table1[[#This Row],[Outage Start]])&amp;" min"</f>
        <v>2 days,13 hrs,33 min</v>
      </c>
      <c r="E1972" s="10">
        <f>Table1[[#This Row],[Full Restoration ]]-Table1[[#This Row],[Outage Start]]</f>
        <v>2.5645833333328483</v>
      </c>
      <c r="F1972" s="11">
        <f>(Table1[[#This Row],[Full Restoration ]]-Table1[[#This Row],[Outage Start]])*24</f>
        <v>61.549999999988358</v>
      </c>
      <c r="G1972" s="5" t="s">
        <v>1482</v>
      </c>
      <c r="H1972" s="26" t="s">
        <v>216</v>
      </c>
      <c r="I1972" s="4">
        <v>19</v>
      </c>
      <c r="J1972" s="4">
        <v>19</v>
      </c>
      <c r="K1972" s="4">
        <v>0</v>
      </c>
      <c r="L1972" s="4">
        <v>0</v>
      </c>
      <c r="M1972" s="4">
        <v>0</v>
      </c>
      <c r="N1972" s="18"/>
    </row>
    <row r="1973" spans="1:14" ht="29.25" hidden="1" customHeight="1" x14ac:dyDescent="0.35">
      <c r="A1973" s="4" t="s">
        <v>9</v>
      </c>
      <c r="B1973" s="27">
        <v>43764.872916666667</v>
      </c>
      <c r="C1973" s="9">
        <v>43767.754861111112</v>
      </c>
      <c r="D1973" s="11" t="str">
        <f>INT(Table1[[#This Row],[Full Restoration ]]-Table1[[#This Row],[Outage Start]])&amp;" days,"&amp;HOUR(Table1[[#This Row],[Full Restoration ]]-Table1[[#This Row],[Outage Start]])&amp;" hrs,"&amp;MINUTE(Table1[[#This Row],[Full Restoration ]]-Table1[[#This Row],[Outage Start]])&amp;" min"</f>
        <v>2 days,21 hrs,10 min</v>
      </c>
      <c r="E1973" s="10">
        <f>Table1[[#This Row],[Full Restoration ]]-Table1[[#This Row],[Outage Start]]</f>
        <v>2.8819444444452529</v>
      </c>
      <c r="F1973" s="11">
        <f>(Table1[[#This Row],[Full Restoration ]]-Table1[[#This Row],[Outage Start]])*24</f>
        <v>69.166666666686069</v>
      </c>
      <c r="G1973" s="5" t="s">
        <v>1570</v>
      </c>
      <c r="H1973" s="26" t="s">
        <v>1026</v>
      </c>
      <c r="I1973" s="4">
        <v>415</v>
      </c>
      <c r="J1973" s="4">
        <v>351</v>
      </c>
      <c r="K1973" s="4">
        <v>64</v>
      </c>
      <c r="L1973" s="4">
        <v>1</v>
      </c>
      <c r="M1973" s="4">
        <v>0</v>
      </c>
      <c r="N1973" s="18"/>
    </row>
    <row r="1974" spans="1:14" ht="29.25" hidden="1" customHeight="1" x14ac:dyDescent="0.35">
      <c r="A1974" s="4" t="s">
        <v>9</v>
      </c>
      <c r="B1974" s="27">
        <v>43764.872916666667</v>
      </c>
      <c r="C1974" s="9">
        <v>43765.795138888891</v>
      </c>
      <c r="D1974" s="11" t="str">
        <f>INT(Table1[[#This Row],[Full Restoration ]]-Table1[[#This Row],[Outage Start]])&amp;" days,"&amp;HOUR(Table1[[#This Row],[Full Restoration ]]-Table1[[#This Row],[Outage Start]])&amp;" hrs,"&amp;MINUTE(Table1[[#This Row],[Full Restoration ]]-Table1[[#This Row],[Outage Start]])&amp;" min"</f>
        <v>0 days,22 hrs,8 min</v>
      </c>
      <c r="E1974" s="10">
        <f>Table1[[#This Row],[Full Restoration ]]-Table1[[#This Row],[Outage Start]]</f>
        <v>0.92222222222335404</v>
      </c>
      <c r="F1974" s="11">
        <f>(Table1[[#This Row],[Full Restoration ]]-Table1[[#This Row],[Outage Start]])*24</f>
        <v>22.133333333360497</v>
      </c>
      <c r="G1974" s="5" t="s">
        <v>1791</v>
      </c>
      <c r="H1974" s="26" t="s">
        <v>1027</v>
      </c>
      <c r="I1974" s="4">
        <v>1</v>
      </c>
      <c r="J1974" s="4">
        <v>1</v>
      </c>
      <c r="K1974" s="4">
        <v>0</v>
      </c>
      <c r="L1974" s="4">
        <v>0</v>
      </c>
      <c r="M1974" s="4">
        <v>0</v>
      </c>
      <c r="N1974" s="18"/>
    </row>
    <row r="1975" spans="1:14" ht="29.25" hidden="1" customHeight="1" x14ac:dyDescent="0.35">
      <c r="A1975" s="4" t="s">
        <v>9</v>
      </c>
      <c r="B1975" s="27">
        <v>43764.87222222222</v>
      </c>
      <c r="C1975" s="9">
        <v>43766.743055555555</v>
      </c>
      <c r="D1975" s="11" t="str">
        <f>INT(Table1[[#This Row],[Full Restoration ]]-Table1[[#This Row],[Outage Start]])&amp;" days,"&amp;HOUR(Table1[[#This Row],[Full Restoration ]]-Table1[[#This Row],[Outage Start]])&amp;" hrs,"&amp;MINUTE(Table1[[#This Row],[Full Restoration ]]-Table1[[#This Row],[Outage Start]])&amp;" min"</f>
        <v>1 days,20 hrs,54 min</v>
      </c>
      <c r="E1975" s="10">
        <f>Table1[[#This Row],[Full Restoration ]]-Table1[[#This Row],[Outage Start]]</f>
        <v>1.8708333333343035</v>
      </c>
      <c r="F1975" s="11">
        <f>(Table1[[#This Row],[Full Restoration ]]-Table1[[#This Row],[Outage Start]])*24</f>
        <v>44.900000000023283</v>
      </c>
      <c r="G1975" s="5" t="s">
        <v>1583</v>
      </c>
      <c r="H1975" s="26" t="s">
        <v>1027</v>
      </c>
      <c r="I1975" s="4">
        <v>12</v>
      </c>
      <c r="J1975" s="4">
        <v>11</v>
      </c>
      <c r="K1975" s="4">
        <v>1</v>
      </c>
      <c r="L1975" s="4">
        <v>0</v>
      </c>
      <c r="M1975" s="4">
        <v>0</v>
      </c>
      <c r="N1975" s="18"/>
    </row>
    <row r="1976" spans="1:14" ht="29.25" hidden="1" customHeight="1" x14ac:dyDescent="0.35">
      <c r="A1976" s="4" t="s">
        <v>9</v>
      </c>
      <c r="B1976" s="27">
        <v>43764.871527777781</v>
      </c>
      <c r="C1976" s="9">
        <v>43766.551388888889</v>
      </c>
      <c r="D1976" s="11" t="str">
        <f>INT(Table1[[#This Row],[Full Restoration ]]-Table1[[#This Row],[Outage Start]])&amp;" days,"&amp;HOUR(Table1[[#This Row],[Full Restoration ]]-Table1[[#This Row],[Outage Start]])&amp;" hrs,"&amp;MINUTE(Table1[[#This Row],[Full Restoration ]]-Table1[[#This Row],[Outage Start]])&amp;" min"</f>
        <v>1 days,16 hrs,19 min</v>
      </c>
      <c r="E1976" s="10">
        <f>Table1[[#This Row],[Full Restoration ]]-Table1[[#This Row],[Outage Start]]</f>
        <v>1.679861111108039</v>
      </c>
      <c r="F1976" s="11">
        <f>(Table1[[#This Row],[Full Restoration ]]-Table1[[#This Row],[Outage Start]])*24</f>
        <v>40.316666666592937</v>
      </c>
      <c r="G1976" s="5" t="s">
        <v>1800</v>
      </c>
      <c r="H1976" s="26" t="s">
        <v>743</v>
      </c>
      <c r="I1976" s="4">
        <v>596</v>
      </c>
      <c r="J1976" s="4">
        <v>563</v>
      </c>
      <c r="K1976" s="4">
        <v>33</v>
      </c>
      <c r="L1976" s="4">
        <v>34</v>
      </c>
      <c r="M1976" s="4">
        <v>0</v>
      </c>
      <c r="N1976" s="18"/>
    </row>
    <row r="1977" spans="1:14" ht="29.25" hidden="1" customHeight="1" x14ac:dyDescent="0.35">
      <c r="A1977" s="4" t="s">
        <v>9</v>
      </c>
      <c r="B1977" s="27">
        <v>43764.870138888888</v>
      </c>
      <c r="C1977" s="9">
        <v>43766.752083333333</v>
      </c>
      <c r="D1977" s="11" t="str">
        <f>INT(Table1[[#This Row],[Full Restoration ]]-Table1[[#This Row],[Outage Start]])&amp;" days,"&amp;HOUR(Table1[[#This Row],[Full Restoration ]]-Table1[[#This Row],[Outage Start]])&amp;" hrs,"&amp;MINUTE(Table1[[#This Row],[Full Restoration ]]-Table1[[#This Row],[Outage Start]])&amp;" min"</f>
        <v>1 days,21 hrs,10 min</v>
      </c>
      <c r="E1977" s="10">
        <f>Table1[[#This Row],[Full Restoration ]]-Table1[[#This Row],[Outage Start]]</f>
        <v>1.8819444444452529</v>
      </c>
      <c r="F1977" s="11">
        <f>(Table1[[#This Row],[Full Restoration ]]-Table1[[#This Row],[Outage Start]])*24</f>
        <v>45.166666666686069</v>
      </c>
      <c r="G1977" s="5" t="s">
        <v>1619</v>
      </c>
      <c r="H1977" s="26" t="s">
        <v>1027</v>
      </c>
      <c r="I1977" s="4">
        <v>655</v>
      </c>
      <c r="J1977" s="4">
        <v>584</v>
      </c>
      <c r="K1977" s="4">
        <v>71</v>
      </c>
      <c r="L1977" s="4">
        <v>9</v>
      </c>
      <c r="M1977" s="4">
        <v>0</v>
      </c>
      <c r="N1977" s="18"/>
    </row>
    <row r="1978" spans="1:14" ht="29.25" hidden="1" customHeight="1" x14ac:dyDescent="0.35">
      <c r="A1978" s="4" t="s">
        <v>9</v>
      </c>
      <c r="B1978" s="27">
        <v>43764.870138888888</v>
      </c>
      <c r="C1978" s="9">
        <v>43766.753472222219</v>
      </c>
      <c r="D1978" s="11" t="str">
        <f>INT(Table1[[#This Row],[Full Restoration ]]-Table1[[#This Row],[Outage Start]])&amp;" days,"&amp;HOUR(Table1[[#This Row],[Full Restoration ]]-Table1[[#This Row],[Outage Start]])&amp;" hrs,"&amp;MINUTE(Table1[[#This Row],[Full Restoration ]]-Table1[[#This Row],[Outage Start]])&amp;" min"</f>
        <v>1 days,21 hrs,12 min</v>
      </c>
      <c r="E1978" s="10">
        <f>Table1[[#This Row],[Full Restoration ]]-Table1[[#This Row],[Outage Start]]</f>
        <v>1.8833333333313931</v>
      </c>
      <c r="F1978" s="11">
        <f>(Table1[[#This Row],[Full Restoration ]]-Table1[[#This Row],[Outage Start]])*24</f>
        <v>45.199999999953434</v>
      </c>
      <c r="G1978" s="5" t="s">
        <v>1620</v>
      </c>
      <c r="H1978" s="26" t="s">
        <v>1027</v>
      </c>
      <c r="I1978" s="4">
        <v>572</v>
      </c>
      <c r="J1978" s="4">
        <v>444</v>
      </c>
      <c r="K1978" s="4">
        <v>128</v>
      </c>
      <c r="L1978" s="4">
        <v>10</v>
      </c>
      <c r="M1978" s="4">
        <v>0</v>
      </c>
      <c r="N1978" s="18"/>
    </row>
    <row r="1979" spans="1:14" ht="29.25" hidden="1" customHeight="1" x14ac:dyDescent="0.35">
      <c r="A1979" s="4" t="s">
        <v>9</v>
      </c>
      <c r="B1979" s="27">
        <v>43764.870138888888</v>
      </c>
      <c r="C1979" s="9">
        <v>43766.62777777778</v>
      </c>
      <c r="D1979" s="11" t="str">
        <f>INT(Table1[[#This Row],[Full Restoration ]]-Table1[[#This Row],[Outage Start]])&amp;" days,"&amp;HOUR(Table1[[#This Row],[Full Restoration ]]-Table1[[#This Row],[Outage Start]])&amp;" hrs,"&amp;MINUTE(Table1[[#This Row],[Full Restoration ]]-Table1[[#This Row],[Outage Start]])&amp;" min"</f>
        <v>1 days,18 hrs,11 min</v>
      </c>
      <c r="E1979" s="10">
        <f>Table1[[#This Row],[Full Restoration ]]-Table1[[#This Row],[Outage Start]]</f>
        <v>1.757638888891961</v>
      </c>
      <c r="F1979" s="11">
        <f>(Table1[[#This Row],[Full Restoration ]]-Table1[[#This Row],[Outage Start]])*24</f>
        <v>42.183333333407063</v>
      </c>
      <c r="G1979" s="5" t="s">
        <v>1850</v>
      </c>
      <c r="H1979" s="26" t="s">
        <v>752</v>
      </c>
      <c r="I1979" s="4"/>
      <c r="J1979" s="4"/>
      <c r="K1979" s="4"/>
      <c r="L1979" s="4"/>
      <c r="M1979" s="4"/>
      <c r="N1979" s="18" t="s">
        <v>295</v>
      </c>
    </row>
    <row r="1980" spans="1:14" ht="29.25" hidden="1" customHeight="1" x14ac:dyDescent="0.35">
      <c r="A1980" s="4" t="s">
        <v>9</v>
      </c>
      <c r="B1980" s="27">
        <v>43764.868750000001</v>
      </c>
      <c r="C1980" s="9">
        <v>43766.582638888889</v>
      </c>
      <c r="D1980" s="11" t="str">
        <f>INT(Table1[[#This Row],[Full Restoration ]]-Table1[[#This Row],[Outage Start]])&amp;" days,"&amp;HOUR(Table1[[#This Row],[Full Restoration ]]-Table1[[#This Row],[Outage Start]])&amp;" hrs,"&amp;MINUTE(Table1[[#This Row],[Full Restoration ]]-Table1[[#This Row],[Outage Start]])&amp;" min"</f>
        <v>1 days,17 hrs,8 min</v>
      </c>
      <c r="E1980" s="10">
        <f>Table1[[#This Row],[Full Restoration ]]-Table1[[#This Row],[Outage Start]]</f>
        <v>1.7138888888875954</v>
      </c>
      <c r="F1980" s="11">
        <f>(Table1[[#This Row],[Full Restoration ]]-Table1[[#This Row],[Outage Start]])*24</f>
        <v>41.133333333302289</v>
      </c>
      <c r="G1980" s="5" t="s">
        <v>808</v>
      </c>
      <c r="H1980" s="26" t="s">
        <v>751</v>
      </c>
      <c r="I1980" s="4"/>
      <c r="J1980" s="4"/>
      <c r="K1980" s="4"/>
      <c r="L1980" s="4"/>
      <c r="M1980" s="4"/>
      <c r="N1980" s="18" t="s">
        <v>295</v>
      </c>
    </row>
    <row r="1981" spans="1:14" ht="29.25" hidden="1" customHeight="1" x14ac:dyDescent="0.35">
      <c r="A1981" s="4" t="s">
        <v>9</v>
      </c>
      <c r="B1981" s="27">
        <v>43764.868055555555</v>
      </c>
      <c r="C1981" s="9">
        <v>43767.779861111114</v>
      </c>
      <c r="D1981" s="11" t="str">
        <f>INT(Table1[[#This Row],[Full Restoration ]]-Table1[[#This Row],[Outage Start]])&amp;" days,"&amp;HOUR(Table1[[#This Row],[Full Restoration ]]-Table1[[#This Row],[Outage Start]])&amp;" hrs,"&amp;MINUTE(Table1[[#This Row],[Full Restoration ]]-Table1[[#This Row],[Outage Start]])&amp;" min"</f>
        <v>2 days,21 hrs,53 min</v>
      </c>
      <c r="E1981" s="10">
        <f>Table1[[#This Row],[Full Restoration ]]-Table1[[#This Row],[Outage Start]]</f>
        <v>2.9118055555591127</v>
      </c>
      <c r="F1981" s="11">
        <f>(Table1[[#This Row],[Full Restoration ]]-Table1[[#This Row],[Outage Start]])*24</f>
        <v>69.883333333418705</v>
      </c>
      <c r="G1981" s="5" t="s">
        <v>1506</v>
      </c>
      <c r="H1981" s="26" t="s">
        <v>1026</v>
      </c>
      <c r="I1981" s="4">
        <v>2131</v>
      </c>
      <c r="J1981" s="4">
        <v>1926</v>
      </c>
      <c r="K1981" s="4">
        <v>200</v>
      </c>
      <c r="L1981" s="4">
        <v>49</v>
      </c>
      <c r="M1981" s="4">
        <v>5</v>
      </c>
      <c r="N1981" s="18"/>
    </row>
    <row r="1982" spans="1:14" ht="29.25" hidden="1" customHeight="1" x14ac:dyDescent="0.35">
      <c r="A1982" s="4" t="s">
        <v>9</v>
      </c>
      <c r="B1982" s="27">
        <v>43764.868055555555</v>
      </c>
      <c r="C1982" s="9">
        <v>43766.654861111114</v>
      </c>
      <c r="D1982" s="11" t="str">
        <f>INT(Table1[[#This Row],[Full Restoration ]]-Table1[[#This Row],[Outage Start]])&amp;" days,"&amp;HOUR(Table1[[#This Row],[Full Restoration ]]-Table1[[#This Row],[Outage Start]])&amp;" hrs,"&amp;MINUTE(Table1[[#This Row],[Full Restoration ]]-Table1[[#This Row],[Outage Start]])&amp;" min"</f>
        <v>1 days,18 hrs,53 min</v>
      </c>
      <c r="E1982" s="10">
        <f>Table1[[#This Row],[Full Restoration ]]-Table1[[#This Row],[Outage Start]]</f>
        <v>1.7868055555591127</v>
      </c>
      <c r="F1982" s="11">
        <f>(Table1[[#This Row],[Full Restoration ]]-Table1[[#This Row],[Outage Start]])*24</f>
        <v>42.883333333418705</v>
      </c>
      <c r="G1982" s="5" t="s">
        <v>1715</v>
      </c>
      <c r="H1982" s="26" t="s">
        <v>1027</v>
      </c>
      <c r="I1982" s="4">
        <v>364</v>
      </c>
      <c r="J1982" s="4">
        <v>348</v>
      </c>
      <c r="K1982" s="4">
        <v>16</v>
      </c>
      <c r="L1982" s="4">
        <v>6</v>
      </c>
      <c r="M1982" s="4">
        <v>0</v>
      </c>
      <c r="N1982" s="18"/>
    </row>
    <row r="1983" spans="1:14" ht="29.25" hidden="1" customHeight="1" x14ac:dyDescent="0.35">
      <c r="A1983" s="4" t="s">
        <v>9</v>
      </c>
      <c r="B1983" s="27">
        <v>43764.868055555555</v>
      </c>
      <c r="C1983" s="9">
        <v>43766.592361111114</v>
      </c>
      <c r="D1983" s="11" t="str">
        <f>INT(Table1[[#This Row],[Full Restoration ]]-Table1[[#This Row],[Outage Start]])&amp;" days,"&amp;HOUR(Table1[[#This Row],[Full Restoration ]]-Table1[[#This Row],[Outage Start]])&amp;" hrs,"&amp;MINUTE(Table1[[#This Row],[Full Restoration ]]-Table1[[#This Row],[Outage Start]])&amp;" min"</f>
        <v>1 days,17 hrs,23 min</v>
      </c>
      <c r="E1983" s="10">
        <f>Table1[[#This Row],[Full Restoration ]]-Table1[[#This Row],[Outage Start]]</f>
        <v>1.7243055555591127</v>
      </c>
      <c r="F1983" s="11">
        <f>(Table1[[#This Row],[Full Restoration ]]-Table1[[#This Row],[Outage Start]])*24</f>
        <v>41.383333333418705</v>
      </c>
      <c r="G1983" s="5" t="s">
        <v>1891</v>
      </c>
      <c r="H1983" s="26" t="s">
        <v>752</v>
      </c>
      <c r="I1983" s="4"/>
      <c r="J1983" s="4"/>
      <c r="K1983" s="4"/>
      <c r="L1983" s="4"/>
      <c r="M1983" s="4"/>
      <c r="N1983" s="18" t="s">
        <v>295</v>
      </c>
    </row>
    <row r="1984" spans="1:14" ht="29.25" hidden="1" customHeight="1" x14ac:dyDescent="0.35">
      <c r="A1984" s="4" t="s">
        <v>9</v>
      </c>
      <c r="B1984" s="27">
        <v>43764.868055555555</v>
      </c>
      <c r="C1984" s="9">
        <v>43766.618055555555</v>
      </c>
      <c r="D1984" s="11" t="str">
        <f>INT(Table1[[#This Row],[Full Restoration ]]-Table1[[#This Row],[Outage Start]])&amp;" days,"&amp;HOUR(Table1[[#This Row],[Full Restoration ]]-Table1[[#This Row],[Outage Start]])&amp;" hrs,"&amp;MINUTE(Table1[[#This Row],[Full Restoration ]]-Table1[[#This Row],[Outage Start]])&amp;" min"</f>
        <v>1 days,18 hrs,0 min</v>
      </c>
      <c r="E1984" s="10">
        <f>Table1[[#This Row],[Full Restoration ]]-Table1[[#This Row],[Outage Start]]</f>
        <v>1.75</v>
      </c>
      <c r="F1984" s="11">
        <f>(Table1[[#This Row],[Full Restoration ]]-Table1[[#This Row],[Outage Start]])*24</f>
        <v>42</v>
      </c>
      <c r="G1984" s="5" t="s">
        <v>1903</v>
      </c>
      <c r="H1984" s="26" t="s">
        <v>751</v>
      </c>
      <c r="I1984" s="4"/>
      <c r="J1984" s="4"/>
      <c r="K1984" s="4"/>
      <c r="L1984" s="4"/>
      <c r="M1984" s="4"/>
      <c r="N1984" s="18" t="s">
        <v>295</v>
      </c>
    </row>
    <row r="1985" spans="1:14" ht="29.25" hidden="1" customHeight="1" x14ac:dyDescent="0.35">
      <c r="A1985" s="4" t="s">
        <v>9</v>
      </c>
      <c r="B1985" s="27">
        <v>43764.867361111108</v>
      </c>
      <c r="C1985" s="9">
        <v>43766.75277777778</v>
      </c>
      <c r="D1985" s="11" t="str">
        <f>INT(Table1[[#This Row],[Full Restoration ]]-Table1[[#This Row],[Outage Start]])&amp;" days,"&amp;HOUR(Table1[[#This Row],[Full Restoration ]]-Table1[[#This Row],[Outage Start]])&amp;" hrs,"&amp;MINUTE(Table1[[#This Row],[Full Restoration ]]-Table1[[#This Row],[Outage Start]])&amp;" min"</f>
        <v>1 days,21 hrs,15 min</v>
      </c>
      <c r="E1985" s="10">
        <f>Table1[[#This Row],[Full Restoration ]]-Table1[[#This Row],[Outage Start]]</f>
        <v>1.8854166666715173</v>
      </c>
      <c r="F1985" s="11">
        <f>(Table1[[#This Row],[Full Restoration ]]-Table1[[#This Row],[Outage Start]])*24</f>
        <v>45.250000000116415</v>
      </c>
      <c r="G1985" s="5" t="s">
        <v>1312</v>
      </c>
      <c r="H1985" s="26" t="s">
        <v>1026</v>
      </c>
      <c r="I1985" s="4">
        <v>3706</v>
      </c>
      <c r="J1985" s="4">
        <v>3500</v>
      </c>
      <c r="K1985" s="4">
        <v>203</v>
      </c>
      <c r="L1985" s="4">
        <v>176</v>
      </c>
      <c r="M1985" s="4">
        <v>3</v>
      </c>
      <c r="N1985" s="18"/>
    </row>
    <row r="1986" spans="1:14" ht="29.25" hidden="1" customHeight="1" x14ac:dyDescent="0.35">
      <c r="A1986" s="4" t="s">
        <v>9</v>
      </c>
      <c r="B1986" s="27">
        <v>43764.867361111108</v>
      </c>
      <c r="C1986" s="9">
        <v>43766.563194444447</v>
      </c>
      <c r="D1986" s="11" t="str">
        <f>INT(Table1[[#This Row],[Full Restoration ]]-Table1[[#This Row],[Outage Start]])&amp;" days,"&amp;HOUR(Table1[[#This Row],[Full Restoration ]]-Table1[[#This Row],[Outage Start]])&amp;" hrs,"&amp;MINUTE(Table1[[#This Row],[Full Restoration ]]-Table1[[#This Row],[Outage Start]])&amp;" min"</f>
        <v>1 days,16 hrs,42 min</v>
      </c>
      <c r="E1986" s="10">
        <f>Table1[[#This Row],[Full Restoration ]]-Table1[[#This Row],[Outage Start]]</f>
        <v>1.695833333338669</v>
      </c>
      <c r="F1986" s="11">
        <f>(Table1[[#This Row],[Full Restoration ]]-Table1[[#This Row],[Outage Start]])*24</f>
        <v>40.700000000128057</v>
      </c>
      <c r="G1986" s="5" t="s">
        <v>1705</v>
      </c>
      <c r="H1986" s="26" t="s">
        <v>1026</v>
      </c>
      <c r="I1986" s="4">
        <v>1082</v>
      </c>
      <c r="J1986" s="4">
        <v>1011</v>
      </c>
      <c r="K1986" s="4">
        <v>63</v>
      </c>
      <c r="L1986" s="4">
        <v>29</v>
      </c>
      <c r="M1986" s="4">
        <v>8</v>
      </c>
      <c r="N1986" s="18"/>
    </row>
    <row r="1987" spans="1:14" ht="29.25" hidden="1" customHeight="1" x14ac:dyDescent="0.35">
      <c r="A1987" s="4" t="s">
        <v>9</v>
      </c>
      <c r="B1987" s="27">
        <v>43764.866666666669</v>
      </c>
      <c r="C1987" s="9">
        <v>43766.661805555559</v>
      </c>
      <c r="D1987" s="11" t="str">
        <f>INT(Table1[[#This Row],[Full Restoration ]]-Table1[[#This Row],[Outage Start]])&amp;" days,"&amp;HOUR(Table1[[#This Row],[Full Restoration ]]-Table1[[#This Row],[Outage Start]])&amp;" hrs,"&amp;MINUTE(Table1[[#This Row],[Full Restoration ]]-Table1[[#This Row],[Outage Start]])&amp;" min"</f>
        <v>1 days,19 hrs,5 min</v>
      </c>
      <c r="E1987" s="10">
        <f>Table1[[#This Row],[Full Restoration ]]-Table1[[#This Row],[Outage Start]]</f>
        <v>1.7951388888905058</v>
      </c>
      <c r="F1987" s="11">
        <f>(Table1[[#This Row],[Full Restoration ]]-Table1[[#This Row],[Outage Start]])*24</f>
        <v>43.083333333372138</v>
      </c>
      <c r="G1987" s="5" t="s">
        <v>1299</v>
      </c>
      <c r="H1987" s="26" t="s">
        <v>1026</v>
      </c>
      <c r="I1987" s="4">
        <v>2783</v>
      </c>
      <c r="J1987" s="4">
        <v>2630</v>
      </c>
      <c r="K1987" s="4">
        <v>146</v>
      </c>
      <c r="L1987" s="4">
        <v>79</v>
      </c>
      <c r="M1987" s="4">
        <v>7</v>
      </c>
      <c r="N1987" s="18"/>
    </row>
    <row r="1988" spans="1:14" ht="29.25" hidden="1" customHeight="1" x14ac:dyDescent="0.35">
      <c r="A1988" s="4" t="s">
        <v>9</v>
      </c>
      <c r="B1988" s="27">
        <v>43764.866666666669</v>
      </c>
      <c r="C1988" s="9">
        <v>43766.755555555559</v>
      </c>
      <c r="D1988" s="11" t="str">
        <f>INT(Table1[[#This Row],[Full Restoration ]]-Table1[[#This Row],[Outage Start]])&amp;" days,"&amp;HOUR(Table1[[#This Row],[Full Restoration ]]-Table1[[#This Row],[Outage Start]])&amp;" hrs,"&amp;MINUTE(Table1[[#This Row],[Full Restoration ]]-Table1[[#This Row],[Outage Start]])&amp;" min"</f>
        <v>1 days,21 hrs,20 min</v>
      </c>
      <c r="E1988" s="10">
        <f>Table1[[#This Row],[Full Restoration ]]-Table1[[#This Row],[Outage Start]]</f>
        <v>1.8888888888905058</v>
      </c>
      <c r="F1988" s="11">
        <f>(Table1[[#This Row],[Full Restoration ]]-Table1[[#This Row],[Outage Start]])*24</f>
        <v>45.333333333372138</v>
      </c>
      <c r="G1988" s="5" t="s">
        <v>1714</v>
      </c>
      <c r="H1988" s="26" t="s">
        <v>1027</v>
      </c>
      <c r="I1988" s="4">
        <v>13</v>
      </c>
      <c r="J1988" s="4">
        <v>9</v>
      </c>
      <c r="K1988" s="4">
        <v>1</v>
      </c>
      <c r="L1988" s="4">
        <v>0</v>
      </c>
      <c r="M1988" s="4">
        <v>3</v>
      </c>
      <c r="N1988" s="18"/>
    </row>
    <row r="1989" spans="1:14" ht="29.25" hidden="1" customHeight="1" x14ac:dyDescent="0.35">
      <c r="A1989" s="4" t="s">
        <v>9</v>
      </c>
      <c r="B1989" s="27">
        <v>43764.865972222222</v>
      </c>
      <c r="C1989" s="9">
        <v>43769.702777777777</v>
      </c>
      <c r="D1989" s="11" t="str">
        <f>INT(Table1[[#This Row],[Full Restoration ]]-Table1[[#This Row],[Outage Start]])&amp;" days,"&amp;HOUR(Table1[[#This Row],[Full Restoration ]]-Table1[[#This Row],[Outage Start]])&amp;" hrs,"&amp;MINUTE(Table1[[#This Row],[Full Restoration ]]-Table1[[#This Row],[Outage Start]])&amp;" min"</f>
        <v>4 days,20 hrs,5 min</v>
      </c>
      <c r="E1989" s="10">
        <f>Table1[[#This Row],[Full Restoration ]]-Table1[[#This Row],[Outage Start]]</f>
        <v>4.8368055555547471</v>
      </c>
      <c r="F1989" s="11">
        <f>(Table1[[#This Row],[Full Restoration ]]-Table1[[#This Row],[Outage Start]])*24</f>
        <v>116.08333333331393</v>
      </c>
      <c r="G1989" s="5" t="s">
        <v>940</v>
      </c>
      <c r="H1989" s="26" t="s">
        <v>1026</v>
      </c>
      <c r="I1989" s="4">
        <v>3196</v>
      </c>
      <c r="J1989" s="4">
        <v>2885</v>
      </c>
      <c r="K1989" s="4">
        <v>254</v>
      </c>
      <c r="L1989" s="4">
        <v>142</v>
      </c>
      <c r="M1989" s="4">
        <v>57</v>
      </c>
      <c r="N1989" s="18"/>
    </row>
    <row r="1990" spans="1:14" ht="29.25" hidden="1" customHeight="1" x14ac:dyDescent="0.35">
      <c r="A1990" s="4" t="s">
        <v>9</v>
      </c>
      <c r="B1990" s="27">
        <v>43764.865972222222</v>
      </c>
      <c r="C1990" s="9">
        <v>43770.601388888892</v>
      </c>
      <c r="D1990" s="11" t="str">
        <f>INT(Table1[[#This Row],[Full Restoration ]]-Table1[[#This Row],[Outage Start]])&amp;" days,"&amp;HOUR(Table1[[#This Row],[Full Restoration ]]-Table1[[#This Row],[Outage Start]])&amp;" hrs,"&amp;MINUTE(Table1[[#This Row],[Full Restoration ]]-Table1[[#This Row],[Outage Start]])&amp;" min"</f>
        <v>5 days,17 hrs,39 min</v>
      </c>
      <c r="E1990" s="10">
        <f>Table1[[#This Row],[Full Restoration ]]-Table1[[#This Row],[Outage Start]]</f>
        <v>5.7354166666700621</v>
      </c>
      <c r="F1990" s="11">
        <f>(Table1[[#This Row],[Full Restoration ]]-Table1[[#This Row],[Outage Start]])*24</f>
        <v>137.65000000008149</v>
      </c>
      <c r="G1990" s="5" t="s">
        <v>1348</v>
      </c>
      <c r="H1990" s="26" t="s">
        <v>1026</v>
      </c>
      <c r="I1990" s="4">
        <v>2369</v>
      </c>
      <c r="J1990" s="4">
        <v>2123</v>
      </c>
      <c r="K1990" s="4">
        <v>203</v>
      </c>
      <c r="L1990" s="4">
        <v>68</v>
      </c>
      <c r="M1990" s="4">
        <v>43</v>
      </c>
      <c r="N1990" s="18"/>
    </row>
    <row r="1991" spans="1:14" ht="29.25" hidden="1" customHeight="1" x14ac:dyDescent="0.35">
      <c r="A1991" s="4" t="s">
        <v>9</v>
      </c>
      <c r="B1991" s="27">
        <v>43764.865277777775</v>
      </c>
      <c r="C1991" s="9">
        <v>43766.757638888892</v>
      </c>
      <c r="D1991" s="11" t="str">
        <f>INT(Table1[[#This Row],[Full Restoration ]]-Table1[[#This Row],[Outage Start]])&amp;" days,"&amp;HOUR(Table1[[#This Row],[Full Restoration ]]-Table1[[#This Row],[Outage Start]])&amp;" hrs,"&amp;MINUTE(Table1[[#This Row],[Full Restoration ]]-Table1[[#This Row],[Outage Start]])&amp;" min"</f>
        <v>1 days,21 hrs,25 min</v>
      </c>
      <c r="E1991" s="10">
        <f>Table1[[#This Row],[Full Restoration ]]-Table1[[#This Row],[Outage Start]]</f>
        <v>1.8923611111167702</v>
      </c>
      <c r="F1991" s="11">
        <f>(Table1[[#This Row],[Full Restoration ]]-Table1[[#This Row],[Outage Start]])*24</f>
        <v>45.416666666802485</v>
      </c>
      <c r="G1991" s="5" t="s">
        <v>1453</v>
      </c>
      <c r="H1991" s="26" t="s">
        <v>1026</v>
      </c>
      <c r="I1991" s="4">
        <v>2788</v>
      </c>
      <c r="J1991" s="4">
        <v>2638</v>
      </c>
      <c r="K1991" s="4">
        <v>145</v>
      </c>
      <c r="L1991" s="4">
        <v>70</v>
      </c>
      <c r="M1991" s="4">
        <v>5</v>
      </c>
      <c r="N1991" s="18"/>
    </row>
    <row r="1992" spans="1:14" ht="29.25" hidden="1" customHeight="1" x14ac:dyDescent="0.35">
      <c r="A1992" s="4" t="s">
        <v>9</v>
      </c>
      <c r="B1992" s="27">
        <v>43764.865277777775</v>
      </c>
      <c r="C1992" s="9">
        <v>43766.488194444442</v>
      </c>
      <c r="D1992" s="11" t="str">
        <f>INT(Table1[[#This Row],[Full Restoration ]]-Table1[[#This Row],[Outage Start]])&amp;" days,"&amp;HOUR(Table1[[#This Row],[Full Restoration ]]-Table1[[#This Row],[Outage Start]])&amp;" hrs,"&amp;MINUTE(Table1[[#This Row],[Full Restoration ]]-Table1[[#This Row],[Outage Start]])&amp;" min"</f>
        <v>1 days,14 hrs,57 min</v>
      </c>
      <c r="E1992" s="10">
        <f>Table1[[#This Row],[Full Restoration ]]-Table1[[#This Row],[Outage Start]]</f>
        <v>1.6229166666671517</v>
      </c>
      <c r="F1992" s="11">
        <f>(Table1[[#This Row],[Full Restoration ]]-Table1[[#This Row],[Outage Start]])*24</f>
        <v>38.950000000011642</v>
      </c>
      <c r="G1992" s="5" t="s">
        <v>1805</v>
      </c>
      <c r="H1992" s="26" t="s">
        <v>1027</v>
      </c>
      <c r="I1992" s="4">
        <v>10</v>
      </c>
      <c r="J1992" s="4">
        <v>10</v>
      </c>
      <c r="K1992" s="4">
        <v>0</v>
      </c>
      <c r="L1992" s="4">
        <v>2</v>
      </c>
      <c r="M1992" s="4">
        <v>0</v>
      </c>
      <c r="N1992" s="18"/>
    </row>
    <row r="1993" spans="1:14" ht="29.25" hidden="1" customHeight="1" x14ac:dyDescent="0.35">
      <c r="A1993" s="4" t="s">
        <v>9</v>
      </c>
      <c r="B1993" s="27">
        <v>43764.865277777775</v>
      </c>
      <c r="C1993" s="9">
        <v>43766.5</v>
      </c>
      <c r="D1993" s="11" t="str">
        <f>INT(Table1[[#This Row],[Full Restoration ]]-Table1[[#This Row],[Outage Start]])&amp;" days,"&amp;HOUR(Table1[[#This Row],[Full Restoration ]]-Table1[[#This Row],[Outage Start]])&amp;" hrs,"&amp;MINUTE(Table1[[#This Row],[Full Restoration ]]-Table1[[#This Row],[Outage Start]])&amp;" min"</f>
        <v>1 days,15 hrs,14 min</v>
      </c>
      <c r="E1993" s="10">
        <f>Table1[[#This Row],[Full Restoration ]]-Table1[[#This Row],[Outage Start]]</f>
        <v>1.6347222222248092</v>
      </c>
      <c r="F1993" s="11">
        <f>(Table1[[#This Row],[Full Restoration ]]-Table1[[#This Row],[Outage Start]])*24</f>
        <v>39.233333333395422</v>
      </c>
      <c r="G1993" s="5" t="s">
        <v>1807</v>
      </c>
      <c r="H1993" s="26" t="s">
        <v>746</v>
      </c>
      <c r="I1993" s="4">
        <v>1855</v>
      </c>
      <c r="J1993" s="4">
        <v>1790</v>
      </c>
      <c r="K1993" s="4">
        <v>62</v>
      </c>
      <c r="L1993" s="4">
        <v>74</v>
      </c>
      <c r="M1993" s="4">
        <v>3</v>
      </c>
      <c r="N1993" s="18"/>
    </row>
    <row r="1994" spans="1:14" ht="29.25" hidden="1" customHeight="1" x14ac:dyDescent="0.35">
      <c r="A1994" s="4" t="s">
        <v>9</v>
      </c>
      <c r="B1994" s="27">
        <v>43764.864583333336</v>
      </c>
      <c r="C1994" s="9">
        <v>43766.775694444441</v>
      </c>
      <c r="D1994" s="11" t="str">
        <f>INT(Table1[[#This Row],[Full Restoration ]]-Table1[[#This Row],[Outage Start]])&amp;" days,"&amp;HOUR(Table1[[#This Row],[Full Restoration ]]-Table1[[#This Row],[Outage Start]])&amp;" hrs,"&amp;MINUTE(Table1[[#This Row],[Full Restoration ]]-Table1[[#This Row],[Outage Start]])&amp;" min"</f>
        <v>1 days,21 hrs,52 min</v>
      </c>
      <c r="E1994" s="10">
        <f>Table1[[#This Row],[Full Restoration ]]-Table1[[#This Row],[Outage Start]]</f>
        <v>1.9111111111051287</v>
      </c>
      <c r="F1994" s="11">
        <f>(Table1[[#This Row],[Full Restoration ]]-Table1[[#This Row],[Outage Start]])*24</f>
        <v>45.866666666523088</v>
      </c>
      <c r="G1994" s="5" t="s">
        <v>1310</v>
      </c>
      <c r="H1994" s="26" t="s">
        <v>1026</v>
      </c>
      <c r="I1994" s="4">
        <v>587</v>
      </c>
      <c r="J1994" s="4">
        <v>489</v>
      </c>
      <c r="K1994" s="4">
        <v>95</v>
      </c>
      <c r="L1994" s="4">
        <v>27</v>
      </c>
      <c r="M1994" s="4">
        <v>3</v>
      </c>
      <c r="N1994" s="18"/>
    </row>
    <row r="1995" spans="1:14" ht="29.25" hidden="1" customHeight="1" x14ac:dyDescent="0.35">
      <c r="A1995" s="4" t="s">
        <v>9</v>
      </c>
      <c r="B1995" s="27">
        <v>43764.864583333336</v>
      </c>
      <c r="C1995" s="9">
        <v>43767.691666666666</v>
      </c>
      <c r="D1995" s="11" t="str">
        <f>INT(Table1[[#This Row],[Full Restoration ]]-Table1[[#This Row],[Outage Start]])&amp;" days,"&amp;HOUR(Table1[[#This Row],[Full Restoration ]]-Table1[[#This Row],[Outage Start]])&amp;" hrs,"&amp;MINUTE(Table1[[#This Row],[Full Restoration ]]-Table1[[#This Row],[Outage Start]])&amp;" min"</f>
        <v>2 days,19 hrs,51 min</v>
      </c>
      <c r="E1995" s="10">
        <f>Table1[[#This Row],[Full Restoration ]]-Table1[[#This Row],[Outage Start]]</f>
        <v>2.8270833333299379</v>
      </c>
      <c r="F1995" s="11">
        <f>(Table1[[#This Row],[Full Restoration ]]-Table1[[#This Row],[Outage Start]])*24</f>
        <v>67.849999999918509</v>
      </c>
      <c r="G1995" s="5" t="s">
        <v>1826</v>
      </c>
      <c r="H1995" s="26" t="s">
        <v>745</v>
      </c>
      <c r="I1995" s="4">
        <v>3</v>
      </c>
      <c r="J1995" s="4">
        <v>3</v>
      </c>
      <c r="K1995" s="4">
        <v>0</v>
      </c>
      <c r="L1995" s="4">
        <v>0</v>
      </c>
      <c r="M1995" s="4">
        <v>0</v>
      </c>
      <c r="N1995" s="18"/>
    </row>
    <row r="1996" spans="1:14" ht="29.25" hidden="1" customHeight="1" x14ac:dyDescent="0.35">
      <c r="A1996" s="4" t="s">
        <v>9</v>
      </c>
      <c r="B1996" s="27">
        <v>43764.863888888889</v>
      </c>
      <c r="C1996" s="9">
        <v>43766.525000000001</v>
      </c>
      <c r="D1996" s="11" t="str">
        <f>INT(Table1[[#This Row],[Full Restoration ]]-Table1[[#This Row],[Outage Start]])&amp;" days,"&amp;HOUR(Table1[[#This Row],[Full Restoration ]]-Table1[[#This Row],[Outage Start]])&amp;" hrs,"&amp;MINUTE(Table1[[#This Row],[Full Restoration ]]-Table1[[#This Row],[Outage Start]])&amp;" min"</f>
        <v>1 days,15 hrs,52 min</v>
      </c>
      <c r="E1996" s="10">
        <f>Table1[[#This Row],[Full Restoration ]]-Table1[[#This Row],[Outage Start]]</f>
        <v>1.6611111111124046</v>
      </c>
      <c r="F1996" s="11">
        <f>(Table1[[#This Row],[Full Restoration ]]-Table1[[#This Row],[Outage Start]])*24</f>
        <v>39.866666666697711</v>
      </c>
      <c r="G1996" s="5" t="s">
        <v>1300</v>
      </c>
      <c r="H1996" s="26" t="s">
        <v>1026</v>
      </c>
      <c r="I1996" s="4">
        <v>1329</v>
      </c>
      <c r="J1996" s="4">
        <v>1273</v>
      </c>
      <c r="K1996" s="4">
        <v>56</v>
      </c>
      <c r="L1996" s="4">
        <v>34</v>
      </c>
      <c r="M1996" s="4">
        <v>0</v>
      </c>
      <c r="N1996" s="18"/>
    </row>
    <row r="1997" spans="1:14" ht="29.25" hidden="1" customHeight="1" x14ac:dyDescent="0.35">
      <c r="A1997" s="4" t="s">
        <v>9</v>
      </c>
      <c r="B1997" s="27">
        <v>43764.863194444442</v>
      </c>
      <c r="C1997" s="9">
        <v>43766.626388888886</v>
      </c>
      <c r="D1997" s="11" t="str">
        <f>INT(Table1[[#This Row],[Full Restoration ]]-Table1[[#This Row],[Outage Start]])&amp;" days,"&amp;HOUR(Table1[[#This Row],[Full Restoration ]]-Table1[[#This Row],[Outage Start]])&amp;" hrs,"&amp;MINUTE(Table1[[#This Row],[Full Restoration ]]-Table1[[#This Row],[Outage Start]])&amp;" min"</f>
        <v>1 days,18 hrs,19 min</v>
      </c>
      <c r="E1997" s="10">
        <f>Table1[[#This Row],[Full Restoration ]]-Table1[[#This Row],[Outage Start]]</f>
        <v>1.7631944444437977</v>
      </c>
      <c r="F1997" s="11">
        <f>(Table1[[#This Row],[Full Restoration ]]-Table1[[#This Row],[Outage Start]])*24</f>
        <v>42.316666666651145</v>
      </c>
      <c r="G1997" s="5" t="s">
        <v>1240</v>
      </c>
      <c r="H1997" s="26" t="s">
        <v>743</v>
      </c>
      <c r="I1997" s="4">
        <v>1135</v>
      </c>
      <c r="J1997" s="4">
        <v>1094</v>
      </c>
      <c r="K1997" s="4">
        <v>40</v>
      </c>
      <c r="L1997" s="4">
        <v>23</v>
      </c>
      <c r="M1997" s="4">
        <v>1</v>
      </c>
      <c r="N1997" s="18"/>
    </row>
    <row r="1998" spans="1:14" ht="29.25" hidden="1" customHeight="1" x14ac:dyDescent="0.35">
      <c r="A1998" s="4" t="s">
        <v>9</v>
      </c>
      <c r="B1998" s="27">
        <v>43764.863194444442</v>
      </c>
      <c r="C1998" s="9">
        <v>43766.462500000001</v>
      </c>
      <c r="D1998" s="11" t="str">
        <f>INT(Table1[[#This Row],[Full Restoration ]]-Table1[[#This Row],[Outage Start]])&amp;" days,"&amp;HOUR(Table1[[#This Row],[Full Restoration ]]-Table1[[#This Row],[Outage Start]])&amp;" hrs,"&amp;MINUTE(Table1[[#This Row],[Full Restoration ]]-Table1[[#This Row],[Outage Start]])&amp;" min"</f>
        <v>1 days,14 hrs,23 min</v>
      </c>
      <c r="E1998" s="10">
        <f>Table1[[#This Row],[Full Restoration ]]-Table1[[#This Row],[Outage Start]]</f>
        <v>1.5993055555591127</v>
      </c>
      <c r="F1998" s="11">
        <f>(Table1[[#This Row],[Full Restoration ]]-Table1[[#This Row],[Outage Start]])*24</f>
        <v>38.383333333418705</v>
      </c>
      <c r="G1998" s="5" t="s">
        <v>1468</v>
      </c>
      <c r="H1998" s="26" t="s">
        <v>743</v>
      </c>
      <c r="I1998" s="4">
        <v>429</v>
      </c>
      <c r="J1998" s="4">
        <v>420</v>
      </c>
      <c r="K1998" s="4">
        <v>9</v>
      </c>
      <c r="L1998" s="4">
        <v>7</v>
      </c>
      <c r="M1998" s="4">
        <v>0</v>
      </c>
      <c r="N1998" s="18"/>
    </row>
    <row r="1999" spans="1:14" ht="29.25" hidden="1" customHeight="1" x14ac:dyDescent="0.35">
      <c r="A1999" s="4" t="s">
        <v>9</v>
      </c>
      <c r="B1999" s="27">
        <v>43764.863194444442</v>
      </c>
      <c r="C1999" s="9">
        <v>43767.536805555559</v>
      </c>
      <c r="D1999" s="11" t="str">
        <f>INT(Table1[[#This Row],[Full Restoration ]]-Table1[[#This Row],[Outage Start]])&amp;" days,"&amp;HOUR(Table1[[#This Row],[Full Restoration ]]-Table1[[#This Row],[Outage Start]])&amp;" hrs,"&amp;MINUTE(Table1[[#This Row],[Full Restoration ]]-Table1[[#This Row],[Outage Start]])&amp;" min"</f>
        <v>2 days,16 hrs,10 min</v>
      </c>
      <c r="E1999" s="10">
        <f>Table1[[#This Row],[Full Restoration ]]-Table1[[#This Row],[Outage Start]]</f>
        <v>2.6736111111167702</v>
      </c>
      <c r="F1999" s="11">
        <f>(Table1[[#This Row],[Full Restoration ]]-Table1[[#This Row],[Outage Start]])*24</f>
        <v>64.166666666802485</v>
      </c>
      <c r="G1999" s="5" t="s">
        <v>1750</v>
      </c>
      <c r="H1999" s="26" t="s">
        <v>1026</v>
      </c>
      <c r="I1999" s="4">
        <v>391</v>
      </c>
      <c r="J1999" s="4">
        <v>329</v>
      </c>
      <c r="K1999" s="4">
        <v>57</v>
      </c>
      <c r="L1999" s="4">
        <v>6</v>
      </c>
      <c r="M1999" s="4">
        <v>5</v>
      </c>
      <c r="N1999" s="18"/>
    </row>
    <row r="2000" spans="1:14" ht="29.25" hidden="1" customHeight="1" x14ac:dyDescent="0.35">
      <c r="A2000" s="4" t="s">
        <v>9</v>
      </c>
      <c r="B2000" s="27">
        <v>43764.863194444442</v>
      </c>
      <c r="C2000" s="9">
        <v>43766.711111111108</v>
      </c>
      <c r="D2000" s="11" t="str">
        <f>INT(Table1[[#This Row],[Full Restoration ]]-Table1[[#This Row],[Outage Start]])&amp;" days,"&amp;HOUR(Table1[[#This Row],[Full Restoration ]]-Table1[[#This Row],[Outage Start]])&amp;" hrs,"&amp;MINUTE(Table1[[#This Row],[Full Restoration ]]-Table1[[#This Row],[Outage Start]])&amp;" min"</f>
        <v>1 days,20 hrs,21 min</v>
      </c>
      <c r="E2000" s="10">
        <f>Table1[[#This Row],[Full Restoration ]]-Table1[[#This Row],[Outage Start]]</f>
        <v>1.8479166666656965</v>
      </c>
      <c r="F2000" s="11">
        <f>(Table1[[#This Row],[Full Restoration ]]-Table1[[#This Row],[Outage Start]])*24</f>
        <v>44.349999999976717</v>
      </c>
      <c r="G2000" s="5" t="s">
        <v>1859</v>
      </c>
      <c r="H2000" s="26" t="s">
        <v>751</v>
      </c>
      <c r="I2000" s="4"/>
      <c r="J2000" s="4"/>
      <c r="K2000" s="4"/>
      <c r="L2000" s="4"/>
      <c r="M2000" s="4"/>
      <c r="N2000" s="18" t="s">
        <v>295</v>
      </c>
    </row>
    <row r="2001" spans="1:14" ht="29.25" hidden="1" customHeight="1" x14ac:dyDescent="0.35">
      <c r="A2001" s="4" t="s">
        <v>9</v>
      </c>
      <c r="B2001" s="27">
        <v>43764.862500000003</v>
      </c>
      <c r="C2001" s="9">
        <v>43766.633333333331</v>
      </c>
      <c r="D2001" s="11" t="str">
        <f>INT(Table1[[#This Row],[Full Restoration ]]-Table1[[#This Row],[Outage Start]])&amp;" days,"&amp;HOUR(Table1[[#This Row],[Full Restoration ]]-Table1[[#This Row],[Outage Start]])&amp;" hrs,"&amp;MINUTE(Table1[[#This Row],[Full Restoration ]]-Table1[[#This Row],[Outage Start]])&amp;" min"</f>
        <v>1 days,18 hrs,30 min</v>
      </c>
      <c r="E2001" s="10">
        <f>Table1[[#This Row],[Full Restoration ]]-Table1[[#This Row],[Outage Start]]</f>
        <v>1.7708333333284827</v>
      </c>
      <c r="F2001" s="11">
        <f>(Table1[[#This Row],[Full Restoration ]]-Table1[[#This Row],[Outage Start]])*24</f>
        <v>42.499999999883585</v>
      </c>
      <c r="G2001" s="5" t="s">
        <v>1249</v>
      </c>
      <c r="H2001" s="26" t="s">
        <v>743</v>
      </c>
      <c r="I2001" s="4">
        <v>1985</v>
      </c>
      <c r="J2001" s="4">
        <v>1896</v>
      </c>
      <c r="K2001" s="4">
        <v>89</v>
      </c>
      <c r="L2001" s="4">
        <v>17</v>
      </c>
      <c r="M2001" s="4">
        <v>0</v>
      </c>
      <c r="N2001" s="18"/>
    </row>
    <row r="2002" spans="1:14" ht="29.25" hidden="1" customHeight="1" x14ac:dyDescent="0.35">
      <c r="A2002" s="4" t="s">
        <v>9</v>
      </c>
      <c r="B2002" s="27">
        <v>43764.862500000003</v>
      </c>
      <c r="C2002" s="9">
        <v>43767.501388888886</v>
      </c>
      <c r="D2002" s="11" t="str">
        <f>INT(Table1[[#This Row],[Full Restoration ]]-Table1[[#This Row],[Outage Start]])&amp;" days,"&amp;HOUR(Table1[[#This Row],[Full Restoration ]]-Table1[[#This Row],[Outage Start]])&amp;" hrs,"&amp;MINUTE(Table1[[#This Row],[Full Restoration ]]-Table1[[#This Row],[Outage Start]])&amp;" min"</f>
        <v>2 days,15 hrs,20 min</v>
      </c>
      <c r="E2002" s="10">
        <f>Table1[[#This Row],[Full Restoration ]]-Table1[[#This Row],[Outage Start]]</f>
        <v>2.6388888888832298</v>
      </c>
      <c r="F2002" s="11">
        <f>(Table1[[#This Row],[Full Restoration ]]-Table1[[#This Row],[Outage Start]])*24</f>
        <v>63.333333333197515</v>
      </c>
      <c r="G2002" s="5" t="s">
        <v>1281</v>
      </c>
      <c r="H2002" s="26" t="s">
        <v>1026</v>
      </c>
      <c r="I2002" s="4">
        <v>3209</v>
      </c>
      <c r="J2002" s="4">
        <v>2974</v>
      </c>
      <c r="K2002" s="4">
        <v>213</v>
      </c>
      <c r="L2002" s="4">
        <v>177</v>
      </c>
      <c r="M2002" s="4">
        <v>22</v>
      </c>
      <c r="N2002" s="18"/>
    </row>
    <row r="2003" spans="1:14" ht="29.25" hidden="1" customHeight="1" x14ac:dyDescent="0.35">
      <c r="A2003" s="4" t="s">
        <v>9</v>
      </c>
      <c r="B2003" s="27">
        <v>43764.862500000003</v>
      </c>
      <c r="C2003" s="9">
        <v>43767.659722222219</v>
      </c>
      <c r="D2003" s="11" t="str">
        <f>INT(Table1[[#This Row],[Full Restoration ]]-Table1[[#This Row],[Outage Start]])&amp;" days,"&amp;HOUR(Table1[[#This Row],[Full Restoration ]]-Table1[[#This Row],[Outage Start]])&amp;" hrs,"&amp;MINUTE(Table1[[#This Row],[Full Restoration ]]-Table1[[#This Row],[Outage Start]])&amp;" min"</f>
        <v>2 days,19 hrs,8 min</v>
      </c>
      <c r="E2003" s="10">
        <f>Table1[[#This Row],[Full Restoration ]]-Table1[[#This Row],[Outage Start]]</f>
        <v>2.7972222222160781</v>
      </c>
      <c r="F2003" s="11">
        <f>(Table1[[#This Row],[Full Restoration ]]-Table1[[#This Row],[Outage Start]])*24</f>
        <v>67.133333333185874</v>
      </c>
      <c r="G2003" s="5" t="s">
        <v>1441</v>
      </c>
      <c r="H2003" s="26" t="s">
        <v>1027</v>
      </c>
      <c r="I2003" s="4">
        <v>531</v>
      </c>
      <c r="J2003" s="4">
        <v>485</v>
      </c>
      <c r="K2003" s="4">
        <v>46</v>
      </c>
      <c r="L2003" s="4">
        <v>21</v>
      </c>
      <c r="M2003" s="4">
        <v>0</v>
      </c>
      <c r="N2003" s="18"/>
    </row>
    <row r="2004" spans="1:14" ht="29.25" hidden="1" customHeight="1" x14ac:dyDescent="0.35">
      <c r="A2004" s="4" t="s">
        <v>9</v>
      </c>
      <c r="B2004" s="27">
        <v>43764.861805555556</v>
      </c>
      <c r="C2004" s="9">
        <v>43766.741666666669</v>
      </c>
      <c r="D2004" s="11" t="str">
        <f>INT(Table1[[#This Row],[Full Restoration ]]-Table1[[#This Row],[Outage Start]])&amp;" days,"&amp;HOUR(Table1[[#This Row],[Full Restoration ]]-Table1[[#This Row],[Outage Start]])&amp;" hrs,"&amp;MINUTE(Table1[[#This Row],[Full Restoration ]]-Table1[[#This Row],[Outage Start]])&amp;" min"</f>
        <v>1 days,21 hrs,7 min</v>
      </c>
      <c r="E2004" s="10">
        <f>Table1[[#This Row],[Full Restoration ]]-Table1[[#This Row],[Outage Start]]</f>
        <v>1.8798611111124046</v>
      </c>
      <c r="F2004" s="11">
        <f>(Table1[[#This Row],[Full Restoration ]]-Table1[[#This Row],[Outage Start]])*24</f>
        <v>45.116666666697711</v>
      </c>
      <c r="G2004" s="5" t="s">
        <v>1421</v>
      </c>
      <c r="H2004" s="26" t="s">
        <v>746</v>
      </c>
      <c r="I2004" s="4">
        <v>3566</v>
      </c>
      <c r="J2004" s="4">
        <v>3198</v>
      </c>
      <c r="K2004" s="4">
        <v>363</v>
      </c>
      <c r="L2004" s="4">
        <v>45</v>
      </c>
      <c r="M2004" s="4">
        <v>5</v>
      </c>
      <c r="N2004" s="18"/>
    </row>
    <row r="2005" spans="1:14" ht="29.25" hidden="1" customHeight="1" x14ac:dyDescent="0.35">
      <c r="A2005" s="4" t="s">
        <v>9</v>
      </c>
      <c r="B2005" s="27">
        <v>43764.861805555556</v>
      </c>
      <c r="C2005" s="9">
        <v>43767.598611111112</v>
      </c>
      <c r="D2005" s="11" t="str">
        <f>INT(Table1[[#This Row],[Full Restoration ]]-Table1[[#This Row],[Outage Start]])&amp;" days,"&amp;HOUR(Table1[[#This Row],[Full Restoration ]]-Table1[[#This Row],[Outage Start]])&amp;" hrs,"&amp;MINUTE(Table1[[#This Row],[Full Restoration ]]-Table1[[#This Row],[Outage Start]])&amp;" min"</f>
        <v>2 days,17 hrs,41 min</v>
      </c>
      <c r="E2005" s="10">
        <f>Table1[[#This Row],[Full Restoration ]]-Table1[[#This Row],[Outage Start]]</f>
        <v>2.7368055555562023</v>
      </c>
      <c r="F2005" s="11">
        <f>(Table1[[#This Row],[Full Restoration ]]-Table1[[#This Row],[Outage Start]])*24</f>
        <v>65.683333333348855</v>
      </c>
      <c r="G2005" s="5" t="s">
        <v>1602</v>
      </c>
      <c r="H2005" s="26" t="s">
        <v>746</v>
      </c>
      <c r="I2005" s="4">
        <v>725</v>
      </c>
      <c r="J2005" s="4">
        <v>698</v>
      </c>
      <c r="K2005" s="4">
        <v>25</v>
      </c>
      <c r="L2005" s="4">
        <v>56</v>
      </c>
      <c r="M2005" s="4">
        <v>2</v>
      </c>
      <c r="N2005" s="18"/>
    </row>
    <row r="2006" spans="1:14" ht="29.25" hidden="1" customHeight="1" x14ac:dyDescent="0.35">
      <c r="A2006" s="4" t="s">
        <v>9</v>
      </c>
      <c r="B2006" s="27">
        <v>43764.861111111109</v>
      </c>
      <c r="C2006" s="9">
        <v>43767.654861111114</v>
      </c>
      <c r="D2006" s="11" t="str">
        <f>INT(Table1[[#This Row],[Full Restoration ]]-Table1[[#This Row],[Outage Start]])&amp;" days,"&amp;HOUR(Table1[[#This Row],[Full Restoration ]]-Table1[[#This Row],[Outage Start]])&amp;" hrs,"&amp;MINUTE(Table1[[#This Row],[Full Restoration ]]-Table1[[#This Row],[Outage Start]])&amp;" min"</f>
        <v>2 days,19 hrs,3 min</v>
      </c>
      <c r="E2006" s="10">
        <f>Table1[[#This Row],[Full Restoration ]]-Table1[[#This Row],[Outage Start]]</f>
        <v>2.7937500000043656</v>
      </c>
      <c r="F2006" s="11">
        <f>(Table1[[#This Row],[Full Restoration ]]-Table1[[#This Row],[Outage Start]])*24</f>
        <v>67.050000000104774</v>
      </c>
      <c r="G2006" s="5" t="s">
        <v>1438</v>
      </c>
      <c r="H2006" s="26" t="s">
        <v>1027</v>
      </c>
      <c r="I2006" s="4">
        <v>1549</v>
      </c>
      <c r="J2006" s="4">
        <v>1070</v>
      </c>
      <c r="K2006" s="4">
        <v>469</v>
      </c>
      <c r="L2006" s="4">
        <v>34</v>
      </c>
      <c r="M2006" s="4">
        <v>10</v>
      </c>
      <c r="N2006" s="18"/>
    </row>
    <row r="2007" spans="1:14" ht="29.25" hidden="1" customHeight="1" x14ac:dyDescent="0.35">
      <c r="A2007" s="4" t="s">
        <v>9</v>
      </c>
      <c r="B2007" s="27">
        <v>43764.861111111109</v>
      </c>
      <c r="C2007" s="9">
        <v>43766.763194444444</v>
      </c>
      <c r="D2007" s="11" t="str">
        <f>INT(Table1[[#This Row],[Full Restoration ]]-Table1[[#This Row],[Outage Start]])&amp;" days,"&amp;HOUR(Table1[[#This Row],[Full Restoration ]]-Table1[[#This Row],[Outage Start]])&amp;" hrs,"&amp;MINUTE(Table1[[#This Row],[Full Restoration ]]-Table1[[#This Row],[Outage Start]])&amp;" min"</f>
        <v>1 days,21 hrs,39 min</v>
      </c>
      <c r="E2007" s="10">
        <f>Table1[[#This Row],[Full Restoration ]]-Table1[[#This Row],[Outage Start]]</f>
        <v>1.9020833333343035</v>
      </c>
      <c r="F2007" s="11">
        <f>(Table1[[#This Row],[Full Restoration ]]-Table1[[#This Row],[Outage Start]])*24</f>
        <v>45.650000000023283</v>
      </c>
      <c r="G2007" s="5" t="s">
        <v>1481</v>
      </c>
      <c r="H2007" s="26" t="s">
        <v>746</v>
      </c>
      <c r="I2007" s="4">
        <v>139</v>
      </c>
      <c r="J2007" s="4">
        <v>126</v>
      </c>
      <c r="K2007" s="4">
        <v>13</v>
      </c>
      <c r="L2007" s="4">
        <v>11</v>
      </c>
      <c r="M2007" s="4">
        <v>0</v>
      </c>
      <c r="N2007" s="18"/>
    </row>
    <row r="2008" spans="1:14" ht="29.25" hidden="1" customHeight="1" x14ac:dyDescent="0.35">
      <c r="A2008" s="4" t="s">
        <v>9</v>
      </c>
      <c r="B2008" s="27">
        <v>43764.86041666667</v>
      </c>
      <c r="C2008" s="9">
        <v>43766.759722222225</v>
      </c>
      <c r="D2008" s="11" t="str">
        <f>INT(Table1[[#This Row],[Full Restoration ]]-Table1[[#This Row],[Outage Start]])&amp;" days,"&amp;HOUR(Table1[[#This Row],[Full Restoration ]]-Table1[[#This Row],[Outage Start]])&amp;" hrs,"&amp;MINUTE(Table1[[#This Row],[Full Restoration ]]-Table1[[#This Row],[Outage Start]])&amp;" min"</f>
        <v>1 days,21 hrs,35 min</v>
      </c>
      <c r="E2008" s="10">
        <f>Table1[[#This Row],[Full Restoration ]]-Table1[[#This Row],[Outage Start]]</f>
        <v>1.8993055555547471</v>
      </c>
      <c r="F2008" s="11">
        <f>(Table1[[#This Row],[Full Restoration ]]-Table1[[#This Row],[Outage Start]])*24</f>
        <v>45.583333333313931</v>
      </c>
      <c r="G2008" s="5" t="s">
        <v>1262</v>
      </c>
      <c r="H2008" s="26" t="s">
        <v>1026</v>
      </c>
      <c r="I2008" s="4">
        <v>855</v>
      </c>
      <c r="J2008" s="4">
        <v>801</v>
      </c>
      <c r="K2008" s="4">
        <v>54</v>
      </c>
      <c r="L2008" s="4">
        <v>39</v>
      </c>
      <c r="M2008" s="4">
        <v>0</v>
      </c>
      <c r="N2008" s="18"/>
    </row>
    <row r="2009" spans="1:14" ht="29.25" hidden="1" customHeight="1" x14ac:dyDescent="0.35">
      <c r="A2009" s="4" t="s">
        <v>9</v>
      </c>
      <c r="B2009" s="27">
        <v>43764.86041666667</v>
      </c>
      <c r="C2009" s="9">
        <v>43767.943055555559</v>
      </c>
      <c r="D2009" s="11" t="str">
        <f>INT(Table1[[#This Row],[Full Restoration ]]-Table1[[#This Row],[Outage Start]])&amp;" days,"&amp;HOUR(Table1[[#This Row],[Full Restoration ]]-Table1[[#This Row],[Outage Start]])&amp;" hrs,"&amp;MINUTE(Table1[[#This Row],[Full Restoration ]]-Table1[[#This Row],[Outage Start]])&amp;" min"</f>
        <v>3 days,1 hrs,59 min</v>
      </c>
      <c r="E2009" s="10">
        <f>Table1[[#This Row],[Full Restoration ]]-Table1[[#This Row],[Outage Start]]</f>
        <v>3.0826388888890506</v>
      </c>
      <c r="F2009" s="11">
        <f>(Table1[[#This Row],[Full Restoration ]]-Table1[[#This Row],[Outage Start]])*24</f>
        <v>73.983333333337214</v>
      </c>
      <c r="G2009" s="5" t="s">
        <v>1284</v>
      </c>
      <c r="H2009" s="26" t="s">
        <v>1026</v>
      </c>
      <c r="I2009" s="4">
        <v>4655</v>
      </c>
      <c r="J2009" s="4">
        <v>4255</v>
      </c>
      <c r="K2009" s="4">
        <v>388</v>
      </c>
      <c r="L2009" s="4">
        <v>268</v>
      </c>
      <c r="M2009" s="4">
        <v>12</v>
      </c>
      <c r="N2009" s="18"/>
    </row>
    <row r="2010" spans="1:14" ht="29.25" hidden="1" customHeight="1" x14ac:dyDescent="0.35">
      <c r="A2010" s="4" t="s">
        <v>9</v>
      </c>
      <c r="B2010" s="27">
        <v>43764.86041666667</v>
      </c>
      <c r="C2010" s="9">
        <v>43766.698611111111</v>
      </c>
      <c r="D2010" s="11" t="str">
        <f>INT(Table1[[#This Row],[Full Restoration ]]-Table1[[#This Row],[Outage Start]])&amp;" days,"&amp;HOUR(Table1[[#This Row],[Full Restoration ]]-Table1[[#This Row],[Outage Start]])&amp;" hrs,"&amp;MINUTE(Table1[[#This Row],[Full Restoration ]]-Table1[[#This Row],[Outage Start]])&amp;" min"</f>
        <v>1 days,20 hrs,7 min</v>
      </c>
      <c r="E2010" s="10">
        <f>Table1[[#This Row],[Full Restoration ]]-Table1[[#This Row],[Outage Start]]</f>
        <v>1.8381944444408873</v>
      </c>
      <c r="F2010" s="11">
        <f>(Table1[[#This Row],[Full Restoration ]]-Table1[[#This Row],[Outage Start]])*24</f>
        <v>44.116666666581295</v>
      </c>
      <c r="G2010" s="5" t="s">
        <v>1358</v>
      </c>
      <c r="H2010" s="26" t="s">
        <v>743</v>
      </c>
      <c r="I2010" s="4">
        <v>52</v>
      </c>
      <c r="J2010" s="4">
        <v>44</v>
      </c>
      <c r="K2010" s="4">
        <v>8</v>
      </c>
      <c r="L2010" s="4">
        <v>0</v>
      </c>
      <c r="M2010" s="4">
        <v>0</v>
      </c>
      <c r="N2010" s="18"/>
    </row>
    <row r="2011" spans="1:14" ht="29.25" hidden="1" customHeight="1" x14ac:dyDescent="0.35">
      <c r="A2011" s="4" t="s">
        <v>9</v>
      </c>
      <c r="B2011" s="27">
        <v>43764.86041666667</v>
      </c>
      <c r="C2011" s="9">
        <v>43766.780555555553</v>
      </c>
      <c r="D2011" s="11" t="str">
        <f>INT(Table1[[#This Row],[Full Restoration ]]-Table1[[#This Row],[Outage Start]])&amp;" days,"&amp;HOUR(Table1[[#This Row],[Full Restoration ]]-Table1[[#This Row],[Outage Start]])&amp;" hrs,"&amp;MINUTE(Table1[[#This Row],[Full Restoration ]]-Table1[[#This Row],[Outage Start]])&amp;" min"</f>
        <v>1 days,22 hrs,5 min</v>
      </c>
      <c r="E2011" s="10">
        <f>Table1[[#This Row],[Full Restoration ]]-Table1[[#This Row],[Outage Start]]</f>
        <v>1.9201388888832298</v>
      </c>
      <c r="F2011" s="11">
        <f>(Table1[[#This Row],[Full Restoration ]]-Table1[[#This Row],[Outage Start]])*24</f>
        <v>46.083333333197515</v>
      </c>
      <c r="G2011" s="5" t="s">
        <v>1377</v>
      </c>
      <c r="H2011" s="26" t="s">
        <v>1026</v>
      </c>
      <c r="I2011" s="4">
        <v>44</v>
      </c>
      <c r="J2011" s="4">
        <v>37</v>
      </c>
      <c r="K2011" s="4">
        <v>7</v>
      </c>
      <c r="L2011" s="4">
        <v>3</v>
      </c>
      <c r="M2011" s="4">
        <v>0</v>
      </c>
      <c r="N2011" s="18"/>
    </row>
    <row r="2012" spans="1:14" ht="29.25" hidden="1" customHeight="1" x14ac:dyDescent="0.35">
      <c r="A2012" s="4" t="s">
        <v>9</v>
      </c>
      <c r="B2012" s="27">
        <v>43764.86041666667</v>
      </c>
      <c r="C2012" s="9">
        <v>43766.626388888886</v>
      </c>
      <c r="D2012" s="11" t="str">
        <f>INT(Table1[[#This Row],[Full Restoration ]]-Table1[[#This Row],[Outage Start]])&amp;" days,"&amp;HOUR(Table1[[#This Row],[Full Restoration ]]-Table1[[#This Row],[Outage Start]])&amp;" hrs,"&amp;MINUTE(Table1[[#This Row],[Full Restoration ]]-Table1[[#This Row],[Outage Start]])&amp;" min"</f>
        <v>1 days,18 hrs,23 min</v>
      </c>
      <c r="E2012" s="10">
        <f>Table1[[#This Row],[Full Restoration ]]-Table1[[#This Row],[Outage Start]]</f>
        <v>1.7659722222160781</v>
      </c>
      <c r="F2012" s="11">
        <f>(Table1[[#This Row],[Full Restoration ]]-Table1[[#This Row],[Outage Start]])*24</f>
        <v>42.383333333185874</v>
      </c>
      <c r="G2012" s="5" t="s">
        <v>1565</v>
      </c>
      <c r="H2012" s="26" t="s">
        <v>743</v>
      </c>
      <c r="I2012" s="4">
        <v>1005</v>
      </c>
      <c r="J2012" s="4">
        <v>983</v>
      </c>
      <c r="K2012" s="4">
        <v>22</v>
      </c>
      <c r="L2012" s="4">
        <v>15</v>
      </c>
      <c r="M2012" s="4">
        <v>0</v>
      </c>
      <c r="N2012" s="18"/>
    </row>
    <row r="2013" spans="1:14" ht="29.25" hidden="1" customHeight="1" x14ac:dyDescent="0.35">
      <c r="A2013" s="4" t="s">
        <v>9</v>
      </c>
      <c r="B2013" s="27">
        <v>43764.859722222223</v>
      </c>
      <c r="C2013" s="9">
        <v>43767.416666666664</v>
      </c>
      <c r="D2013" s="11" t="str">
        <f>INT(Table1[[#This Row],[Full Restoration ]]-Table1[[#This Row],[Outage Start]])&amp;" days,"&amp;HOUR(Table1[[#This Row],[Full Restoration ]]-Table1[[#This Row],[Outage Start]])&amp;" hrs,"&amp;MINUTE(Table1[[#This Row],[Full Restoration ]]-Table1[[#This Row],[Outage Start]])&amp;" min"</f>
        <v>2 days,13 hrs,22 min</v>
      </c>
      <c r="E2013" s="10">
        <f>Table1[[#This Row],[Full Restoration ]]-Table1[[#This Row],[Outage Start]]</f>
        <v>2.5569444444408873</v>
      </c>
      <c r="F2013" s="11">
        <f>(Table1[[#This Row],[Full Restoration ]]-Table1[[#This Row],[Outage Start]])*24</f>
        <v>61.366666666581295</v>
      </c>
      <c r="G2013" s="5" t="s">
        <v>1443</v>
      </c>
      <c r="H2013" s="26" t="s">
        <v>743</v>
      </c>
      <c r="I2013" s="4">
        <v>171</v>
      </c>
      <c r="J2013" s="4">
        <v>85</v>
      </c>
      <c r="K2013" s="4">
        <v>75</v>
      </c>
      <c r="L2013" s="4">
        <v>3</v>
      </c>
      <c r="M2013" s="4">
        <v>11</v>
      </c>
      <c r="N2013" s="18"/>
    </row>
    <row r="2014" spans="1:14" ht="29.25" hidden="1" customHeight="1" x14ac:dyDescent="0.35">
      <c r="A2014" s="4" t="s">
        <v>9</v>
      </c>
      <c r="B2014" s="27">
        <v>43764.859722222223</v>
      </c>
      <c r="C2014" s="9">
        <v>43766.372916666667</v>
      </c>
      <c r="D2014" s="11" t="str">
        <f>INT(Table1[[#This Row],[Full Restoration ]]-Table1[[#This Row],[Outage Start]])&amp;" days,"&amp;HOUR(Table1[[#This Row],[Full Restoration ]]-Table1[[#This Row],[Outage Start]])&amp;" hrs,"&amp;MINUTE(Table1[[#This Row],[Full Restoration ]]-Table1[[#This Row],[Outage Start]])&amp;" min"</f>
        <v>1 days,12 hrs,19 min</v>
      </c>
      <c r="E2014" s="10">
        <f>Table1[[#This Row],[Full Restoration ]]-Table1[[#This Row],[Outage Start]]</f>
        <v>1.5131944444437977</v>
      </c>
      <c r="F2014" s="11">
        <f>(Table1[[#This Row],[Full Restoration ]]-Table1[[#This Row],[Outage Start]])*24</f>
        <v>36.316666666651145</v>
      </c>
      <c r="G2014" s="5" t="s">
        <v>1527</v>
      </c>
      <c r="H2014" s="26" t="s">
        <v>743</v>
      </c>
      <c r="I2014" s="4">
        <v>3</v>
      </c>
      <c r="J2014" s="4">
        <v>3</v>
      </c>
      <c r="K2014" s="4">
        <v>0</v>
      </c>
      <c r="L2014" s="4">
        <v>0</v>
      </c>
      <c r="M2014" s="4">
        <v>0</v>
      </c>
      <c r="N2014" s="18"/>
    </row>
    <row r="2015" spans="1:14" ht="29.25" hidden="1" customHeight="1" x14ac:dyDescent="0.35">
      <c r="A2015" s="4" t="s">
        <v>9</v>
      </c>
      <c r="B2015" s="27">
        <v>43764.859722222223</v>
      </c>
      <c r="C2015" s="9">
        <v>43769.597916666666</v>
      </c>
      <c r="D2015" s="11" t="str">
        <f>INT(Table1[[#This Row],[Full Restoration ]]-Table1[[#This Row],[Outage Start]])&amp;" days,"&amp;HOUR(Table1[[#This Row],[Full Restoration ]]-Table1[[#This Row],[Outage Start]])&amp;" hrs,"&amp;MINUTE(Table1[[#This Row],[Full Restoration ]]-Table1[[#This Row],[Outage Start]])&amp;" min"</f>
        <v>4 days,17 hrs,43 min</v>
      </c>
      <c r="E2015" s="10">
        <f>Table1[[#This Row],[Full Restoration ]]-Table1[[#This Row],[Outage Start]]</f>
        <v>4.7381944444423425</v>
      </c>
      <c r="F2015" s="11">
        <f>(Table1[[#This Row],[Full Restoration ]]-Table1[[#This Row],[Outage Start]])*24</f>
        <v>113.71666666661622</v>
      </c>
      <c r="G2015" s="5" t="s">
        <v>1907</v>
      </c>
      <c r="H2015" s="26" t="s">
        <v>752</v>
      </c>
      <c r="I2015" s="4"/>
      <c r="J2015" s="4"/>
      <c r="K2015" s="4"/>
      <c r="L2015" s="4"/>
      <c r="M2015" s="4"/>
      <c r="N2015" s="18" t="s">
        <v>295</v>
      </c>
    </row>
    <row r="2016" spans="1:14" ht="29.25" hidden="1" customHeight="1" x14ac:dyDescent="0.35">
      <c r="A2016" s="4" t="s">
        <v>9</v>
      </c>
      <c r="B2016" s="27">
        <v>43764.859027777777</v>
      </c>
      <c r="C2016" s="9">
        <v>43767.53125</v>
      </c>
      <c r="D2016" s="11" t="str">
        <f>INT(Table1[[#This Row],[Full Restoration ]]-Table1[[#This Row],[Outage Start]])&amp;" days,"&amp;HOUR(Table1[[#This Row],[Full Restoration ]]-Table1[[#This Row],[Outage Start]])&amp;" hrs,"&amp;MINUTE(Table1[[#This Row],[Full Restoration ]]-Table1[[#This Row],[Outage Start]])&amp;" min"</f>
        <v>2 days,16 hrs,8 min</v>
      </c>
      <c r="E2016" s="10">
        <f>Table1[[#This Row],[Full Restoration ]]-Table1[[#This Row],[Outage Start]]</f>
        <v>2.672222222223354</v>
      </c>
      <c r="F2016" s="11">
        <f>(Table1[[#This Row],[Full Restoration ]]-Table1[[#This Row],[Outage Start]])*24</f>
        <v>64.133333333360497</v>
      </c>
      <c r="G2016" s="5" t="s">
        <v>1251</v>
      </c>
      <c r="H2016" s="26" t="s">
        <v>216</v>
      </c>
      <c r="I2016" s="4">
        <v>741</v>
      </c>
      <c r="J2016" s="4">
        <v>679</v>
      </c>
      <c r="K2016" s="4">
        <v>61</v>
      </c>
      <c r="L2016" s="4">
        <v>42</v>
      </c>
      <c r="M2016" s="4">
        <v>1</v>
      </c>
      <c r="N2016" s="18"/>
    </row>
    <row r="2017" spans="1:14" ht="29.25" hidden="1" customHeight="1" x14ac:dyDescent="0.35">
      <c r="A2017" s="4" t="s">
        <v>9</v>
      </c>
      <c r="B2017" s="27">
        <v>43764.859027777777</v>
      </c>
      <c r="C2017" s="9">
        <v>43767.477777777778</v>
      </c>
      <c r="D2017" s="11" t="str">
        <f>INT(Table1[[#This Row],[Full Restoration ]]-Table1[[#This Row],[Outage Start]])&amp;" days,"&amp;HOUR(Table1[[#This Row],[Full Restoration ]]-Table1[[#This Row],[Outage Start]])&amp;" hrs,"&amp;MINUTE(Table1[[#This Row],[Full Restoration ]]-Table1[[#This Row],[Outage Start]])&amp;" min"</f>
        <v>2 days,14 hrs,51 min</v>
      </c>
      <c r="E2017" s="10">
        <f>Table1[[#This Row],[Full Restoration ]]-Table1[[#This Row],[Outage Start]]</f>
        <v>2.6187500000014552</v>
      </c>
      <c r="F2017" s="11">
        <f>(Table1[[#This Row],[Full Restoration ]]-Table1[[#This Row],[Outage Start]])*24</f>
        <v>62.850000000034925</v>
      </c>
      <c r="G2017" s="5" t="s">
        <v>1252</v>
      </c>
      <c r="H2017" s="26" t="s">
        <v>216</v>
      </c>
      <c r="I2017" s="4">
        <v>723</v>
      </c>
      <c r="J2017" s="4">
        <v>696</v>
      </c>
      <c r="K2017" s="4">
        <v>26</v>
      </c>
      <c r="L2017" s="4">
        <v>35</v>
      </c>
      <c r="M2017" s="4">
        <v>1</v>
      </c>
      <c r="N2017" s="18"/>
    </row>
    <row r="2018" spans="1:14" ht="29.25" hidden="1" customHeight="1" x14ac:dyDescent="0.35">
      <c r="A2018" s="4" t="s">
        <v>9</v>
      </c>
      <c r="B2018" s="27">
        <v>43764.859027777777</v>
      </c>
      <c r="C2018" s="9">
        <v>43767.574305555558</v>
      </c>
      <c r="D2018" s="11" t="str">
        <f>INT(Table1[[#This Row],[Full Restoration ]]-Table1[[#This Row],[Outage Start]])&amp;" days,"&amp;HOUR(Table1[[#This Row],[Full Restoration ]]-Table1[[#This Row],[Outage Start]])&amp;" hrs,"&amp;MINUTE(Table1[[#This Row],[Full Restoration ]]-Table1[[#This Row],[Outage Start]])&amp;" min"</f>
        <v>2 days,17 hrs,10 min</v>
      </c>
      <c r="E2018" s="10">
        <f>Table1[[#This Row],[Full Restoration ]]-Table1[[#This Row],[Outage Start]]</f>
        <v>2.7152777777810115</v>
      </c>
      <c r="F2018" s="11">
        <f>(Table1[[#This Row],[Full Restoration ]]-Table1[[#This Row],[Outage Start]])*24</f>
        <v>65.166666666744277</v>
      </c>
      <c r="G2018" s="5" t="s">
        <v>1283</v>
      </c>
      <c r="H2018" s="26" t="s">
        <v>1026</v>
      </c>
      <c r="I2018" s="4">
        <v>3631</v>
      </c>
      <c r="J2018" s="4">
        <v>3418</v>
      </c>
      <c r="K2018" s="4">
        <v>211</v>
      </c>
      <c r="L2018" s="4">
        <v>219</v>
      </c>
      <c r="M2018" s="4">
        <v>2</v>
      </c>
      <c r="N2018" s="18"/>
    </row>
    <row r="2019" spans="1:14" ht="29.25" hidden="1" customHeight="1" x14ac:dyDescent="0.35">
      <c r="A2019" s="4" t="s">
        <v>9</v>
      </c>
      <c r="B2019" s="27">
        <v>43764.859027777777</v>
      </c>
      <c r="C2019" s="9">
        <v>43766.588888888888</v>
      </c>
      <c r="D2019" s="11" t="str">
        <f>INT(Table1[[#This Row],[Full Restoration ]]-Table1[[#This Row],[Outage Start]])&amp;" days,"&amp;HOUR(Table1[[#This Row],[Full Restoration ]]-Table1[[#This Row],[Outage Start]])&amp;" hrs,"&amp;MINUTE(Table1[[#This Row],[Full Restoration ]]-Table1[[#This Row],[Outage Start]])&amp;" min"</f>
        <v>1 days,17 hrs,31 min</v>
      </c>
      <c r="E2019" s="10">
        <f>Table1[[#This Row],[Full Restoration ]]-Table1[[#This Row],[Outage Start]]</f>
        <v>1.7298611111109494</v>
      </c>
      <c r="F2019" s="11">
        <f>(Table1[[#This Row],[Full Restoration ]]-Table1[[#This Row],[Outage Start]])*24</f>
        <v>41.516666666662786</v>
      </c>
      <c r="G2019" s="5" t="s">
        <v>1504</v>
      </c>
      <c r="H2019" s="26" t="s">
        <v>743</v>
      </c>
      <c r="I2019" s="4">
        <v>254</v>
      </c>
      <c r="J2019" s="4">
        <v>223</v>
      </c>
      <c r="K2019" s="4">
        <v>31</v>
      </c>
      <c r="L2019" s="4">
        <v>6</v>
      </c>
      <c r="M2019" s="4">
        <v>0</v>
      </c>
      <c r="N2019" s="18"/>
    </row>
    <row r="2020" spans="1:14" ht="29.25" hidden="1" customHeight="1" x14ac:dyDescent="0.35">
      <c r="A2020" s="4" t="s">
        <v>9</v>
      </c>
      <c r="B2020" s="27">
        <v>43764.859027777777</v>
      </c>
      <c r="C2020" s="9">
        <v>43767.611111111109</v>
      </c>
      <c r="D2020" s="11" t="str">
        <f>INT(Table1[[#This Row],[Full Restoration ]]-Table1[[#This Row],[Outage Start]])&amp;" days,"&amp;HOUR(Table1[[#This Row],[Full Restoration ]]-Table1[[#This Row],[Outage Start]])&amp;" hrs,"&amp;MINUTE(Table1[[#This Row],[Full Restoration ]]-Table1[[#This Row],[Outage Start]])&amp;" min"</f>
        <v>2 days,18 hrs,3 min</v>
      </c>
      <c r="E2020" s="10">
        <f>Table1[[#This Row],[Full Restoration ]]-Table1[[#This Row],[Outage Start]]</f>
        <v>2.7520833333328483</v>
      </c>
      <c r="F2020" s="11">
        <f>(Table1[[#This Row],[Full Restoration ]]-Table1[[#This Row],[Outage Start]])*24</f>
        <v>66.049999999988358</v>
      </c>
      <c r="G2020" s="5" t="s">
        <v>1523</v>
      </c>
      <c r="H2020" s="26" t="s">
        <v>1026</v>
      </c>
      <c r="I2020" s="4">
        <v>497</v>
      </c>
      <c r="J2020" s="4">
        <v>447</v>
      </c>
      <c r="K2020" s="4">
        <v>47</v>
      </c>
      <c r="L2020" s="4">
        <v>6</v>
      </c>
      <c r="M2020" s="4">
        <v>3</v>
      </c>
      <c r="N2020" s="18"/>
    </row>
    <row r="2021" spans="1:14" ht="29.25" hidden="1" customHeight="1" x14ac:dyDescent="0.35">
      <c r="A2021" s="4" t="s">
        <v>9</v>
      </c>
      <c r="B2021" s="27">
        <v>43764.859027777777</v>
      </c>
      <c r="C2021" s="9">
        <v>43767.430555555555</v>
      </c>
      <c r="D2021" s="11" t="str">
        <f>INT(Table1[[#This Row],[Full Restoration ]]-Table1[[#This Row],[Outage Start]])&amp;" days,"&amp;HOUR(Table1[[#This Row],[Full Restoration ]]-Table1[[#This Row],[Outage Start]])&amp;" hrs,"&amp;MINUTE(Table1[[#This Row],[Full Restoration ]]-Table1[[#This Row],[Outage Start]])&amp;" min"</f>
        <v>2 days,13 hrs,43 min</v>
      </c>
      <c r="E2021" s="10">
        <f>Table1[[#This Row],[Full Restoration ]]-Table1[[#This Row],[Outage Start]]</f>
        <v>2.5715277777781012</v>
      </c>
      <c r="F2021" s="11">
        <f>(Table1[[#This Row],[Full Restoration ]]-Table1[[#This Row],[Outage Start]])*24</f>
        <v>61.716666666674428</v>
      </c>
      <c r="G2021" s="5" t="s">
        <v>1768</v>
      </c>
      <c r="H2021" s="26" t="s">
        <v>1026</v>
      </c>
      <c r="I2021" s="4">
        <v>3</v>
      </c>
      <c r="J2021" s="4">
        <v>3</v>
      </c>
      <c r="K2021" s="4">
        <v>0</v>
      </c>
      <c r="L2021" s="4">
        <v>0</v>
      </c>
      <c r="M2021" s="4">
        <v>0</v>
      </c>
      <c r="N2021" s="18"/>
    </row>
    <row r="2022" spans="1:14" ht="29.25" hidden="1" customHeight="1" x14ac:dyDescent="0.35">
      <c r="A2022" s="4" t="s">
        <v>9</v>
      </c>
      <c r="B2022" s="27">
        <v>43764.85833333333</v>
      </c>
      <c r="C2022" s="9">
        <v>43766.486111111109</v>
      </c>
      <c r="D2022" s="11" t="str">
        <f>INT(Table1[[#This Row],[Full Restoration ]]-Table1[[#This Row],[Outage Start]])&amp;" days,"&amp;HOUR(Table1[[#This Row],[Full Restoration ]]-Table1[[#This Row],[Outage Start]])&amp;" hrs,"&amp;MINUTE(Table1[[#This Row],[Full Restoration ]]-Table1[[#This Row],[Outage Start]])&amp;" min"</f>
        <v>1 days,15 hrs,4 min</v>
      </c>
      <c r="E2022" s="10">
        <f>Table1[[#This Row],[Full Restoration ]]-Table1[[#This Row],[Outage Start]]</f>
        <v>1.6277777777795563</v>
      </c>
      <c r="F2022" s="11">
        <f>(Table1[[#This Row],[Full Restoration ]]-Table1[[#This Row],[Outage Start]])*24</f>
        <v>39.066666666709352</v>
      </c>
      <c r="G2022" s="5" t="s">
        <v>1360</v>
      </c>
      <c r="H2022" s="26" t="s">
        <v>1026</v>
      </c>
      <c r="I2022" s="4">
        <v>836</v>
      </c>
      <c r="J2022" s="4">
        <v>806</v>
      </c>
      <c r="K2022" s="4">
        <v>30</v>
      </c>
      <c r="L2022" s="4">
        <v>23</v>
      </c>
      <c r="M2022" s="4">
        <v>0</v>
      </c>
      <c r="N2022" s="18"/>
    </row>
    <row r="2023" spans="1:14" ht="29.25" hidden="1" customHeight="1" x14ac:dyDescent="0.35">
      <c r="A2023" s="4" t="s">
        <v>9</v>
      </c>
      <c r="B2023" s="27">
        <v>43764.85833333333</v>
      </c>
      <c r="C2023" s="9">
        <v>43767.697222222225</v>
      </c>
      <c r="D2023" s="11" t="str">
        <f>INT(Table1[[#This Row],[Full Restoration ]]-Table1[[#This Row],[Outage Start]])&amp;" days,"&amp;HOUR(Table1[[#This Row],[Full Restoration ]]-Table1[[#This Row],[Outage Start]])&amp;" hrs,"&amp;MINUTE(Table1[[#This Row],[Full Restoration ]]-Table1[[#This Row],[Outage Start]])&amp;" min"</f>
        <v>2 days,20 hrs,8 min</v>
      </c>
      <c r="E2023" s="10">
        <f>Table1[[#This Row],[Full Restoration ]]-Table1[[#This Row],[Outage Start]]</f>
        <v>2.8388888888948713</v>
      </c>
      <c r="F2023" s="11">
        <f>(Table1[[#This Row],[Full Restoration ]]-Table1[[#This Row],[Outage Start]])*24</f>
        <v>68.133333333476912</v>
      </c>
      <c r="G2023" s="5" t="s">
        <v>1439</v>
      </c>
      <c r="H2023" s="26" t="s">
        <v>1027</v>
      </c>
      <c r="I2023" s="4">
        <v>1241</v>
      </c>
      <c r="J2023" s="4">
        <v>1045</v>
      </c>
      <c r="K2023" s="4">
        <v>191</v>
      </c>
      <c r="L2023" s="4">
        <v>52</v>
      </c>
      <c r="M2023" s="4">
        <v>5</v>
      </c>
      <c r="N2023" s="18"/>
    </row>
    <row r="2024" spans="1:14" ht="29.25" hidden="1" customHeight="1" x14ac:dyDescent="0.35">
      <c r="A2024" s="4" t="s">
        <v>9</v>
      </c>
      <c r="B2024" s="27">
        <v>43764.85833333333</v>
      </c>
      <c r="C2024" s="9">
        <v>43766.72152777778</v>
      </c>
      <c r="D2024" s="11" t="str">
        <f>INT(Table1[[#This Row],[Full Restoration ]]-Table1[[#This Row],[Outage Start]])&amp;" days,"&amp;HOUR(Table1[[#This Row],[Full Restoration ]]-Table1[[#This Row],[Outage Start]])&amp;" hrs,"&amp;MINUTE(Table1[[#This Row],[Full Restoration ]]-Table1[[#This Row],[Outage Start]])&amp;" min"</f>
        <v>1 days,20 hrs,43 min</v>
      </c>
      <c r="E2024" s="10">
        <f>Table1[[#This Row],[Full Restoration ]]-Table1[[#This Row],[Outage Start]]</f>
        <v>1.8631944444496185</v>
      </c>
      <c r="F2024" s="11">
        <f>(Table1[[#This Row],[Full Restoration ]]-Table1[[#This Row],[Outage Start]])*24</f>
        <v>44.716666666790843</v>
      </c>
      <c r="G2024" s="5" t="s">
        <v>1500</v>
      </c>
      <c r="H2024" s="26" t="s">
        <v>1026</v>
      </c>
      <c r="I2024" s="4">
        <v>395</v>
      </c>
      <c r="J2024" s="4">
        <v>331</v>
      </c>
      <c r="K2024" s="4">
        <v>49</v>
      </c>
      <c r="L2024" s="4">
        <v>23</v>
      </c>
      <c r="M2024" s="4">
        <v>15</v>
      </c>
      <c r="N2024" s="18"/>
    </row>
    <row r="2025" spans="1:14" ht="29.25" hidden="1" customHeight="1" x14ac:dyDescent="0.35">
      <c r="A2025" s="4" t="s">
        <v>9</v>
      </c>
      <c r="B2025" s="27">
        <v>43764.85833333333</v>
      </c>
      <c r="C2025" s="9">
        <v>43767.642361111109</v>
      </c>
      <c r="D2025" s="11" t="str">
        <f>INT(Table1[[#This Row],[Full Restoration ]]-Table1[[#This Row],[Outage Start]])&amp;" days,"&amp;HOUR(Table1[[#This Row],[Full Restoration ]]-Table1[[#This Row],[Outage Start]])&amp;" hrs,"&amp;MINUTE(Table1[[#This Row],[Full Restoration ]]-Table1[[#This Row],[Outage Start]])&amp;" min"</f>
        <v>2 days,18 hrs,49 min</v>
      </c>
      <c r="E2025" s="10">
        <f>Table1[[#This Row],[Full Restoration ]]-Table1[[#This Row],[Outage Start]]</f>
        <v>2.7840277777795563</v>
      </c>
      <c r="F2025" s="11">
        <f>(Table1[[#This Row],[Full Restoration ]]-Table1[[#This Row],[Outage Start]])*24</f>
        <v>66.816666666709352</v>
      </c>
      <c r="G2025" s="5" t="s">
        <v>1551</v>
      </c>
      <c r="H2025" s="26" t="s">
        <v>1026</v>
      </c>
      <c r="I2025" s="4">
        <v>1129</v>
      </c>
      <c r="J2025" s="4">
        <v>935</v>
      </c>
      <c r="K2025" s="4">
        <v>134</v>
      </c>
      <c r="L2025" s="4">
        <v>43</v>
      </c>
      <c r="M2025" s="4">
        <v>60</v>
      </c>
      <c r="N2025" s="18"/>
    </row>
    <row r="2026" spans="1:14" ht="29.25" hidden="1" customHeight="1" x14ac:dyDescent="0.35">
      <c r="A2026" s="4" t="s">
        <v>9</v>
      </c>
      <c r="B2026" s="27">
        <v>43764.85833333333</v>
      </c>
      <c r="C2026" s="9">
        <v>43766.659722222219</v>
      </c>
      <c r="D2026" s="11" t="str">
        <f>INT(Table1[[#This Row],[Full Restoration ]]-Table1[[#This Row],[Outage Start]])&amp;" days,"&amp;HOUR(Table1[[#This Row],[Full Restoration ]]-Table1[[#This Row],[Outage Start]])&amp;" hrs,"&amp;MINUTE(Table1[[#This Row],[Full Restoration ]]-Table1[[#This Row],[Outage Start]])&amp;" min"</f>
        <v>1 days,19 hrs,14 min</v>
      </c>
      <c r="E2026" s="10">
        <f>Table1[[#This Row],[Full Restoration ]]-Table1[[#This Row],[Outage Start]]</f>
        <v>1.8013888888890506</v>
      </c>
      <c r="F2026" s="11">
        <f>(Table1[[#This Row],[Full Restoration ]]-Table1[[#This Row],[Outage Start]])*24</f>
        <v>43.233333333337214</v>
      </c>
      <c r="G2026" s="5" t="s">
        <v>1702</v>
      </c>
      <c r="H2026" s="26" t="s">
        <v>743</v>
      </c>
      <c r="I2026" s="4">
        <v>728</v>
      </c>
      <c r="J2026" s="4">
        <v>704</v>
      </c>
      <c r="K2026" s="4">
        <v>24</v>
      </c>
      <c r="L2026" s="4">
        <v>8</v>
      </c>
      <c r="M2026" s="4">
        <v>0</v>
      </c>
      <c r="N2026" s="18"/>
    </row>
    <row r="2027" spans="1:14" ht="29.25" hidden="1" customHeight="1" x14ac:dyDescent="0.35">
      <c r="A2027" s="4" t="s">
        <v>9</v>
      </c>
      <c r="B2027" s="27">
        <v>43764.85833333333</v>
      </c>
      <c r="C2027" s="9">
        <v>43767.337500000001</v>
      </c>
      <c r="D2027" s="11" t="str">
        <f>INT(Table1[[#This Row],[Full Restoration ]]-Table1[[#This Row],[Outage Start]])&amp;" days,"&amp;HOUR(Table1[[#This Row],[Full Restoration ]]-Table1[[#This Row],[Outage Start]])&amp;" hrs,"&amp;MINUTE(Table1[[#This Row],[Full Restoration ]]-Table1[[#This Row],[Outage Start]])&amp;" min"</f>
        <v>2 days,11 hrs,30 min</v>
      </c>
      <c r="E2027" s="10">
        <f>Table1[[#This Row],[Full Restoration ]]-Table1[[#This Row],[Outage Start]]</f>
        <v>2.4791666666715173</v>
      </c>
      <c r="F2027" s="11">
        <f>(Table1[[#This Row],[Full Restoration ]]-Table1[[#This Row],[Outage Start]])*24</f>
        <v>59.500000000116415</v>
      </c>
      <c r="G2027" s="5" t="s">
        <v>1802</v>
      </c>
      <c r="H2027" s="26" t="s">
        <v>743</v>
      </c>
      <c r="I2027" s="4">
        <v>398</v>
      </c>
      <c r="J2027" s="4">
        <v>289</v>
      </c>
      <c r="K2027" s="4">
        <v>86</v>
      </c>
      <c r="L2027" s="4">
        <v>24</v>
      </c>
      <c r="M2027" s="4">
        <v>23</v>
      </c>
      <c r="N2027" s="18"/>
    </row>
    <row r="2028" spans="1:14" ht="29.25" hidden="1" customHeight="1" x14ac:dyDescent="0.35">
      <c r="A2028" s="4" t="s">
        <v>9</v>
      </c>
      <c r="B2028" s="27">
        <v>43764.85833333333</v>
      </c>
      <c r="C2028" s="9">
        <v>43767.700694444444</v>
      </c>
      <c r="D2028" s="11" t="str">
        <f>INT(Table1[[#This Row],[Full Restoration ]]-Table1[[#This Row],[Outage Start]])&amp;" days,"&amp;HOUR(Table1[[#This Row],[Full Restoration ]]-Table1[[#This Row],[Outage Start]])&amp;" hrs,"&amp;MINUTE(Table1[[#This Row],[Full Restoration ]]-Table1[[#This Row],[Outage Start]])&amp;" min"</f>
        <v>2 days,20 hrs,13 min</v>
      </c>
      <c r="E2028" s="10">
        <f>Table1[[#This Row],[Full Restoration ]]-Table1[[#This Row],[Outage Start]]</f>
        <v>2.8423611111138598</v>
      </c>
      <c r="F2028" s="11">
        <f>(Table1[[#This Row],[Full Restoration ]]-Table1[[#This Row],[Outage Start]])*24</f>
        <v>68.216666666732635</v>
      </c>
      <c r="G2028" s="5" t="s">
        <v>1813</v>
      </c>
      <c r="H2028" s="26" t="s">
        <v>746</v>
      </c>
      <c r="I2028" s="4">
        <v>51</v>
      </c>
      <c r="J2028" s="4">
        <v>49</v>
      </c>
      <c r="K2028" s="4">
        <v>2</v>
      </c>
      <c r="L2028" s="4">
        <v>2</v>
      </c>
      <c r="M2028" s="4">
        <v>0</v>
      </c>
      <c r="N2028" s="18"/>
    </row>
    <row r="2029" spans="1:14" ht="29.25" hidden="1" customHeight="1" x14ac:dyDescent="0.35">
      <c r="A2029" s="4" t="s">
        <v>9</v>
      </c>
      <c r="B2029" s="27">
        <v>43764.857638888891</v>
      </c>
      <c r="C2029" s="9">
        <v>43766.491666666669</v>
      </c>
      <c r="D2029" s="11" t="str">
        <f>INT(Table1[[#This Row],[Full Restoration ]]-Table1[[#This Row],[Outage Start]])&amp;" days,"&amp;HOUR(Table1[[#This Row],[Full Restoration ]]-Table1[[#This Row],[Outage Start]])&amp;" hrs,"&amp;MINUTE(Table1[[#This Row],[Full Restoration ]]-Table1[[#This Row],[Outage Start]])&amp;" min"</f>
        <v>1 days,15 hrs,13 min</v>
      </c>
      <c r="E2029" s="10">
        <f>Table1[[#This Row],[Full Restoration ]]-Table1[[#This Row],[Outage Start]]</f>
        <v>1.6340277777781012</v>
      </c>
      <c r="F2029" s="11">
        <f>(Table1[[#This Row],[Full Restoration ]]-Table1[[#This Row],[Outage Start]])*24</f>
        <v>39.216666666674428</v>
      </c>
      <c r="G2029" s="5" t="s">
        <v>1759</v>
      </c>
      <c r="H2029" s="26" t="s">
        <v>743</v>
      </c>
      <c r="I2029" s="4">
        <v>4</v>
      </c>
      <c r="J2029" s="4">
        <v>3</v>
      </c>
      <c r="K2029" s="4">
        <v>1</v>
      </c>
      <c r="L2029" s="4">
        <v>0</v>
      </c>
      <c r="M2029" s="4">
        <v>0</v>
      </c>
      <c r="N2029" s="18"/>
    </row>
    <row r="2030" spans="1:14" ht="29.25" hidden="1" customHeight="1" x14ac:dyDescent="0.35">
      <c r="A2030" s="4" t="s">
        <v>9</v>
      </c>
      <c r="B2030" s="27">
        <v>43764.857638888891</v>
      </c>
      <c r="C2030" s="9">
        <v>43767.722222222219</v>
      </c>
      <c r="D2030" s="11" t="str">
        <f>INT(Table1[[#This Row],[Full Restoration ]]-Table1[[#This Row],[Outage Start]])&amp;" days,"&amp;HOUR(Table1[[#This Row],[Full Restoration ]]-Table1[[#This Row],[Outage Start]])&amp;" hrs,"&amp;MINUTE(Table1[[#This Row],[Full Restoration ]]-Table1[[#This Row],[Outage Start]])&amp;" min"</f>
        <v>2 days,20 hrs,45 min</v>
      </c>
      <c r="E2030" s="10">
        <f>Table1[[#This Row],[Full Restoration ]]-Table1[[#This Row],[Outage Start]]</f>
        <v>2.8645833333284827</v>
      </c>
      <c r="F2030" s="11">
        <f>(Table1[[#This Row],[Full Restoration ]]-Table1[[#This Row],[Outage Start]])*24</f>
        <v>68.749999999883585</v>
      </c>
      <c r="G2030" s="5" t="s">
        <v>1795</v>
      </c>
      <c r="H2030" s="26" t="s">
        <v>1027</v>
      </c>
      <c r="I2030" s="4">
        <v>55</v>
      </c>
      <c r="J2030" s="4">
        <v>46</v>
      </c>
      <c r="K2030" s="4">
        <v>8</v>
      </c>
      <c r="L2030" s="4">
        <v>0</v>
      </c>
      <c r="M2030" s="4">
        <v>1</v>
      </c>
      <c r="N2030" s="18"/>
    </row>
    <row r="2031" spans="1:14" ht="29.25" hidden="1" customHeight="1" x14ac:dyDescent="0.35">
      <c r="A2031" s="4" t="s">
        <v>9</v>
      </c>
      <c r="B2031" s="27">
        <v>43764.856944444444</v>
      </c>
      <c r="C2031" s="9">
        <v>43767.722916666666</v>
      </c>
      <c r="D2031" s="11" t="str">
        <f>INT(Table1[[#This Row],[Full Restoration ]]-Table1[[#This Row],[Outage Start]])&amp;" days,"&amp;HOUR(Table1[[#This Row],[Full Restoration ]]-Table1[[#This Row],[Outage Start]])&amp;" hrs,"&amp;MINUTE(Table1[[#This Row],[Full Restoration ]]-Table1[[#This Row],[Outage Start]])&amp;" min"</f>
        <v>2 days,20 hrs,47 min</v>
      </c>
      <c r="E2031" s="10">
        <f>Table1[[#This Row],[Full Restoration ]]-Table1[[#This Row],[Outage Start]]</f>
        <v>2.8659722222218988</v>
      </c>
      <c r="F2031" s="11">
        <f>(Table1[[#This Row],[Full Restoration ]]-Table1[[#This Row],[Outage Start]])*24</f>
        <v>68.783333333325572</v>
      </c>
      <c r="G2031" s="5" t="s">
        <v>1275</v>
      </c>
      <c r="H2031" s="26" t="s">
        <v>216</v>
      </c>
      <c r="I2031" s="4">
        <v>28</v>
      </c>
      <c r="J2031" s="4">
        <v>28</v>
      </c>
      <c r="K2031" s="4">
        <v>0</v>
      </c>
      <c r="L2031" s="4">
        <v>1</v>
      </c>
      <c r="M2031" s="4">
        <v>0</v>
      </c>
      <c r="N2031" s="18"/>
    </row>
    <row r="2032" spans="1:14" ht="29.25" hidden="1" customHeight="1" x14ac:dyDescent="0.35">
      <c r="A2032" s="4" t="s">
        <v>9</v>
      </c>
      <c r="B2032" s="27">
        <v>43764.856944444444</v>
      </c>
      <c r="C2032" s="9">
        <v>43766.572916666664</v>
      </c>
      <c r="D2032" s="11" t="str">
        <f>INT(Table1[[#This Row],[Full Restoration ]]-Table1[[#This Row],[Outage Start]])&amp;" days,"&amp;HOUR(Table1[[#This Row],[Full Restoration ]]-Table1[[#This Row],[Outage Start]])&amp;" hrs,"&amp;MINUTE(Table1[[#This Row],[Full Restoration ]]-Table1[[#This Row],[Outage Start]])&amp;" min"</f>
        <v>1 days,17 hrs,11 min</v>
      </c>
      <c r="E2032" s="10">
        <f>Table1[[#This Row],[Full Restoration ]]-Table1[[#This Row],[Outage Start]]</f>
        <v>1.7159722222204437</v>
      </c>
      <c r="F2032" s="11">
        <f>(Table1[[#This Row],[Full Restoration ]]-Table1[[#This Row],[Outage Start]])*24</f>
        <v>41.183333333290648</v>
      </c>
      <c r="G2032" s="5" t="s">
        <v>1895</v>
      </c>
      <c r="H2032" s="26" t="s">
        <v>752</v>
      </c>
      <c r="I2032" s="4"/>
      <c r="J2032" s="4"/>
      <c r="K2032" s="4"/>
      <c r="L2032" s="4"/>
      <c r="M2032" s="4"/>
      <c r="N2032" s="18" t="s">
        <v>295</v>
      </c>
    </row>
    <row r="2033" spans="1:14" ht="29.25" hidden="1" customHeight="1" x14ac:dyDescent="0.35">
      <c r="A2033" s="4" t="s">
        <v>9</v>
      </c>
      <c r="B2033" s="27">
        <v>43764.856249999997</v>
      </c>
      <c r="C2033" s="9">
        <v>43767.755555555559</v>
      </c>
      <c r="D2033" s="11" t="str">
        <f>INT(Table1[[#This Row],[Full Restoration ]]-Table1[[#This Row],[Outage Start]])&amp;" days,"&amp;HOUR(Table1[[#This Row],[Full Restoration ]]-Table1[[#This Row],[Outage Start]])&amp;" hrs,"&amp;MINUTE(Table1[[#This Row],[Full Restoration ]]-Table1[[#This Row],[Outage Start]])&amp;" min"</f>
        <v>2 days,21 hrs,35 min</v>
      </c>
      <c r="E2033" s="10">
        <f>Table1[[#This Row],[Full Restoration ]]-Table1[[#This Row],[Outage Start]]</f>
        <v>2.8993055555620231</v>
      </c>
      <c r="F2033" s="11">
        <f>(Table1[[#This Row],[Full Restoration ]]-Table1[[#This Row],[Outage Start]])*24</f>
        <v>69.583333333488554</v>
      </c>
      <c r="G2033" s="5" t="s">
        <v>1265</v>
      </c>
      <c r="H2033" s="26" t="s">
        <v>1026</v>
      </c>
      <c r="I2033" s="4">
        <v>1591</v>
      </c>
      <c r="J2033" s="4">
        <v>1416</v>
      </c>
      <c r="K2033" s="4">
        <v>171</v>
      </c>
      <c r="L2033" s="4">
        <v>24</v>
      </c>
      <c r="M2033" s="4">
        <v>4</v>
      </c>
      <c r="N2033" s="18"/>
    </row>
    <row r="2034" spans="1:14" ht="29.25" hidden="1" customHeight="1" x14ac:dyDescent="0.35">
      <c r="A2034" s="4" t="s">
        <v>9</v>
      </c>
      <c r="B2034" s="27">
        <v>43764.856249999997</v>
      </c>
      <c r="C2034" s="9">
        <v>43767.449305555558</v>
      </c>
      <c r="D2034" s="11" t="str">
        <f>INT(Table1[[#This Row],[Full Restoration ]]-Table1[[#This Row],[Outage Start]])&amp;" days,"&amp;HOUR(Table1[[#This Row],[Full Restoration ]]-Table1[[#This Row],[Outage Start]])&amp;" hrs,"&amp;MINUTE(Table1[[#This Row],[Full Restoration ]]-Table1[[#This Row],[Outage Start]])&amp;" min"</f>
        <v>2 days,14 hrs,14 min</v>
      </c>
      <c r="E2034" s="10">
        <f>Table1[[#This Row],[Full Restoration ]]-Table1[[#This Row],[Outage Start]]</f>
        <v>2.5930555555605679</v>
      </c>
      <c r="F2034" s="11">
        <f>(Table1[[#This Row],[Full Restoration ]]-Table1[[#This Row],[Outage Start]])*24</f>
        <v>62.233333333453629</v>
      </c>
      <c r="G2034" s="5" t="s">
        <v>1675</v>
      </c>
      <c r="H2034" s="26" t="s">
        <v>743</v>
      </c>
      <c r="I2034" s="4">
        <v>582</v>
      </c>
      <c r="J2034" s="4">
        <v>545</v>
      </c>
      <c r="K2034" s="4">
        <v>37</v>
      </c>
      <c r="L2034" s="4">
        <v>16</v>
      </c>
      <c r="M2034" s="4">
        <v>0</v>
      </c>
      <c r="N2034" s="18"/>
    </row>
    <row r="2035" spans="1:14" ht="29.25" hidden="1" customHeight="1" x14ac:dyDescent="0.35">
      <c r="A2035" s="4" t="s">
        <v>9</v>
      </c>
      <c r="B2035" s="27">
        <v>43764.855555555558</v>
      </c>
      <c r="C2035" s="9">
        <v>43768.256249999999</v>
      </c>
      <c r="D2035" s="11" t="str">
        <f>INT(Table1[[#This Row],[Full Restoration ]]-Table1[[#This Row],[Outage Start]])&amp;" days,"&amp;HOUR(Table1[[#This Row],[Full Restoration ]]-Table1[[#This Row],[Outage Start]])&amp;" hrs,"&amp;MINUTE(Table1[[#This Row],[Full Restoration ]]-Table1[[#This Row],[Outage Start]])&amp;" min"</f>
        <v>3 days,9 hrs,37 min</v>
      </c>
      <c r="E2035" s="10">
        <f>Table1[[#This Row],[Full Restoration ]]-Table1[[#This Row],[Outage Start]]</f>
        <v>3.4006944444408873</v>
      </c>
      <c r="F2035" s="11">
        <f>(Table1[[#This Row],[Full Restoration ]]-Table1[[#This Row],[Outage Start]])*24</f>
        <v>81.616666666581295</v>
      </c>
      <c r="G2035" s="5" t="s">
        <v>1314</v>
      </c>
      <c r="H2035" s="26" t="s">
        <v>1027</v>
      </c>
      <c r="I2035" s="4">
        <v>1932</v>
      </c>
      <c r="J2035" s="4">
        <v>1825</v>
      </c>
      <c r="K2035" s="4">
        <v>106</v>
      </c>
      <c r="L2035" s="4">
        <v>71</v>
      </c>
      <c r="M2035" s="4">
        <v>1</v>
      </c>
      <c r="N2035" s="18"/>
    </row>
    <row r="2036" spans="1:14" ht="29.25" hidden="1" customHeight="1" x14ac:dyDescent="0.35">
      <c r="A2036" s="4" t="s">
        <v>9</v>
      </c>
      <c r="B2036" s="27">
        <v>43764.855555555558</v>
      </c>
      <c r="C2036" s="9">
        <v>43766.82708333333</v>
      </c>
      <c r="D2036" s="11" t="str">
        <f>INT(Table1[[#This Row],[Full Restoration ]]-Table1[[#This Row],[Outage Start]])&amp;" days,"&amp;HOUR(Table1[[#This Row],[Full Restoration ]]-Table1[[#This Row],[Outage Start]])&amp;" hrs,"&amp;MINUTE(Table1[[#This Row],[Full Restoration ]]-Table1[[#This Row],[Outage Start]])&amp;" min"</f>
        <v>1 days,23 hrs,19 min</v>
      </c>
      <c r="E2036" s="10">
        <f>Table1[[#This Row],[Full Restoration ]]-Table1[[#This Row],[Outage Start]]</f>
        <v>1.9715277777722804</v>
      </c>
      <c r="F2036" s="11">
        <f>(Table1[[#This Row],[Full Restoration ]]-Table1[[#This Row],[Outage Start]])*24</f>
        <v>47.316666666534729</v>
      </c>
      <c r="G2036" s="5" t="s">
        <v>1318</v>
      </c>
      <c r="H2036" s="26" t="s">
        <v>743</v>
      </c>
      <c r="I2036" s="4">
        <v>10</v>
      </c>
      <c r="J2036" s="4">
        <v>2</v>
      </c>
      <c r="K2036" s="4">
        <v>5</v>
      </c>
      <c r="L2036" s="4">
        <v>0</v>
      </c>
      <c r="M2036" s="4">
        <v>3</v>
      </c>
      <c r="N2036" s="18"/>
    </row>
    <row r="2037" spans="1:14" ht="29.25" hidden="1" customHeight="1" x14ac:dyDescent="0.35">
      <c r="A2037" s="4" t="s">
        <v>9</v>
      </c>
      <c r="B2037" s="27">
        <v>43764.855555555558</v>
      </c>
      <c r="C2037" s="9">
        <v>43767.657638888886</v>
      </c>
      <c r="D2037" s="11" t="str">
        <f>INT(Table1[[#This Row],[Full Restoration ]]-Table1[[#This Row],[Outage Start]])&amp;" days,"&amp;HOUR(Table1[[#This Row],[Full Restoration ]]-Table1[[#This Row],[Outage Start]])&amp;" hrs,"&amp;MINUTE(Table1[[#This Row],[Full Restoration ]]-Table1[[#This Row],[Outage Start]])&amp;" min"</f>
        <v>2 days,19 hrs,15 min</v>
      </c>
      <c r="E2037" s="10">
        <f>Table1[[#This Row],[Full Restoration ]]-Table1[[#This Row],[Outage Start]]</f>
        <v>2.8020833333284827</v>
      </c>
      <c r="F2037" s="11">
        <f>(Table1[[#This Row],[Full Restoration ]]-Table1[[#This Row],[Outage Start]])*24</f>
        <v>67.249999999883585</v>
      </c>
      <c r="G2037" s="5" t="s">
        <v>1442</v>
      </c>
      <c r="H2037" s="26" t="s">
        <v>1027</v>
      </c>
      <c r="I2037" s="4">
        <v>3584</v>
      </c>
      <c r="J2037" s="4">
        <v>3293</v>
      </c>
      <c r="K2037" s="4">
        <v>281</v>
      </c>
      <c r="L2037" s="4">
        <v>186</v>
      </c>
      <c r="M2037" s="4">
        <v>10</v>
      </c>
      <c r="N2037" s="18"/>
    </row>
    <row r="2038" spans="1:14" ht="29.25" hidden="1" customHeight="1" x14ac:dyDescent="0.35">
      <c r="A2038" s="4" t="s">
        <v>9</v>
      </c>
      <c r="B2038" s="27">
        <v>43764.855555555558</v>
      </c>
      <c r="C2038" s="9">
        <v>43766.760416666664</v>
      </c>
      <c r="D2038" s="11" t="str">
        <f>INT(Table1[[#This Row],[Full Restoration ]]-Table1[[#This Row],[Outage Start]])&amp;" days,"&amp;HOUR(Table1[[#This Row],[Full Restoration ]]-Table1[[#This Row],[Outage Start]])&amp;" hrs,"&amp;MINUTE(Table1[[#This Row],[Full Restoration ]]-Table1[[#This Row],[Outage Start]])&amp;" min"</f>
        <v>1 days,21 hrs,43 min</v>
      </c>
      <c r="E2038" s="10">
        <f>Table1[[#This Row],[Full Restoration ]]-Table1[[#This Row],[Outage Start]]</f>
        <v>1.9048611111065838</v>
      </c>
      <c r="F2038" s="11">
        <f>(Table1[[#This Row],[Full Restoration ]]-Table1[[#This Row],[Outage Start]])*24</f>
        <v>45.716666666558012</v>
      </c>
      <c r="G2038" s="5" t="s">
        <v>1603</v>
      </c>
      <c r="H2038" s="26" t="s">
        <v>1026</v>
      </c>
      <c r="I2038" s="4">
        <v>4204</v>
      </c>
      <c r="J2038" s="4">
        <v>3560</v>
      </c>
      <c r="K2038" s="4">
        <v>637</v>
      </c>
      <c r="L2038" s="4">
        <v>130</v>
      </c>
      <c r="M2038" s="4">
        <v>7</v>
      </c>
      <c r="N2038" s="18"/>
    </row>
    <row r="2039" spans="1:14" ht="29.25" hidden="1" customHeight="1" x14ac:dyDescent="0.35">
      <c r="A2039" s="4" t="s">
        <v>9</v>
      </c>
      <c r="B2039" s="27">
        <v>43764.855555555558</v>
      </c>
      <c r="C2039" s="9">
        <v>43766.823611111111</v>
      </c>
      <c r="D2039" s="11" t="str">
        <f>INT(Table1[[#This Row],[Full Restoration ]]-Table1[[#This Row],[Outage Start]])&amp;" days,"&amp;HOUR(Table1[[#This Row],[Full Restoration ]]-Table1[[#This Row],[Outage Start]])&amp;" hrs,"&amp;MINUTE(Table1[[#This Row],[Full Restoration ]]-Table1[[#This Row],[Outage Start]])&amp;" min"</f>
        <v>1 days,23 hrs,14 min</v>
      </c>
      <c r="E2039" s="10">
        <f>Table1[[#This Row],[Full Restoration ]]-Table1[[#This Row],[Outage Start]]</f>
        <v>1.9680555555532919</v>
      </c>
      <c r="F2039" s="11">
        <f>(Table1[[#This Row],[Full Restoration ]]-Table1[[#This Row],[Outage Start]])*24</f>
        <v>47.233333333279006</v>
      </c>
      <c r="G2039" s="5" t="s">
        <v>1605</v>
      </c>
      <c r="H2039" s="26" t="s">
        <v>1026</v>
      </c>
      <c r="I2039" s="4">
        <v>166</v>
      </c>
      <c r="J2039" s="4">
        <v>89</v>
      </c>
      <c r="K2039" s="4">
        <v>49</v>
      </c>
      <c r="L2039" s="4">
        <v>6</v>
      </c>
      <c r="M2039" s="4">
        <v>28</v>
      </c>
      <c r="N2039" s="18"/>
    </row>
    <row r="2040" spans="1:14" ht="29.25" hidden="1" customHeight="1" x14ac:dyDescent="0.35">
      <c r="A2040" s="4" t="s">
        <v>9</v>
      </c>
      <c r="B2040" s="27">
        <v>43764.854861111111</v>
      </c>
      <c r="C2040" s="9">
        <v>43767.654166666667</v>
      </c>
      <c r="D2040" s="11" t="str">
        <f>INT(Table1[[#This Row],[Full Restoration ]]-Table1[[#This Row],[Outage Start]])&amp;" days,"&amp;HOUR(Table1[[#This Row],[Full Restoration ]]-Table1[[#This Row],[Outage Start]])&amp;" hrs,"&amp;MINUTE(Table1[[#This Row],[Full Restoration ]]-Table1[[#This Row],[Outage Start]])&amp;" min"</f>
        <v>2 days,19 hrs,11 min</v>
      </c>
      <c r="E2040" s="10">
        <f>Table1[[#This Row],[Full Restoration ]]-Table1[[#This Row],[Outage Start]]</f>
        <v>2.7993055555562023</v>
      </c>
      <c r="F2040" s="11">
        <f>(Table1[[#This Row],[Full Restoration ]]-Table1[[#This Row],[Outage Start]])*24</f>
        <v>67.183333333348855</v>
      </c>
      <c r="G2040" s="5" t="s">
        <v>1437</v>
      </c>
      <c r="H2040" s="26" t="s">
        <v>1027</v>
      </c>
      <c r="I2040" s="4">
        <v>4167</v>
      </c>
      <c r="J2040" s="4">
        <v>4000</v>
      </c>
      <c r="K2040" s="4">
        <v>161</v>
      </c>
      <c r="L2040" s="4">
        <v>201</v>
      </c>
      <c r="M2040" s="4">
        <v>6</v>
      </c>
      <c r="N2040" s="18"/>
    </row>
    <row r="2041" spans="1:14" ht="29.25" hidden="1" customHeight="1" x14ac:dyDescent="0.35">
      <c r="A2041" s="4" t="s">
        <v>9</v>
      </c>
      <c r="B2041" s="27">
        <v>43764.854861111111</v>
      </c>
      <c r="C2041" s="9">
        <v>43767.70416666667</v>
      </c>
      <c r="D2041" s="11" t="str">
        <f>INT(Table1[[#This Row],[Full Restoration ]]-Table1[[#This Row],[Outage Start]])&amp;" days,"&amp;HOUR(Table1[[#This Row],[Full Restoration ]]-Table1[[#This Row],[Outage Start]])&amp;" hrs,"&amp;MINUTE(Table1[[#This Row],[Full Restoration ]]-Table1[[#This Row],[Outage Start]])&amp;" min"</f>
        <v>2 days,20 hrs,23 min</v>
      </c>
      <c r="E2041" s="10">
        <f>Table1[[#This Row],[Full Restoration ]]-Table1[[#This Row],[Outage Start]]</f>
        <v>2.8493055555591127</v>
      </c>
      <c r="F2041" s="11">
        <f>(Table1[[#This Row],[Full Restoration ]]-Table1[[#This Row],[Outage Start]])*24</f>
        <v>68.383333333418705</v>
      </c>
      <c r="G2041" s="5" t="s">
        <v>1496</v>
      </c>
      <c r="H2041" s="26" t="s">
        <v>743</v>
      </c>
      <c r="I2041" s="4">
        <v>473</v>
      </c>
      <c r="J2041" s="4">
        <v>333</v>
      </c>
      <c r="K2041" s="4">
        <v>60</v>
      </c>
      <c r="L2041" s="4">
        <v>16</v>
      </c>
      <c r="M2041" s="4">
        <v>80</v>
      </c>
      <c r="N2041" s="18"/>
    </row>
    <row r="2042" spans="1:14" ht="29.25" hidden="1" customHeight="1" x14ac:dyDescent="0.35">
      <c r="A2042" s="4" t="s">
        <v>9</v>
      </c>
      <c r="B2042" s="27">
        <v>43764.854166666664</v>
      </c>
      <c r="C2042" s="9">
        <v>43766.665972222225</v>
      </c>
      <c r="D2042" s="11" t="str">
        <f>INT(Table1[[#This Row],[Full Restoration ]]-Table1[[#This Row],[Outage Start]])&amp;" days,"&amp;HOUR(Table1[[#This Row],[Full Restoration ]]-Table1[[#This Row],[Outage Start]])&amp;" hrs,"&amp;MINUTE(Table1[[#This Row],[Full Restoration ]]-Table1[[#This Row],[Outage Start]])&amp;" min"</f>
        <v>1 days,19 hrs,29 min</v>
      </c>
      <c r="E2042" s="10">
        <f>Table1[[#This Row],[Full Restoration ]]-Table1[[#This Row],[Outage Start]]</f>
        <v>1.8118055555605679</v>
      </c>
      <c r="F2042" s="11">
        <f>(Table1[[#This Row],[Full Restoration ]]-Table1[[#This Row],[Outage Start]])*24</f>
        <v>43.483333333453629</v>
      </c>
      <c r="G2042" s="5" t="s">
        <v>1350</v>
      </c>
      <c r="H2042" s="26" t="s">
        <v>743</v>
      </c>
      <c r="I2042" s="4">
        <v>953</v>
      </c>
      <c r="J2042" s="4">
        <v>932</v>
      </c>
      <c r="K2042" s="4">
        <v>21</v>
      </c>
      <c r="L2042" s="4">
        <v>33</v>
      </c>
      <c r="M2042" s="4">
        <v>0</v>
      </c>
      <c r="N2042" s="18"/>
    </row>
    <row r="2043" spans="1:14" ht="29.25" hidden="1" customHeight="1" x14ac:dyDescent="0.35">
      <c r="A2043" s="4" t="s">
        <v>9</v>
      </c>
      <c r="B2043" s="27">
        <v>43764.854166666664</v>
      </c>
      <c r="C2043" s="9">
        <v>43766.638194444444</v>
      </c>
      <c r="D2043" s="11" t="str">
        <f>INT(Table1[[#This Row],[Full Restoration ]]-Table1[[#This Row],[Outage Start]])&amp;" days,"&amp;HOUR(Table1[[#This Row],[Full Restoration ]]-Table1[[#This Row],[Outage Start]])&amp;" hrs,"&amp;MINUTE(Table1[[#This Row],[Full Restoration ]]-Table1[[#This Row],[Outage Start]])&amp;" min"</f>
        <v>1 days,18 hrs,49 min</v>
      </c>
      <c r="E2043" s="10">
        <f>Table1[[#This Row],[Full Restoration ]]-Table1[[#This Row],[Outage Start]]</f>
        <v>1.7840277777795563</v>
      </c>
      <c r="F2043" s="11">
        <f>(Table1[[#This Row],[Full Restoration ]]-Table1[[#This Row],[Outage Start]])*24</f>
        <v>42.816666666709352</v>
      </c>
      <c r="G2043" s="5" t="s">
        <v>1351</v>
      </c>
      <c r="H2043" s="26" t="s">
        <v>1027</v>
      </c>
      <c r="I2043" s="4">
        <v>99</v>
      </c>
      <c r="J2043" s="4">
        <v>98</v>
      </c>
      <c r="K2043" s="4">
        <v>1</v>
      </c>
      <c r="L2043" s="4">
        <v>4</v>
      </c>
      <c r="M2043" s="4">
        <v>0</v>
      </c>
      <c r="N2043" s="18"/>
    </row>
    <row r="2044" spans="1:14" ht="29.25" hidden="1" customHeight="1" x14ac:dyDescent="0.35">
      <c r="A2044" s="4" t="s">
        <v>9</v>
      </c>
      <c r="B2044" s="27">
        <v>43764.854166666664</v>
      </c>
      <c r="C2044" s="9">
        <v>43767.643750000003</v>
      </c>
      <c r="D2044" s="11" t="str">
        <f>INT(Table1[[#This Row],[Full Restoration ]]-Table1[[#This Row],[Outage Start]])&amp;" days,"&amp;HOUR(Table1[[#This Row],[Full Restoration ]]-Table1[[#This Row],[Outage Start]])&amp;" hrs,"&amp;MINUTE(Table1[[#This Row],[Full Restoration ]]-Table1[[#This Row],[Outage Start]])&amp;" min"</f>
        <v>2 days,18 hrs,57 min</v>
      </c>
      <c r="E2044" s="10">
        <f>Table1[[#This Row],[Full Restoration ]]-Table1[[#This Row],[Outage Start]]</f>
        <v>2.789583333338669</v>
      </c>
      <c r="F2044" s="11">
        <f>(Table1[[#This Row],[Full Restoration ]]-Table1[[#This Row],[Outage Start]])*24</f>
        <v>66.950000000128057</v>
      </c>
      <c r="G2044" s="5" t="s">
        <v>1484</v>
      </c>
      <c r="H2044" s="26" t="s">
        <v>743</v>
      </c>
      <c r="I2044" s="4">
        <v>421</v>
      </c>
      <c r="J2044" s="4">
        <v>411</v>
      </c>
      <c r="K2044" s="4">
        <v>10</v>
      </c>
      <c r="L2044" s="4">
        <v>10</v>
      </c>
      <c r="M2044" s="4">
        <v>0</v>
      </c>
      <c r="N2044" s="18"/>
    </row>
    <row r="2045" spans="1:14" ht="29.25" hidden="1" customHeight="1" x14ac:dyDescent="0.35">
      <c r="A2045" s="4" t="s">
        <v>9</v>
      </c>
      <c r="B2045" s="27">
        <v>43764.854166666664</v>
      </c>
      <c r="C2045" s="9">
        <v>43767.506944444445</v>
      </c>
      <c r="D2045" s="11" t="str">
        <f>INT(Table1[[#This Row],[Full Restoration ]]-Table1[[#This Row],[Outage Start]])&amp;" days,"&amp;HOUR(Table1[[#This Row],[Full Restoration ]]-Table1[[#This Row],[Outage Start]])&amp;" hrs,"&amp;MINUTE(Table1[[#This Row],[Full Restoration ]]-Table1[[#This Row],[Outage Start]])&amp;" min"</f>
        <v>2 days,15 hrs,40 min</v>
      </c>
      <c r="E2045" s="10">
        <f>Table1[[#This Row],[Full Restoration ]]-Table1[[#This Row],[Outage Start]]</f>
        <v>2.6527777777810115</v>
      </c>
      <c r="F2045" s="11">
        <f>(Table1[[#This Row],[Full Restoration ]]-Table1[[#This Row],[Outage Start]])*24</f>
        <v>63.666666666744277</v>
      </c>
      <c r="G2045" s="5" t="s">
        <v>1732</v>
      </c>
      <c r="H2045" s="26" t="s">
        <v>1026</v>
      </c>
      <c r="I2045" s="4">
        <v>517</v>
      </c>
      <c r="J2045" s="4">
        <v>473</v>
      </c>
      <c r="K2045" s="4">
        <v>44</v>
      </c>
      <c r="L2045" s="4">
        <v>16</v>
      </c>
      <c r="M2045" s="4">
        <v>0</v>
      </c>
      <c r="N2045" s="18"/>
    </row>
    <row r="2046" spans="1:14" ht="29.25" hidden="1" customHeight="1" x14ac:dyDescent="0.35">
      <c r="A2046" s="4" t="s">
        <v>9</v>
      </c>
      <c r="B2046" s="27">
        <v>43764.853472222225</v>
      </c>
      <c r="C2046" s="9">
        <v>43766.557638888888</v>
      </c>
      <c r="D2046" s="11" t="str">
        <f>INT(Table1[[#This Row],[Full Restoration ]]-Table1[[#This Row],[Outage Start]])&amp;" days,"&amp;HOUR(Table1[[#This Row],[Full Restoration ]]-Table1[[#This Row],[Outage Start]])&amp;" hrs,"&amp;MINUTE(Table1[[#This Row],[Full Restoration ]]-Table1[[#This Row],[Outage Start]])&amp;" min"</f>
        <v>1 days,16 hrs,54 min</v>
      </c>
      <c r="E2046" s="10">
        <f>Table1[[#This Row],[Full Restoration ]]-Table1[[#This Row],[Outage Start]]</f>
        <v>1.7041666666627862</v>
      </c>
      <c r="F2046" s="11">
        <f>(Table1[[#This Row],[Full Restoration ]]-Table1[[#This Row],[Outage Start]])*24</f>
        <v>40.899999999906868</v>
      </c>
      <c r="G2046" s="5" t="s">
        <v>1297</v>
      </c>
      <c r="H2046" s="26" t="s">
        <v>743</v>
      </c>
      <c r="I2046" s="4">
        <v>1904</v>
      </c>
      <c r="J2046" s="4">
        <v>1843</v>
      </c>
      <c r="K2046" s="4">
        <v>61</v>
      </c>
      <c r="L2046" s="4">
        <v>55</v>
      </c>
      <c r="M2046" s="4">
        <v>0</v>
      </c>
      <c r="N2046" s="18"/>
    </row>
    <row r="2047" spans="1:14" ht="29.25" hidden="1" customHeight="1" x14ac:dyDescent="0.35">
      <c r="A2047" s="4" t="s">
        <v>9</v>
      </c>
      <c r="B2047" s="27">
        <v>43764.853472222225</v>
      </c>
      <c r="C2047" s="9">
        <v>43766.854861111111</v>
      </c>
      <c r="D2047" s="11" t="str">
        <f>INT(Table1[[#This Row],[Full Restoration ]]-Table1[[#This Row],[Outage Start]])&amp;" days,"&amp;HOUR(Table1[[#This Row],[Full Restoration ]]-Table1[[#This Row],[Outage Start]])&amp;" hrs,"&amp;MINUTE(Table1[[#This Row],[Full Restoration ]]-Table1[[#This Row],[Outage Start]])&amp;" min"</f>
        <v>2 days,0 hrs,2 min</v>
      </c>
      <c r="E2047" s="10">
        <f>Table1[[#This Row],[Full Restoration ]]-Table1[[#This Row],[Outage Start]]</f>
        <v>2.0013888888861402</v>
      </c>
      <c r="F2047" s="11">
        <f>(Table1[[#This Row],[Full Restoration ]]-Table1[[#This Row],[Outage Start]])*24</f>
        <v>48.033333333267365</v>
      </c>
      <c r="G2047" s="5" t="s">
        <v>1559</v>
      </c>
      <c r="H2047" s="26" t="s">
        <v>743</v>
      </c>
      <c r="I2047" s="4">
        <v>4616</v>
      </c>
      <c r="J2047" s="4">
        <v>4241</v>
      </c>
      <c r="K2047" s="4">
        <v>355</v>
      </c>
      <c r="L2047" s="4">
        <v>84</v>
      </c>
      <c r="M2047" s="4">
        <v>20</v>
      </c>
      <c r="N2047" s="18"/>
    </row>
    <row r="2048" spans="1:14" ht="29.25" hidden="1" customHeight="1" x14ac:dyDescent="0.35">
      <c r="A2048" s="4" t="s">
        <v>9</v>
      </c>
      <c r="B2048" s="27">
        <v>43764.853472222225</v>
      </c>
      <c r="C2048" s="9">
        <v>43766.569444444445</v>
      </c>
      <c r="D2048" s="11" t="str">
        <f>INT(Table1[[#This Row],[Full Restoration ]]-Table1[[#This Row],[Outage Start]])&amp;" days,"&amp;HOUR(Table1[[#This Row],[Full Restoration ]]-Table1[[#This Row],[Outage Start]])&amp;" hrs,"&amp;MINUTE(Table1[[#This Row],[Full Restoration ]]-Table1[[#This Row],[Outage Start]])&amp;" min"</f>
        <v>1 days,17 hrs,11 min</v>
      </c>
      <c r="E2048" s="10">
        <f>Table1[[#This Row],[Full Restoration ]]-Table1[[#This Row],[Outage Start]]</f>
        <v>1.7159722222204437</v>
      </c>
      <c r="F2048" s="11">
        <f>(Table1[[#This Row],[Full Restoration ]]-Table1[[#This Row],[Outage Start]])*24</f>
        <v>41.183333333290648</v>
      </c>
      <c r="G2048" s="5" t="s">
        <v>1894</v>
      </c>
      <c r="H2048" s="26" t="s">
        <v>752</v>
      </c>
      <c r="I2048" s="4"/>
      <c r="J2048" s="4"/>
      <c r="K2048" s="4"/>
      <c r="L2048" s="4"/>
      <c r="M2048" s="4"/>
      <c r="N2048" s="18" t="s">
        <v>295</v>
      </c>
    </row>
    <row r="2049" spans="1:14" ht="29.25" hidden="1" customHeight="1" x14ac:dyDescent="0.35">
      <c r="A2049" s="4" t="s">
        <v>9</v>
      </c>
      <c r="B2049" s="27">
        <v>43764.852777777778</v>
      </c>
      <c r="C2049" s="9">
        <v>43767.460416666669</v>
      </c>
      <c r="D2049" s="11" t="str">
        <f>INT(Table1[[#This Row],[Full Restoration ]]-Table1[[#This Row],[Outage Start]])&amp;" days,"&amp;HOUR(Table1[[#This Row],[Full Restoration ]]-Table1[[#This Row],[Outage Start]])&amp;" hrs,"&amp;MINUTE(Table1[[#This Row],[Full Restoration ]]-Table1[[#This Row],[Outage Start]])&amp;" min"</f>
        <v>2 days,14 hrs,35 min</v>
      </c>
      <c r="E2049" s="10">
        <f>Table1[[#This Row],[Full Restoration ]]-Table1[[#This Row],[Outage Start]]</f>
        <v>2.6076388888905058</v>
      </c>
      <c r="F2049" s="11">
        <f>(Table1[[#This Row],[Full Restoration ]]-Table1[[#This Row],[Outage Start]])*24</f>
        <v>62.583333333372138</v>
      </c>
      <c r="G2049" s="5" t="s">
        <v>1762</v>
      </c>
      <c r="H2049" s="26" t="s">
        <v>743</v>
      </c>
      <c r="I2049" s="4">
        <v>402</v>
      </c>
      <c r="J2049" s="4">
        <v>340</v>
      </c>
      <c r="K2049" s="4">
        <v>52</v>
      </c>
      <c r="L2049" s="4">
        <v>18</v>
      </c>
      <c r="M2049" s="4">
        <v>10</v>
      </c>
      <c r="N2049" s="18"/>
    </row>
    <row r="2050" spans="1:14" ht="29.25" hidden="1" customHeight="1" x14ac:dyDescent="0.35">
      <c r="A2050" s="4" t="s">
        <v>9</v>
      </c>
      <c r="B2050" s="27">
        <v>43764.852083333331</v>
      </c>
      <c r="C2050" s="9">
        <v>43767.659722222219</v>
      </c>
      <c r="D2050" s="11" t="str">
        <f>INT(Table1[[#This Row],[Full Restoration ]]-Table1[[#This Row],[Outage Start]])&amp;" days,"&amp;HOUR(Table1[[#This Row],[Full Restoration ]]-Table1[[#This Row],[Outage Start]])&amp;" hrs,"&amp;MINUTE(Table1[[#This Row],[Full Restoration ]]-Table1[[#This Row],[Outage Start]])&amp;" min"</f>
        <v>2 days,19 hrs,23 min</v>
      </c>
      <c r="E2050" s="10">
        <f>Table1[[#This Row],[Full Restoration ]]-Table1[[#This Row],[Outage Start]]</f>
        <v>2.8076388888875954</v>
      </c>
      <c r="F2050" s="11">
        <f>(Table1[[#This Row],[Full Restoration ]]-Table1[[#This Row],[Outage Start]])*24</f>
        <v>67.383333333302289</v>
      </c>
      <c r="G2050" s="5" t="s">
        <v>1440</v>
      </c>
      <c r="H2050" s="26" t="s">
        <v>1027</v>
      </c>
      <c r="I2050" s="4">
        <v>3538</v>
      </c>
      <c r="J2050" s="4">
        <v>3402</v>
      </c>
      <c r="K2050" s="4">
        <v>136</v>
      </c>
      <c r="L2050" s="4">
        <v>181</v>
      </c>
      <c r="M2050" s="4">
        <v>0</v>
      </c>
      <c r="N2050" s="18"/>
    </row>
    <row r="2051" spans="1:14" ht="29.25" hidden="1" customHeight="1" x14ac:dyDescent="0.35">
      <c r="A2051" s="4" t="s">
        <v>9</v>
      </c>
      <c r="B2051" s="27">
        <v>43764.852083333331</v>
      </c>
      <c r="C2051" s="9">
        <v>43767.049305555556</v>
      </c>
      <c r="D2051" s="11" t="str">
        <f>INT(Table1[[#This Row],[Full Restoration ]]-Table1[[#This Row],[Outage Start]])&amp;" days,"&amp;HOUR(Table1[[#This Row],[Full Restoration ]]-Table1[[#This Row],[Outage Start]])&amp;" hrs,"&amp;MINUTE(Table1[[#This Row],[Full Restoration ]]-Table1[[#This Row],[Outage Start]])&amp;" min"</f>
        <v>2 days,4 hrs,44 min</v>
      </c>
      <c r="E2051" s="10">
        <f>Table1[[#This Row],[Full Restoration ]]-Table1[[#This Row],[Outage Start]]</f>
        <v>2.1972222222248092</v>
      </c>
      <c r="F2051" s="11">
        <f>(Table1[[#This Row],[Full Restoration ]]-Table1[[#This Row],[Outage Start]])*24</f>
        <v>52.733333333395422</v>
      </c>
      <c r="G2051" s="5" t="s">
        <v>1604</v>
      </c>
      <c r="H2051" s="26" t="s">
        <v>1026</v>
      </c>
      <c r="I2051" s="4">
        <v>3130</v>
      </c>
      <c r="J2051" s="4">
        <v>2721</v>
      </c>
      <c r="K2051" s="4">
        <v>381</v>
      </c>
      <c r="L2051" s="4">
        <v>135</v>
      </c>
      <c r="M2051" s="4">
        <v>28</v>
      </c>
      <c r="N2051" s="18"/>
    </row>
    <row r="2052" spans="1:14" ht="29.25" hidden="1" customHeight="1" x14ac:dyDescent="0.35">
      <c r="A2052" s="4" t="s">
        <v>9</v>
      </c>
      <c r="B2052" s="27">
        <v>43764.852083333331</v>
      </c>
      <c r="C2052" s="9">
        <v>43767.739583333336</v>
      </c>
      <c r="D2052" s="11" t="str">
        <f>INT(Table1[[#This Row],[Full Restoration ]]-Table1[[#This Row],[Outage Start]])&amp;" days,"&amp;HOUR(Table1[[#This Row],[Full Restoration ]]-Table1[[#This Row],[Outage Start]])&amp;" hrs,"&amp;MINUTE(Table1[[#This Row],[Full Restoration ]]-Table1[[#This Row],[Outage Start]])&amp;" min"</f>
        <v>2 days,21 hrs,18 min</v>
      </c>
      <c r="E2052" s="10">
        <f>Table1[[#This Row],[Full Restoration ]]-Table1[[#This Row],[Outage Start]]</f>
        <v>2.8875000000043656</v>
      </c>
      <c r="F2052" s="11">
        <f>(Table1[[#This Row],[Full Restoration ]]-Table1[[#This Row],[Outage Start]])*24</f>
        <v>69.300000000104774</v>
      </c>
      <c r="G2052" s="5" t="s">
        <v>1706</v>
      </c>
      <c r="H2052" s="26" t="s">
        <v>1026</v>
      </c>
      <c r="I2052" s="4">
        <v>1222</v>
      </c>
      <c r="J2052" s="4">
        <v>1130</v>
      </c>
      <c r="K2052" s="4">
        <v>91</v>
      </c>
      <c r="L2052" s="4">
        <v>25</v>
      </c>
      <c r="M2052" s="4">
        <v>1</v>
      </c>
      <c r="N2052" s="18"/>
    </row>
    <row r="2053" spans="1:14" ht="29.25" hidden="1" customHeight="1" x14ac:dyDescent="0.35">
      <c r="A2053" s="4" t="s">
        <v>9</v>
      </c>
      <c r="B2053" s="27">
        <v>43764.852083333331</v>
      </c>
      <c r="C2053" s="9">
        <v>43766.515972222223</v>
      </c>
      <c r="D2053" s="11" t="str">
        <f>INT(Table1[[#This Row],[Full Restoration ]]-Table1[[#This Row],[Outage Start]])&amp;" days,"&amp;HOUR(Table1[[#This Row],[Full Restoration ]]-Table1[[#This Row],[Outage Start]])&amp;" hrs,"&amp;MINUTE(Table1[[#This Row],[Full Restoration ]]-Table1[[#This Row],[Outage Start]])&amp;" min"</f>
        <v>1 days,15 hrs,56 min</v>
      </c>
      <c r="E2053" s="10">
        <f>Table1[[#This Row],[Full Restoration ]]-Table1[[#This Row],[Outage Start]]</f>
        <v>1.663888888891961</v>
      </c>
      <c r="F2053" s="11">
        <f>(Table1[[#This Row],[Full Restoration ]]-Table1[[#This Row],[Outage Start]])*24</f>
        <v>39.933333333407063</v>
      </c>
      <c r="G2053" s="5" t="s">
        <v>1742</v>
      </c>
      <c r="H2053" s="26" t="s">
        <v>1027</v>
      </c>
      <c r="I2053" s="4">
        <v>1511</v>
      </c>
      <c r="J2053" s="4">
        <v>1390</v>
      </c>
      <c r="K2053" s="4">
        <v>121</v>
      </c>
      <c r="L2053" s="4">
        <v>54</v>
      </c>
      <c r="M2053" s="4">
        <v>0</v>
      </c>
      <c r="N2053" s="18"/>
    </row>
    <row r="2054" spans="1:14" ht="29.25" hidden="1" customHeight="1" x14ac:dyDescent="0.35">
      <c r="A2054" s="4" t="s">
        <v>9</v>
      </c>
      <c r="B2054" s="27">
        <v>43764.851388888892</v>
      </c>
      <c r="C2054" s="9">
        <v>43769.440972222219</v>
      </c>
      <c r="D2054" s="11" t="str">
        <f>INT(Table1[[#This Row],[Full Restoration ]]-Table1[[#This Row],[Outage Start]])&amp;" days,"&amp;HOUR(Table1[[#This Row],[Full Restoration ]]-Table1[[#This Row],[Outage Start]])&amp;" hrs,"&amp;MINUTE(Table1[[#This Row],[Full Restoration ]]-Table1[[#This Row],[Outage Start]])&amp;" min"</f>
        <v>4 days,14 hrs,9 min</v>
      </c>
      <c r="E2054" s="10">
        <f>Table1[[#This Row],[Full Restoration ]]-Table1[[#This Row],[Outage Start]]</f>
        <v>4.5895833333270275</v>
      </c>
      <c r="F2054" s="11">
        <f>(Table1[[#This Row],[Full Restoration ]]-Table1[[#This Row],[Outage Start]])*24</f>
        <v>110.14999999984866</v>
      </c>
      <c r="G2054" s="5" t="s">
        <v>1724</v>
      </c>
      <c r="H2054" s="26" t="s">
        <v>1026</v>
      </c>
      <c r="I2054" s="4">
        <v>644</v>
      </c>
      <c r="J2054" s="4">
        <v>477</v>
      </c>
      <c r="K2054" s="4">
        <v>100</v>
      </c>
      <c r="L2054" s="4">
        <v>8</v>
      </c>
      <c r="M2054" s="4">
        <v>67</v>
      </c>
      <c r="N2054" s="18"/>
    </row>
    <row r="2055" spans="1:14" ht="29.25" hidden="1" customHeight="1" x14ac:dyDescent="0.35">
      <c r="A2055" s="4" t="s">
        <v>9</v>
      </c>
      <c r="B2055" s="27">
        <v>43764.850694444445</v>
      </c>
      <c r="C2055" s="9">
        <v>43767.657638888886</v>
      </c>
      <c r="D2055" s="11" t="str">
        <f>INT(Table1[[#This Row],[Full Restoration ]]-Table1[[#This Row],[Outage Start]])&amp;" days,"&amp;HOUR(Table1[[#This Row],[Full Restoration ]]-Table1[[#This Row],[Outage Start]])&amp;" hrs,"&amp;MINUTE(Table1[[#This Row],[Full Restoration ]]-Table1[[#This Row],[Outage Start]])&amp;" min"</f>
        <v>2 days,19 hrs,22 min</v>
      </c>
      <c r="E2055" s="10">
        <f>Table1[[#This Row],[Full Restoration ]]-Table1[[#This Row],[Outage Start]]</f>
        <v>2.8069444444408873</v>
      </c>
      <c r="F2055" s="11">
        <f>(Table1[[#This Row],[Full Restoration ]]-Table1[[#This Row],[Outage Start]])*24</f>
        <v>67.366666666581295</v>
      </c>
      <c r="G2055" s="5" t="s">
        <v>1292</v>
      </c>
      <c r="H2055" s="26" t="s">
        <v>1027</v>
      </c>
      <c r="I2055" s="4">
        <v>3402</v>
      </c>
      <c r="J2055" s="4">
        <v>2875</v>
      </c>
      <c r="K2055" s="4">
        <v>522</v>
      </c>
      <c r="L2055" s="4">
        <v>84</v>
      </c>
      <c r="M2055" s="4">
        <v>5</v>
      </c>
      <c r="N2055" s="18"/>
    </row>
    <row r="2056" spans="1:14" ht="29.25" hidden="1" customHeight="1" x14ac:dyDescent="0.35">
      <c r="A2056" s="4" t="s">
        <v>9</v>
      </c>
      <c r="B2056" s="27">
        <v>43764.850694444445</v>
      </c>
      <c r="C2056" s="9">
        <v>43767.54791666667</v>
      </c>
      <c r="D2056" s="11" t="str">
        <f>INT(Table1[[#This Row],[Full Restoration ]]-Table1[[#This Row],[Outage Start]])&amp;" days,"&amp;HOUR(Table1[[#This Row],[Full Restoration ]]-Table1[[#This Row],[Outage Start]])&amp;" hrs,"&amp;MINUTE(Table1[[#This Row],[Full Restoration ]]-Table1[[#This Row],[Outage Start]])&amp;" min"</f>
        <v>2 days,16 hrs,44 min</v>
      </c>
      <c r="E2056" s="10">
        <f>Table1[[#This Row],[Full Restoration ]]-Table1[[#This Row],[Outage Start]]</f>
        <v>2.6972222222248092</v>
      </c>
      <c r="F2056" s="11">
        <f>(Table1[[#This Row],[Full Restoration ]]-Table1[[#This Row],[Outage Start]])*24</f>
        <v>64.733333333395422</v>
      </c>
      <c r="G2056" s="5" t="s">
        <v>1293</v>
      </c>
      <c r="H2056" s="26" t="s">
        <v>1027</v>
      </c>
      <c r="I2056" s="4">
        <v>46</v>
      </c>
      <c r="J2056" s="4">
        <v>27</v>
      </c>
      <c r="K2056" s="4">
        <v>19</v>
      </c>
      <c r="L2056" s="4">
        <v>1</v>
      </c>
      <c r="M2056" s="4">
        <v>0</v>
      </c>
      <c r="N2056" s="18"/>
    </row>
    <row r="2057" spans="1:14" ht="29.25" hidden="1" customHeight="1" x14ac:dyDescent="0.35">
      <c r="A2057" s="4" t="s">
        <v>9</v>
      </c>
      <c r="B2057" s="27">
        <v>43764.850694444445</v>
      </c>
      <c r="C2057" s="9">
        <v>43767.54791666667</v>
      </c>
      <c r="D2057" s="11" t="str">
        <f>INT(Table1[[#This Row],[Full Restoration ]]-Table1[[#This Row],[Outage Start]])&amp;" days,"&amp;HOUR(Table1[[#This Row],[Full Restoration ]]-Table1[[#This Row],[Outage Start]])&amp;" hrs,"&amp;MINUTE(Table1[[#This Row],[Full Restoration ]]-Table1[[#This Row],[Outage Start]])&amp;" min"</f>
        <v>2 days,16 hrs,44 min</v>
      </c>
      <c r="E2057" s="10">
        <f>Table1[[#This Row],[Full Restoration ]]-Table1[[#This Row],[Outage Start]]</f>
        <v>2.6972222222248092</v>
      </c>
      <c r="F2057" s="11">
        <f>(Table1[[#This Row],[Full Restoration ]]-Table1[[#This Row],[Outage Start]])*24</f>
        <v>64.733333333395422</v>
      </c>
      <c r="G2057" s="5" t="s">
        <v>1294</v>
      </c>
      <c r="H2057" s="26" t="s">
        <v>1027</v>
      </c>
      <c r="I2057" s="4">
        <v>2776</v>
      </c>
      <c r="J2057" s="4">
        <v>2428</v>
      </c>
      <c r="K2057" s="4">
        <v>345</v>
      </c>
      <c r="L2057" s="4">
        <v>86</v>
      </c>
      <c r="M2057" s="4">
        <v>3</v>
      </c>
      <c r="N2057" s="18"/>
    </row>
    <row r="2058" spans="1:14" ht="29.25" hidden="1" customHeight="1" x14ac:dyDescent="0.35">
      <c r="A2058" s="4" t="s">
        <v>9</v>
      </c>
      <c r="B2058" s="27">
        <v>43764.850694444445</v>
      </c>
      <c r="C2058" s="9">
        <v>43766.765277777777</v>
      </c>
      <c r="D2058" s="11" t="str">
        <f>INT(Table1[[#This Row],[Full Restoration ]]-Table1[[#This Row],[Outage Start]])&amp;" days,"&amp;HOUR(Table1[[#This Row],[Full Restoration ]]-Table1[[#This Row],[Outage Start]])&amp;" hrs,"&amp;MINUTE(Table1[[#This Row],[Full Restoration ]]-Table1[[#This Row],[Outage Start]])&amp;" min"</f>
        <v>1 days,21 hrs,57 min</v>
      </c>
      <c r="E2058" s="10">
        <f>Table1[[#This Row],[Full Restoration ]]-Table1[[#This Row],[Outage Start]]</f>
        <v>1.9145833333313931</v>
      </c>
      <c r="F2058" s="11">
        <f>(Table1[[#This Row],[Full Restoration ]]-Table1[[#This Row],[Outage Start]])*24</f>
        <v>45.949999999953434</v>
      </c>
      <c r="G2058" s="5" t="s">
        <v>1454</v>
      </c>
      <c r="H2058" s="26" t="s">
        <v>1027</v>
      </c>
      <c r="I2058" s="4">
        <v>1763</v>
      </c>
      <c r="J2058" s="4">
        <v>702</v>
      </c>
      <c r="K2058" s="4">
        <v>1060</v>
      </c>
      <c r="L2058" s="4">
        <v>31</v>
      </c>
      <c r="M2058" s="4">
        <v>1</v>
      </c>
      <c r="N2058" s="18"/>
    </row>
    <row r="2059" spans="1:14" ht="29.25" hidden="1" customHeight="1" x14ac:dyDescent="0.35">
      <c r="A2059" s="4" t="s">
        <v>9</v>
      </c>
      <c r="B2059" s="27">
        <v>43764.850694444445</v>
      </c>
      <c r="C2059" s="9">
        <v>43766.750694444447</v>
      </c>
      <c r="D2059" s="11" t="str">
        <f>INT(Table1[[#This Row],[Full Restoration ]]-Table1[[#This Row],[Outage Start]])&amp;" days,"&amp;HOUR(Table1[[#This Row],[Full Restoration ]]-Table1[[#This Row],[Outage Start]])&amp;" hrs,"&amp;MINUTE(Table1[[#This Row],[Full Restoration ]]-Table1[[#This Row],[Outage Start]])&amp;" min"</f>
        <v>1 days,21 hrs,36 min</v>
      </c>
      <c r="E2059" s="10">
        <f>Table1[[#This Row],[Full Restoration ]]-Table1[[#This Row],[Outage Start]]</f>
        <v>1.9000000000014552</v>
      </c>
      <c r="F2059" s="11">
        <f>(Table1[[#This Row],[Full Restoration ]]-Table1[[#This Row],[Outage Start]])*24</f>
        <v>45.600000000034925</v>
      </c>
      <c r="G2059" s="5" t="s">
        <v>1455</v>
      </c>
      <c r="H2059" s="26" t="s">
        <v>743</v>
      </c>
      <c r="I2059" s="4">
        <v>1813</v>
      </c>
      <c r="J2059" s="4">
        <v>1648</v>
      </c>
      <c r="K2059" s="4">
        <v>161</v>
      </c>
      <c r="L2059" s="4">
        <v>39</v>
      </c>
      <c r="M2059" s="4">
        <v>4</v>
      </c>
      <c r="N2059" s="18"/>
    </row>
    <row r="2060" spans="1:14" ht="29.25" hidden="1" customHeight="1" x14ac:dyDescent="0.35">
      <c r="A2060" s="4" t="s">
        <v>9</v>
      </c>
      <c r="B2060" s="27">
        <v>43764.850694444445</v>
      </c>
      <c r="C2060" s="9">
        <v>43766.763888888891</v>
      </c>
      <c r="D2060" s="11" t="str">
        <f>INT(Table1[[#This Row],[Full Restoration ]]-Table1[[#This Row],[Outage Start]])&amp;" days,"&amp;HOUR(Table1[[#This Row],[Full Restoration ]]-Table1[[#This Row],[Outage Start]])&amp;" hrs,"&amp;MINUTE(Table1[[#This Row],[Full Restoration ]]-Table1[[#This Row],[Outage Start]])&amp;" min"</f>
        <v>1 days,21 hrs,55 min</v>
      </c>
      <c r="E2060" s="10">
        <f>Table1[[#This Row],[Full Restoration ]]-Table1[[#This Row],[Outage Start]]</f>
        <v>1.9131944444452529</v>
      </c>
      <c r="F2060" s="11">
        <f>(Table1[[#This Row],[Full Restoration ]]-Table1[[#This Row],[Outage Start]])*24</f>
        <v>45.916666666686069</v>
      </c>
      <c r="G2060" s="5" t="s">
        <v>1456</v>
      </c>
      <c r="H2060" s="26" t="s">
        <v>743</v>
      </c>
      <c r="I2060" s="4">
        <v>1553</v>
      </c>
      <c r="J2060" s="4">
        <v>1263</v>
      </c>
      <c r="K2060" s="4">
        <v>247</v>
      </c>
      <c r="L2060" s="4">
        <v>23</v>
      </c>
      <c r="M2060" s="4">
        <v>43</v>
      </c>
      <c r="N2060" s="18"/>
    </row>
    <row r="2061" spans="1:14" ht="29.25" hidden="1" customHeight="1" x14ac:dyDescent="0.35">
      <c r="A2061" s="4" t="s">
        <v>9</v>
      </c>
      <c r="B2061" s="27">
        <v>43764.850694444445</v>
      </c>
      <c r="C2061" s="9">
        <v>43766.743750000001</v>
      </c>
      <c r="D2061" s="11" t="str">
        <f>INT(Table1[[#This Row],[Full Restoration ]]-Table1[[#This Row],[Outage Start]])&amp;" days,"&amp;HOUR(Table1[[#This Row],[Full Restoration ]]-Table1[[#This Row],[Outage Start]])&amp;" hrs,"&amp;MINUTE(Table1[[#This Row],[Full Restoration ]]-Table1[[#This Row],[Outage Start]])&amp;" min"</f>
        <v>1 days,21 hrs,26 min</v>
      </c>
      <c r="E2061" s="10">
        <f>Table1[[#This Row],[Full Restoration ]]-Table1[[#This Row],[Outage Start]]</f>
        <v>1.8930555555562023</v>
      </c>
      <c r="F2061" s="11">
        <f>(Table1[[#This Row],[Full Restoration ]]-Table1[[#This Row],[Outage Start]])*24</f>
        <v>45.433333333348855</v>
      </c>
      <c r="G2061" s="5" t="s">
        <v>1485</v>
      </c>
      <c r="H2061" s="26" t="s">
        <v>1027</v>
      </c>
      <c r="I2061" s="4">
        <v>1818</v>
      </c>
      <c r="J2061" s="4">
        <v>1321</v>
      </c>
      <c r="K2061" s="4">
        <v>496</v>
      </c>
      <c r="L2061" s="4">
        <v>30</v>
      </c>
      <c r="M2061" s="4">
        <v>1</v>
      </c>
      <c r="N2061" s="18"/>
    </row>
    <row r="2062" spans="1:14" ht="29.25" hidden="1" customHeight="1" x14ac:dyDescent="0.35">
      <c r="A2062" s="4" t="s">
        <v>9</v>
      </c>
      <c r="B2062" s="27">
        <v>43764.850694444445</v>
      </c>
      <c r="C2062" s="9">
        <v>43766.738194444442</v>
      </c>
      <c r="D2062" s="11" t="str">
        <f>INT(Table1[[#This Row],[Full Restoration ]]-Table1[[#This Row],[Outage Start]])&amp;" days,"&amp;HOUR(Table1[[#This Row],[Full Restoration ]]-Table1[[#This Row],[Outage Start]])&amp;" hrs,"&amp;MINUTE(Table1[[#This Row],[Full Restoration ]]-Table1[[#This Row],[Outage Start]])&amp;" min"</f>
        <v>1 days,21 hrs,18 min</v>
      </c>
      <c r="E2062" s="10">
        <f>Table1[[#This Row],[Full Restoration ]]-Table1[[#This Row],[Outage Start]]</f>
        <v>1.8874999999970896</v>
      </c>
      <c r="F2062" s="11">
        <f>(Table1[[#This Row],[Full Restoration ]]-Table1[[#This Row],[Outage Start]])*24</f>
        <v>45.299999999930151</v>
      </c>
      <c r="G2062" s="5" t="s">
        <v>1486</v>
      </c>
      <c r="H2062" s="26" t="s">
        <v>743</v>
      </c>
      <c r="I2062" s="4">
        <v>2000</v>
      </c>
      <c r="J2062" s="4">
        <v>1849</v>
      </c>
      <c r="K2062" s="4">
        <v>150</v>
      </c>
      <c r="L2062" s="4">
        <v>58</v>
      </c>
      <c r="M2062" s="4">
        <v>1</v>
      </c>
      <c r="N2062" s="18"/>
    </row>
    <row r="2063" spans="1:14" ht="29.25" hidden="1" customHeight="1" x14ac:dyDescent="0.35">
      <c r="A2063" s="4" t="s">
        <v>9</v>
      </c>
      <c r="B2063" s="27">
        <v>43764.850694444445</v>
      </c>
      <c r="C2063" s="9">
        <v>43766.802777777775</v>
      </c>
      <c r="D2063" s="11" t="str">
        <f>INT(Table1[[#This Row],[Full Restoration ]]-Table1[[#This Row],[Outage Start]])&amp;" days,"&amp;HOUR(Table1[[#This Row],[Full Restoration ]]-Table1[[#This Row],[Outage Start]])&amp;" hrs,"&amp;MINUTE(Table1[[#This Row],[Full Restoration ]]-Table1[[#This Row],[Outage Start]])&amp;" min"</f>
        <v>1 days,22 hrs,51 min</v>
      </c>
      <c r="E2063" s="10">
        <f>Table1[[#This Row],[Full Restoration ]]-Table1[[#This Row],[Outage Start]]</f>
        <v>1.9520833333299379</v>
      </c>
      <c r="F2063" s="11">
        <f>(Table1[[#This Row],[Full Restoration ]]-Table1[[#This Row],[Outage Start]])*24</f>
        <v>46.849999999918509</v>
      </c>
      <c r="G2063" s="5" t="s">
        <v>1487</v>
      </c>
      <c r="H2063" s="26" t="s">
        <v>1026</v>
      </c>
      <c r="I2063" s="4">
        <v>2819</v>
      </c>
      <c r="J2063" s="4">
        <v>2623</v>
      </c>
      <c r="K2063" s="4">
        <v>192</v>
      </c>
      <c r="L2063" s="4">
        <v>78</v>
      </c>
      <c r="M2063" s="4">
        <v>4</v>
      </c>
      <c r="N2063" s="18"/>
    </row>
    <row r="2064" spans="1:14" ht="29.25" hidden="1" customHeight="1" x14ac:dyDescent="0.35">
      <c r="A2064" s="4" t="s">
        <v>9</v>
      </c>
      <c r="B2064" s="27">
        <v>43764.850694444445</v>
      </c>
      <c r="C2064" s="9">
        <v>43766.76666666667</v>
      </c>
      <c r="D2064" s="11" t="str">
        <f>INT(Table1[[#This Row],[Full Restoration ]]-Table1[[#This Row],[Outage Start]])&amp;" days,"&amp;HOUR(Table1[[#This Row],[Full Restoration ]]-Table1[[#This Row],[Outage Start]])&amp;" hrs,"&amp;MINUTE(Table1[[#This Row],[Full Restoration ]]-Table1[[#This Row],[Outage Start]])&amp;" min"</f>
        <v>1 days,21 hrs,59 min</v>
      </c>
      <c r="E2064" s="10">
        <f>Table1[[#This Row],[Full Restoration ]]-Table1[[#This Row],[Outage Start]]</f>
        <v>1.9159722222248092</v>
      </c>
      <c r="F2064" s="11">
        <f>(Table1[[#This Row],[Full Restoration ]]-Table1[[#This Row],[Outage Start]])*24</f>
        <v>45.983333333395422</v>
      </c>
      <c r="G2064" s="5" t="s">
        <v>1488</v>
      </c>
      <c r="H2064" s="26" t="s">
        <v>1026</v>
      </c>
      <c r="I2064" s="4">
        <v>4289</v>
      </c>
      <c r="J2064" s="4">
        <v>3993</v>
      </c>
      <c r="K2064" s="4">
        <v>286</v>
      </c>
      <c r="L2064" s="4">
        <v>86</v>
      </c>
      <c r="M2064" s="4">
        <v>10</v>
      </c>
      <c r="N2064" s="18"/>
    </row>
    <row r="2065" spans="1:14" ht="29.25" hidden="1" customHeight="1" x14ac:dyDescent="0.35">
      <c r="A2065" s="4" t="s">
        <v>9</v>
      </c>
      <c r="B2065" s="27">
        <v>43764.850694444445</v>
      </c>
      <c r="C2065" s="9">
        <v>43766.881249999999</v>
      </c>
      <c r="D2065" s="11" t="str">
        <f>INT(Table1[[#This Row],[Full Restoration ]]-Table1[[#This Row],[Outage Start]])&amp;" days,"&amp;HOUR(Table1[[#This Row],[Full Restoration ]]-Table1[[#This Row],[Outage Start]])&amp;" hrs,"&amp;MINUTE(Table1[[#This Row],[Full Restoration ]]-Table1[[#This Row],[Outage Start]])&amp;" min"</f>
        <v>2 days,0 hrs,44 min</v>
      </c>
      <c r="E2065" s="10">
        <f>Table1[[#This Row],[Full Restoration ]]-Table1[[#This Row],[Outage Start]]</f>
        <v>2.0305555555532919</v>
      </c>
      <c r="F2065" s="11">
        <f>(Table1[[#This Row],[Full Restoration ]]-Table1[[#This Row],[Outage Start]])*24</f>
        <v>48.733333333279006</v>
      </c>
      <c r="G2065" s="5" t="s">
        <v>1489</v>
      </c>
      <c r="H2065" s="26" t="s">
        <v>743</v>
      </c>
      <c r="I2065" s="4">
        <v>2361</v>
      </c>
      <c r="J2065" s="4">
        <v>1949</v>
      </c>
      <c r="K2065" s="4">
        <v>403</v>
      </c>
      <c r="L2065" s="4">
        <v>30</v>
      </c>
      <c r="M2065" s="4">
        <v>9</v>
      </c>
      <c r="N2065" s="18"/>
    </row>
    <row r="2066" spans="1:14" ht="29.25" hidden="1" customHeight="1" x14ac:dyDescent="0.35">
      <c r="A2066" s="4" t="s">
        <v>9</v>
      </c>
      <c r="B2066" s="27">
        <v>43764.850694444445</v>
      </c>
      <c r="C2066" s="9">
        <v>43766.532638888886</v>
      </c>
      <c r="D2066" s="11" t="str">
        <f>INT(Table1[[#This Row],[Full Restoration ]]-Table1[[#This Row],[Outage Start]])&amp;" days,"&amp;HOUR(Table1[[#This Row],[Full Restoration ]]-Table1[[#This Row],[Outage Start]])&amp;" hrs,"&amp;MINUTE(Table1[[#This Row],[Full Restoration ]]-Table1[[#This Row],[Outage Start]])&amp;" min"</f>
        <v>1 days,16 hrs,22 min</v>
      </c>
      <c r="E2066" s="10">
        <f>Table1[[#This Row],[Full Restoration ]]-Table1[[#This Row],[Outage Start]]</f>
        <v>1.6819444444408873</v>
      </c>
      <c r="F2066" s="11">
        <f>(Table1[[#This Row],[Full Restoration ]]-Table1[[#This Row],[Outage Start]])*24</f>
        <v>40.366666666581295</v>
      </c>
      <c r="G2066" s="5" t="s">
        <v>1520</v>
      </c>
      <c r="H2066" s="26" t="s">
        <v>743</v>
      </c>
      <c r="I2066" s="4">
        <v>139</v>
      </c>
      <c r="J2066" s="4">
        <v>131</v>
      </c>
      <c r="K2066" s="4">
        <v>8</v>
      </c>
      <c r="L2066" s="4">
        <v>4</v>
      </c>
      <c r="M2066" s="4">
        <v>0</v>
      </c>
      <c r="N2066" s="18"/>
    </row>
    <row r="2067" spans="1:14" ht="29.25" hidden="1" customHeight="1" x14ac:dyDescent="0.35">
      <c r="A2067" s="4" t="s">
        <v>9</v>
      </c>
      <c r="B2067" s="27">
        <v>43764.850694444445</v>
      </c>
      <c r="C2067" s="9">
        <v>43766.527777777781</v>
      </c>
      <c r="D2067" s="11" t="str">
        <f>INT(Table1[[#This Row],[Full Restoration ]]-Table1[[#This Row],[Outage Start]])&amp;" days,"&amp;HOUR(Table1[[#This Row],[Full Restoration ]]-Table1[[#This Row],[Outage Start]])&amp;" hrs,"&amp;MINUTE(Table1[[#This Row],[Full Restoration ]]-Table1[[#This Row],[Outage Start]])&amp;" min"</f>
        <v>1 days,16 hrs,15 min</v>
      </c>
      <c r="E2067" s="10">
        <f>Table1[[#This Row],[Full Restoration ]]-Table1[[#This Row],[Outage Start]]</f>
        <v>1.6770833333357587</v>
      </c>
      <c r="F2067" s="11">
        <f>(Table1[[#This Row],[Full Restoration ]]-Table1[[#This Row],[Outage Start]])*24</f>
        <v>40.250000000058208</v>
      </c>
      <c r="G2067" s="5" t="s">
        <v>1526</v>
      </c>
      <c r="H2067" s="26" t="s">
        <v>743</v>
      </c>
      <c r="I2067" s="4">
        <v>3</v>
      </c>
      <c r="J2067" s="4">
        <v>2</v>
      </c>
      <c r="K2067" s="4">
        <v>1</v>
      </c>
      <c r="L2067" s="4">
        <v>0</v>
      </c>
      <c r="M2067" s="4">
        <v>0</v>
      </c>
      <c r="N2067" s="18"/>
    </row>
    <row r="2068" spans="1:14" ht="29.25" hidden="1" customHeight="1" x14ac:dyDescent="0.35">
      <c r="A2068" s="4" t="s">
        <v>9</v>
      </c>
      <c r="B2068" s="27">
        <v>43764.850694444445</v>
      </c>
      <c r="C2068" s="9">
        <v>43766.554861111108</v>
      </c>
      <c r="D2068" s="11" t="str">
        <f>INT(Table1[[#This Row],[Full Restoration ]]-Table1[[#This Row],[Outage Start]])&amp;" days,"&amp;HOUR(Table1[[#This Row],[Full Restoration ]]-Table1[[#This Row],[Outage Start]])&amp;" hrs,"&amp;MINUTE(Table1[[#This Row],[Full Restoration ]]-Table1[[#This Row],[Outage Start]])&amp;" min"</f>
        <v>1 days,16 hrs,54 min</v>
      </c>
      <c r="E2068" s="10">
        <f>Table1[[#This Row],[Full Restoration ]]-Table1[[#This Row],[Outage Start]]</f>
        <v>1.7041666666627862</v>
      </c>
      <c r="F2068" s="11">
        <f>(Table1[[#This Row],[Full Restoration ]]-Table1[[#This Row],[Outage Start]])*24</f>
        <v>40.899999999906868</v>
      </c>
      <c r="G2068" s="5" t="s">
        <v>1547</v>
      </c>
      <c r="H2068" s="26" t="s">
        <v>743</v>
      </c>
      <c r="I2068" s="4">
        <v>375</v>
      </c>
      <c r="J2068" s="4">
        <v>362</v>
      </c>
      <c r="K2068" s="4">
        <v>11</v>
      </c>
      <c r="L2068" s="4">
        <v>11</v>
      </c>
      <c r="M2068" s="4">
        <v>2</v>
      </c>
      <c r="N2068" s="18"/>
    </row>
    <row r="2069" spans="1:14" ht="29.25" hidden="1" customHeight="1" x14ac:dyDescent="0.35">
      <c r="A2069" s="4" t="s">
        <v>9</v>
      </c>
      <c r="B2069" s="27">
        <v>43764.850694444445</v>
      </c>
      <c r="C2069" s="9">
        <v>43767.588888888888</v>
      </c>
      <c r="D2069" s="11" t="str">
        <f>INT(Table1[[#This Row],[Full Restoration ]]-Table1[[#This Row],[Outage Start]])&amp;" days,"&amp;HOUR(Table1[[#This Row],[Full Restoration ]]-Table1[[#This Row],[Outage Start]])&amp;" hrs,"&amp;MINUTE(Table1[[#This Row],[Full Restoration ]]-Table1[[#This Row],[Outage Start]])&amp;" min"</f>
        <v>2 days,17 hrs,43 min</v>
      </c>
      <c r="E2069" s="10">
        <f>Table1[[#This Row],[Full Restoration ]]-Table1[[#This Row],[Outage Start]]</f>
        <v>2.7381944444423425</v>
      </c>
      <c r="F2069" s="11">
        <f>(Table1[[#This Row],[Full Restoration ]]-Table1[[#This Row],[Outage Start]])*24</f>
        <v>65.71666666661622</v>
      </c>
      <c r="G2069" s="5" t="s">
        <v>1562</v>
      </c>
      <c r="H2069" s="26" t="s">
        <v>1027</v>
      </c>
      <c r="I2069" s="4">
        <v>456</v>
      </c>
      <c r="J2069" s="4">
        <v>399</v>
      </c>
      <c r="K2069" s="4">
        <v>56</v>
      </c>
      <c r="L2069" s="4">
        <v>16</v>
      </c>
      <c r="M2069" s="4">
        <v>1</v>
      </c>
      <c r="N2069" s="18"/>
    </row>
    <row r="2070" spans="1:14" ht="29.25" hidden="1" customHeight="1" x14ac:dyDescent="0.35">
      <c r="A2070" s="4" t="s">
        <v>9</v>
      </c>
      <c r="B2070" s="27">
        <v>43764.850694444445</v>
      </c>
      <c r="C2070" s="9">
        <v>43767.590277777781</v>
      </c>
      <c r="D2070" s="11" t="str">
        <f>INT(Table1[[#This Row],[Full Restoration ]]-Table1[[#This Row],[Outage Start]])&amp;" days,"&amp;HOUR(Table1[[#This Row],[Full Restoration ]]-Table1[[#This Row],[Outage Start]])&amp;" hrs,"&amp;MINUTE(Table1[[#This Row],[Full Restoration ]]-Table1[[#This Row],[Outage Start]])&amp;" min"</f>
        <v>2 days,17 hrs,45 min</v>
      </c>
      <c r="E2070" s="10">
        <f>Table1[[#This Row],[Full Restoration ]]-Table1[[#This Row],[Outage Start]]</f>
        <v>2.7395833333357587</v>
      </c>
      <c r="F2070" s="11">
        <f>(Table1[[#This Row],[Full Restoration ]]-Table1[[#This Row],[Outage Start]])*24</f>
        <v>65.750000000058208</v>
      </c>
      <c r="G2070" s="5" t="s">
        <v>1563</v>
      </c>
      <c r="H2070" s="26" t="s">
        <v>1027</v>
      </c>
      <c r="I2070" s="4">
        <v>855</v>
      </c>
      <c r="J2070" s="4">
        <v>529</v>
      </c>
      <c r="K2070" s="4">
        <v>324</v>
      </c>
      <c r="L2070" s="4">
        <v>13</v>
      </c>
      <c r="M2070" s="4">
        <v>2</v>
      </c>
      <c r="N2070" s="18"/>
    </row>
    <row r="2071" spans="1:14" ht="29.25" hidden="1" customHeight="1" x14ac:dyDescent="0.35">
      <c r="A2071" s="4" t="s">
        <v>9</v>
      </c>
      <c r="B2071" s="27">
        <v>43764.850694444445</v>
      </c>
      <c r="C2071" s="9">
        <v>43766.556250000001</v>
      </c>
      <c r="D2071" s="11" t="str">
        <f>INT(Table1[[#This Row],[Full Restoration ]]-Table1[[#This Row],[Outage Start]])&amp;" days,"&amp;HOUR(Table1[[#This Row],[Full Restoration ]]-Table1[[#This Row],[Outage Start]])&amp;" hrs,"&amp;MINUTE(Table1[[#This Row],[Full Restoration ]]-Table1[[#This Row],[Outage Start]])&amp;" min"</f>
        <v>1 days,16 hrs,56 min</v>
      </c>
      <c r="E2071" s="10">
        <f>Table1[[#This Row],[Full Restoration ]]-Table1[[#This Row],[Outage Start]]</f>
        <v>1.7055555555562023</v>
      </c>
      <c r="F2071" s="11">
        <f>(Table1[[#This Row],[Full Restoration ]]-Table1[[#This Row],[Outage Start]])*24</f>
        <v>40.933333333348855</v>
      </c>
      <c r="G2071" s="5" t="s">
        <v>1632</v>
      </c>
      <c r="H2071" s="26" t="s">
        <v>743</v>
      </c>
      <c r="I2071" s="4">
        <v>1</v>
      </c>
      <c r="J2071" s="4">
        <v>1</v>
      </c>
      <c r="K2071" s="4">
        <v>0</v>
      </c>
      <c r="L2071" s="4">
        <v>0</v>
      </c>
      <c r="M2071" s="4">
        <v>0</v>
      </c>
      <c r="N2071" s="18"/>
    </row>
    <row r="2072" spans="1:14" ht="29.25" hidden="1" customHeight="1" x14ac:dyDescent="0.35">
      <c r="A2072" s="4" t="s">
        <v>9</v>
      </c>
      <c r="B2072" s="27">
        <v>43764.850694444445</v>
      </c>
      <c r="C2072" s="9">
        <v>43766.686805555553</v>
      </c>
      <c r="D2072" s="11" t="str">
        <f>INT(Table1[[#This Row],[Full Restoration ]]-Table1[[#This Row],[Outage Start]])&amp;" days,"&amp;HOUR(Table1[[#This Row],[Full Restoration ]]-Table1[[#This Row],[Outage Start]])&amp;" hrs,"&amp;MINUTE(Table1[[#This Row],[Full Restoration ]]-Table1[[#This Row],[Outage Start]])&amp;" min"</f>
        <v>1 days,20 hrs,4 min</v>
      </c>
      <c r="E2072" s="10">
        <f>Table1[[#This Row],[Full Restoration ]]-Table1[[#This Row],[Outage Start]]</f>
        <v>1.836111111108039</v>
      </c>
      <c r="F2072" s="11">
        <f>(Table1[[#This Row],[Full Restoration ]]-Table1[[#This Row],[Outage Start]])*24</f>
        <v>44.066666666592937</v>
      </c>
      <c r="G2072" s="5" t="s">
        <v>1669</v>
      </c>
      <c r="H2072" s="26" t="s">
        <v>1026</v>
      </c>
      <c r="I2072" s="4">
        <v>2801</v>
      </c>
      <c r="J2072" s="4">
        <v>2562</v>
      </c>
      <c r="K2072" s="4">
        <v>239</v>
      </c>
      <c r="L2072" s="4">
        <v>73</v>
      </c>
      <c r="M2072" s="4">
        <v>0</v>
      </c>
      <c r="N2072" s="18"/>
    </row>
    <row r="2073" spans="1:14" ht="29.25" hidden="1" customHeight="1" x14ac:dyDescent="0.35">
      <c r="A2073" s="4" t="s">
        <v>9</v>
      </c>
      <c r="B2073" s="27">
        <v>43764.850694444445</v>
      </c>
      <c r="C2073" s="9">
        <v>43768.039583333331</v>
      </c>
      <c r="D2073" s="11" t="str">
        <f>INT(Table1[[#This Row],[Full Restoration ]]-Table1[[#This Row],[Outage Start]])&amp;" days,"&amp;HOUR(Table1[[#This Row],[Full Restoration ]]-Table1[[#This Row],[Outage Start]])&amp;" hrs,"&amp;MINUTE(Table1[[#This Row],[Full Restoration ]]-Table1[[#This Row],[Outage Start]])&amp;" min"</f>
        <v>3 days,4 hrs,32 min</v>
      </c>
      <c r="E2073" s="10">
        <f>Table1[[#This Row],[Full Restoration ]]-Table1[[#This Row],[Outage Start]]</f>
        <v>3.1888888888861402</v>
      </c>
      <c r="F2073" s="11">
        <f>(Table1[[#This Row],[Full Restoration ]]-Table1[[#This Row],[Outage Start]])*24</f>
        <v>76.533333333267365</v>
      </c>
      <c r="G2073" s="5" t="s">
        <v>1684</v>
      </c>
      <c r="H2073" s="26" t="s">
        <v>1026</v>
      </c>
      <c r="I2073" s="4">
        <v>3931</v>
      </c>
      <c r="J2073" s="4">
        <v>3273</v>
      </c>
      <c r="K2073" s="4">
        <v>656</v>
      </c>
      <c r="L2073" s="4">
        <v>54</v>
      </c>
      <c r="M2073" s="4">
        <v>2</v>
      </c>
      <c r="N2073" s="18"/>
    </row>
    <row r="2074" spans="1:14" ht="29.25" hidden="1" customHeight="1" x14ac:dyDescent="0.35">
      <c r="A2074" s="4" t="s">
        <v>9</v>
      </c>
      <c r="B2074" s="27">
        <v>43764.850694444445</v>
      </c>
      <c r="C2074" s="9">
        <v>43766.811111111114</v>
      </c>
      <c r="D2074" s="11" t="str">
        <f>INT(Table1[[#This Row],[Full Restoration ]]-Table1[[#This Row],[Outage Start]])&amp;" days,"&amp;HOUR(Table1[[#This Row],[Full Restoration ]]-Table1[[#This Row],[Outage Start]])&amp;" hrs,"&amp;MINUTE(Table1[[#This Row],[Full Restoration ]]-Table1[[#This Row],[Outage Start]])&amp;" min"</f>
        <v>1 days,23 hrs,3 min</v>
      </c>
      <c r="E2074" s="10">
        <f>Table1[[#This Row],[Full Restoration ]]-Table1[[#This Row],[Outage Start]]</f>
        <v>1.9604166666686069</v>
      </c>
      <c r="F2074" s="11">
        <f>(Table1[[#This Row],[Full Restoration ]]-Table1[[#This Row],[Outage Start]])*24</f>
        <v>47.050000000046566</v>
      </c>
      <c r="G2074" s="5" t="s">
        <v>1685</v>
      </c>
      <c r="H2074" s="26" t="s">
        <v>1027</v>
      </c>
      <c r="I2074" s="4">
        <v>3723</v>
      </c>
      <c r="J2074" s="4">
        <v>3122</v>
      </c>
      <c r="K2074" s="4">
        <v>591</v>
      </c>
      <c r="L2074" s="4">
        <v>20</v>
      </c>
      <c r="M2074" s="4">
        <v>10</v>
      </c>
      <c r="N2074" s="18"/>
    </row>
    <row r="2075" spans="1:14" ht="29.25" hidden="1" customHeight="1" x14ac:dyDescent="0.35">
      <c r="A2075" s="4" t="s">
        <v>9</v>
      </c>
      <c r="B2075" s="27">
        <v>43764.850694444445</v>
      </c>
      <c r="C2075" s="9">
        <v>43766.813194444447</v>
      </c>
      <c r="D2075" s="11" t="str">
        <f>INT(Table1[[#This Row],[Full Restoration ]]-Table1[[#This Row],[Outage Start]])&amp;" days,"&amp;HOUR(Table1[[#This Row],[Full Restoration ]]-Table1[[#This Row],[Outage Start]])&amp;" hrs,"&amp;MINUTE(Table1[[#This Row],[Full Restoration ]]-Table1[[#This Row],[Outage Start]])&amp;" min"</f>
        <v>1 days,23 hrs,6 min</v>
      </c>
      <c r="E2075" s="10">
        <f>Table1[[#This Row],[Full Restoration ]]-Table1[[#This Row],[Outage Start]]</f>
        <v>1.9625000000014552</v>
      </c>
      <c r="F2075" s="11">
        <f>(Table1[[#This Row],[Full Restoration ]]-Table1[[#This Row],[Outage Start]])*24</f>
        <v>47.100000000034925</v>
      </c>
      <c r="G2075" s="5" t="s">
        <v>1686</v>
      </c>
      <c r="H2075" s="26" t="s">
        <v>1027</v>
      </c>
      <c r="I2075" s="4">
        <v>767</v>
      </c>
      <c r="J2075" s="4">
        <v>48</v>
      </c>
      <c r="K2075" s="4">
        <v>711</v>
      </c>
      <c r="L2075" s="4">
        <v>0</v>
      </c>
      <c r="M2075" s="4">
        <v>8</v>
      </c>
      <c r="N2075" s="18"/>
    </row>
    <row r="2076" spans="1:14" ht="29.25" hidden="1" customHeight="1" x14ac:dyDescent="0.35">
      <c r="A2076" s="4" t="s">
        <v>9</v>
      </c>
      <c r="B2076" s="27">
        <v>43764.850694444445</v>
      </c>
      <c r="C2076" s="9">
        <v>43767.711805555555</v>
      </c>
      <c r="D2076" s="11" t="str">
        <f>INT(Table1[[#This Row],[Full Restoration ]]-Table1[[#This Row],[Outage Start]])&amp;" days,"&amp;HOUR(Table1[[#This Row],[Full Restoration ]]-Table1[[#This Row],[Outage Start]])&amp;" hrs,"&amp;MINUTE(Table1[[#This Row],[Full Restoration ]]-Table1[[#This Row],[Outage Start]])&amp;" min"</f>
        <v>2 days,20 hrs,40 min</v>
      </c>
      <c r="E2076" s="10">
        <f>Table1[[#This Row],[Full Restoration ]]-Table1[[#This Row],[Outage Start]]</f>
        <v>2.8611111111094942</v>
      </c>
      <c r="F2076" s="11">
        <f>(Table1[[#This Row],[Full Restoration ]]-Table1[[#This Row],[Outage Start]])*24</f>
        <v>68.666666666627862</v>
      </c>
      <c r="G2076" s="5" t="s">
        <v>1687</v>
      </c>
      <c r="H2076" s="26" t="s">
        <v>1026</v>
      </c>
      <c r="I2076" s="4">
        <v>4327</v>
      </c>
      <c r="J2076" s="4">
        <v>3931</v>
      </c>
      <c r="K2076" s="4">
        <v>395</v>
      </c>
      <c r="L2076" s="4">
        <v>64</v>
      </c>
      <c r="M2076" s="4">
        <v>1</v>
      </c>
      <c r="N2076" s="18"/>
    </row>
    <row r="2077" spans="1:14" ht="29.25" hidden="1" customHeight="1" x14ac:dyDescent="0.35">
      <c r="A2077" s="4" t="s">
        <v>9</v>
      </c>
      <c r="B2077" s="27">
        <v>43764.850694444445</v>
      </c>
      <c r="C2077" s="9">
        <v>43767.931944444441</v>
      </c>
      <c r="D2077" s="11" t="str">
        <f>INT(Table1[[#This Row],[Full Restoration ]]-Table1[[#This Row],[Outage Start]])&amp;" days,"&amp;HOUR(Table1[[#This Row],[Full Restoration ]]-Table1[[#This Row],[Outage Start]])&amp;" hrs,"&amp;MINUTE(Table1[[#This Row],[Full Restoration ]]-Table1[[#This Row],[Outage Start]])&amp;" min"</f>
        <v>3 days,1 hrs,57 min</v>
      </c>
      <c r="E2077" s="10">
        <f>Table1[[#This Row],[Full Restoration ]]-Table1[[#This Row],[Outage Start]]</f>
        <v>3.0812499999956344</v>
      </c>
      <c r="F2077" s="11">
        <f>(Table1[[#This Row],[Full Restoration ]]-Table1[[#This Row],[Outage Start]])*24</f>
        <v>73.949999999895226</v>
      </c>
      <c r="G2077" s="5" t="s">
        <v>1688</v>
      </c>
      <c r="H2077" s="26" t="s">
        <v>743</v>
      </c>
      <c r="I2077" s="4">
        <v>3068</v>
      </c>
      <c r="J2077" s="4">
        <v>2671</v>
      </c>
      <c r="K2077" s="4">
        <v>396</v>
      </c>
      <c r="L2077" s="4">
        <v>57</v>
      </c>
      <c r="M2077" s="4">
        <v>1</v>
      </c>
      <c r="N2077" s="18"/>
    </row>
    <row r="2078" spans="1:14" ht="29.25" hidden="1" customHeight="1" x14ac:dyDescent="0.35">
      <c r="A2078" s="4" t="s">
        <v>9</v>
      </c>
      <c r="B2078" s="27">
        <v>43764.850694444445</v>
      </c>
      <c r="C2078" s="9">
        <v>43767.638194444444</v>
      </c>
      <c r="D2078" s="11" t="str">
        <f>INT(Table1[[#This Row],[Full Restoration ]]-Table1[[#This Row],[Outage Start]])&amp;" days,"&amp;HOUR(Table1[[#This Row],[Full Restoration ]]-Table1[[#This Row],[Outage Start]])&amp;" hrs,"&amp;MINUTE(Table1[[#This Row],[Full Restoration ]]-Table1[[#This Row],[Outage Start]])&amp;" min"</f>
        <v>2 days,18 hrs,54 min</v>
      </c>
      <c r="E2078" s="10">
        <f>Table1[[#This Row],[Full Restoration ]]-Table1[[#This Row],[Outage Start]]</f>
        <v>2.7874999999985448</v>
      </c>
      <c r="F2078" s="11">
        <f>(Table1[[#This Row],[Full Restoration ]]-Table1[[#This Row],[Outage Start]])*24</f>
        <v>66.899999999965075</v>
      </c>
      <c r="G2078" s="5" t="s">
        <v>1689</v>
      </c>
      <c r="H2078" s="26" t="s">
        <v>743</v>
      </c>
      <c r="I2078" s="4">
        <v>4507</v>
      </c>
      <c r="J2078" s="4">
        <v>4117</v>
      </c>
      <c r="K2078" s="4">
        <v>382</v>
      </c>
      <c r="L2078" s="4">
        <v>73</v>
      </c>
      <c r="M2078" s="4">
        <v>8</v>
      </c>
      <c r="N2078" s="18"/>
    </row>
    <row r="2079" spans="1:14" ht="28.5" hidden="1" customHeight="1" x14ac:dyDescent="0.35">
      <c r="A2079" s="4" t="s">
        <v>9</v>
      </c>
      <c r="B2079" s="27">
        <v>43764.850694444445</v>
      </c>
      <c r="C2079" s="9">
        <v>43767.760416666664</v>
      </c>
      <c r="D2079" s="11" t="str">
        <f>INT(Table1[[#This Row],[Full Restoration ]]-Table1[[#This Row],[Outage Start]])&amp;" days,"&amp;HOUR(Table1[[#This Row],[Full Restoration ]]-Table1[[#This Row],[Outage Start]])&amp;" hrs,"&amp;MINUTE(Table1[[#This Row],[Full Restoration ]]-Table1[[#This Row],[Outage Start]])&amp;" min"</f>
        <v>2 days,21 hrs,50 min</v>
      </c>
      <c r="E2079" s="10">
        <f>Table1[[#This Row],[Full Restoration ]]-Table1[[#This Row],[Outage Start]]</f>
        <v>2.9097222222189885</v>
      </c>
      <c r="F2079" s="11">
        <f>(Table1[[#This Row],[Full Restoration ]]-Table1[[#This Row],[Outage Start]])*24</f>
        <v>69.833333333255723</v>
      </c>
      <c r="G2079" s="5" t="s">
        <v>1690</v>
      </c>
      <c r="H2079" s="26" t="s">
        <v>1026</v>
      </c>
      <c r="I2079" s="4">
        <v>4526</v>
      </c>
      <c r="J2079" s="4">
        <v>4219</v>
      </c>
      <c r="K2079" s="4">
        <v>307</v>
      </c>
      <c r="L2079" s="4">
        <v>79</v>
      </c>
      <c r="M2079" s="4">
        <v>0</v>
      </c>
      <c r="N2079" s="18"/>
    </row>
    <row r="2080" spans="1:14" ht="28.5" hidden="1" customHeight="1" x14ac:dyDescent="0.35">
      <c r="A2080" s="4" t="s">
        <v>9</v>
      </c>
      <c r="B2080" s="27">
        <v>43764.850694444445</v>
      </c>
      <c r="C2080" s="9">
        <v>43766.803472222222</v>
      </c>
      <c r="D2080" s="11" t="str">
        <f>INT(Table1[[#This Row],[Full Restoration ]]-Table1[[#This Row],[Outage Start]])&amp;" days,"&amp;HOUR(Table1[[#This Row],[Full Restoration ]]-Table1[[#This Row],[Outage Start]])&amp;" hrs,"&amp;MINUTE(Table1[[#This Row],[Full Restoration ]]-Table1[[#This Row],[Outage Start]])&amp;" min"</f>
        <v>1 days,22 hrs,52 min</v>
      </c>
      <c r="E2080" s="10">
        <f>Table1[[#This Row],[Full Restoration ]]-Table1[[#This Row],[Outage Start]]</f>
        <v>1.952777777776646</v>
      </c>
      <c r="F2080" s="11">
        <f>(Table1[[#This Row],[Full Restoration ]]-Table1[[#This Row],[Outage Start]])*24</f>
        <v>46.866666666639503</v>
      </c>
      <c r="G2080" s="5" t="s">
        <v>1692</v>
      </c>
      <c r="H2080" s="26" t="s">
        <v>743</v>
      </c>
      <c r="I2080" s="4">
        <v>3334</v>
      </c>
      <c r="J2080" s="4">
        <v>3051</v>
      </c>
      <c r="K2080" s="4">
        <v>281</v>
      </c>
      <c r="L2080" s="4">
        <v>96</v>
      </c>
      <c r="M2080" s="4">
        <v>2</v>
      </c>
      <c r="N2080" s="18"/>
    </row>
    <row r="2081" spans="1:14" ht="28.5" hidden="1" customHeight="1" x14ac:dyDescent="0.35">
      <c r="A2081" s="4" t="s">
        <v>9</v>
      </c>
      <c r="B2081" s="27">
        <v>43764.850694444445</v>
      </c>
      <c r="C2081" s="9">
        <v>43767.993055555555</v>
      </c>
      <c r="D2081" s="11" t="str">
        <f>INT(Table1[[#This Row],[Full Restoration ]]-Table1[[#This Row],[Outage Start]])&amp;" days,"&amp;HOUR(Table1[[#This Row],[Full Restoration ]]-Table1[[#This Row],[Outage Start]])&amp;" hrs,"&amp;MINUTE(Table1[[#This Row],[Full Restoration ]]-Table1[[#This Row],[Outage Start]])&amp;" min"</f>
        <v>3 days,3 hrs,25 min</v>
      </c>
      <c r="E2081" s="10">
        <f>Table1[[#This Row],[Full Restoration ]]-Table1[[#This Row],[Outage Start]]</f>
        <v>3.1423611111094942</v>
      </c>
      <c r="F2081" s="11">
        <f>(Table1[[#This Row],[Full Restoration ]]-Table1[[#This Row],[Outage Start]])*24</f>
        <v>75.416666666627862</v>
      </c>
      <c r="G2081" s="5" t="s">
        <v>1693</v>
      </c>
      <c r="H2081" s="26" t="s">
        <v>1027</v>
      </c>
      <c r="I2081" s="4">
        <v>321</v>
      </c>
      <c r="J2081" s="4">
        <v>66</v>
      </c>
      <c r="K2081" s="4">
        <v>255</v>
      </c>
      <c r="L2081" s="4">
        <v>0</v>
      </c>
      <c r="M2081" s="4">
        <v>0</v>
      </c>
      <c r="N2081" s="18"/>
    </row>
    <row r="2082" spans="1:14" ht="28.5" hidden="1" customHeight="1" x14ac:dyDescent="0.35">
      <c r="A2082" s="4" t="s">
        <v>9</v>
      </c>
      <c r="B2082" s="27">
        <v>43764.850694444445</v>
      </c>
      <c r="C2082" s="9">
        <v>43767.611111111109</v>
      </c>
      <c r="D2082" s="11" t="str">
        <f>INT(Table1[[#This Row],[Full Restoration ]]-Table1[[#This Row],[Outage Start]])&amp;" days,"&amp;HOUR(Table1[[#This Row],[Full Restoration ]]-Table1[[#This Row],[Outage Start]])&amp;" hrs,"&amp;MINUTE(Table1[[#This Row],[Full Restoration ]]-Table1[[#This Row],[Outage Start]])&amp;" min"</f>
        <v>2 days,18 hrs,15 min</v>
      </c>
      <c r="E2082" s="10">
        <f>Table1[[#This Row],[Full Restoration ]]-Table1[[#This Row],[Outage Start]]</f>
        <v>2.7604166666642413</v>
      </c>
      <c r="F2082" s="11">
        <f>(Table1[[#This Row],[Full Restoration ]]-Table1[[#This Row],[Outage Start]])*24</f>
        <v>66.249999999941792</v>
      </c>
      <c r="G2082" s="5" t="s">
        <v>1708</v>
      </c>
      <c r="H2082" s="26" t="s">
        <v>1027</v>
      </c>
      <c r="I2082" s="4">
        <v>624</v>
      </c>
      <c r="J2082" s="4">
        <v>513</v>
      </c>
      <c r="K2082" s="4">
        <v>111</v>
      </c>
      <c r="L2082" s="4">
        <v>5</v>
      </c>
      <c r="M2082" s="4">
        <v>0</v>
      </c>
      <c r="N2082" s="18"/>
    </row>
    <row r="2083" spans="1:14" ht="28.5" hidden="1" customHeight="1" x14ac:dyDescent="0.35">
      <c r="A2083" s="4" t="s">
        <v>9</v>
      </c>
      <c r="B2083" s="27">
        <v>43764.850694444445</v>
      </c>
      <c r="C2083" s="9">
        <v>43767.594444444447</v>
      </c>
      <c r="D2083" s="11" t="str">
        <f>INT(Table1[[#This Row],[Full Restoration ]]-Table1[[#This Row],[Outage Start]])&amp;" days,"&amp;HOUR(Table1[[#This Row],[Full Restoration ]]-Table1[[#This Row],[Outage Start]])&amp;" hrs,"&amp;MINUTE(Table1[[#This Row],[Full Restoration ]]-Table1[[#This Row],[Outage Start]])&amp;" min"</f>
        <v>2 days,17 hrs,51 min</v>
      </c>
      <c r="E2083" s="10">
        <f>Table1[[#This Row],[Full Restoration ]]-Table1[[#This Row],[Outage Start]]</f>
        <v>2.7437500000014552</v>
      </c>
      <c r="F2083" s="11">
        <f>(Table1[[#This Row],[Full Restoration ]]-Table1[[#This Row],[Outage Start]])*24</f>
        <v>65.850000000034925</v>
      </c>
      <c r="G2083" s="5" t="s">
        <v>1709</v>
      </c>
      <c r="H2083" s="26" t="s">
        <v>1027</v>
      </c>
      <c r="I2083" s="4">
        <v>520</v>
      </c>
      <c r="J2083" s="4">
        <v>513</v>
      </c>
      <c r="K2083" s="4">
        <v>7</v>
      </c>
      <c r="L2083" s="4">
        <v>5</v>
      </c>
      <c r="M2083" s="4">
        <v>0</v>
      </c>
      <c r="N2083" s="18"/>
    </row>
    <row r="2084" spans="1:14" ht="28.5" hidden="1" customHeight="1" x14ac:dyDescent="0.35">
      <c r="A2084" s="4" t="s">
        <v>9</v>
      </c>
      <c r="B2084" s="34">
        <v>43764.850694444445</v>
      </c>
      <c r="C2084" s="21">
        <v>43767.79791666667</v>
      </c>
      <c r="D2084" s="22" t="str">
        <f>INT(Table1[[#This Row],[Full Restoration ]]-Table1[[#This Row],[Outage Start]])&amp;" days,"&amp;HOUR(Table1[[#This Row],[Full Restoration ]]-Table1[[#This Row],[Outage Start]])&amp;" hrs,"&amp;MINUTE(Table1[[#This Row],[Full Restoration ]]-Table1[[#This Row],[Outage Start]])&amp;" min"</f>
        <v>2 days,22 hrs,44 min</v>
      </c>
      <c r="E2084" s="23">
        <f>Table1[[#This Row],[Full Restoration ]]-Table1[[#This Row],[Outage Start]]</f>
        <v>2.9472222222248092</v>
      </c>
      <c r="F2084" s="22">
        <f>(Table1[[#This Row],[Full Restoration ]]-Table1[[#This Row],[Outage Start]])*24</f>
        <v>70.733333333395422</v>
      </c>
      <c r="G2084" s="24" t="s">
        <v>1710</v>
      </c>
      <c r="H2084" s="36" t="s">
        <v>743</v>
      </c>
      <c r="I2084" s="20">
        <v>2469</v>
      </c>
      <c r="J2084" s="20">
        <v>1862</v>
      </c>
      <c r="K2084" s="20">
        <v>607</v>
      </c>
      <c r="L2084" s="20">
        <v>11</v>
      </c>
      <c r="M2084" s="20">
        <v>0</v>
      </c>
      <c r="N2084" s="25"/>
    </row>
    <row r="2085" spans="1:14" ht="28.5" hidden="1" customHeight="1" x14ac:dyDescent="0.35">
      <c r="A2085" s="4" t="s">
        <v>9</v>
      </c>
      <c r="B2085" s="27">
        <v>43764.850694444445</v>
      </c>
      <c r="C2085" s="9">
        <v>43767.811805555553</v>
      </c>
      <c r="D2085" s="11" t="str">
        <f>INT(Table1[[#This Row],[Full Restoration ]]-Table1[[#This Row],[Outage Start]])&amp;" days,"&amp;HOUR(Table1[[#This Row],[Full Restoration ]]-Table1[[#This Row],[Outage Start]])&amp;" hrs,"&amp;MINUTE(Table1[[#This Row],[Full Restoration ]]-Table1[[#This Row],[Outage Start]])&amp;" min"</f>
        <v>2 days,23 hrs,4 min</v>
      </c>
      <c r="E2085" s="10">
        <f>Table1[[#This Row],[Full Restoration ]]-Table1[[#This Row],[Outage Start]]</f>
        <v>2.961111111108039</v>
      </c>
      <c r="F2085" s="11">
        <f>(Table1[[#This Row],[Full Restoration ]]-Table1[[#This Row],[Outage Start]])*24</f>
        <v>71.066666666592937</v>
      </c>
      <c r="G2085" s="5" t="s">
        <v>1711</v>
      </c>
      <c r="H2085" s="26" t="s">
        <v>743</v>
      </c>
      <c r="I2085" s="4">
        <v>3299</v>
      </c>
      <c r="J2085" s="4">
        <v>2876</v>
      </c>
      <c r="K2085" s="4">
        <v>408</v>
      </c>
      <c r="L2085" s="4">
        <v>47</v>
      </c>
      <c r="M2085" s="4">
        <v>15</v>
      </c>
      <c r="N2085" s="18"/>
    </row>
    <row r="2086" spans="1:14" hidden="1" x14ac:dyDescent="0.35">
      <c r="A2086" s="4" t="s">
        <v>9</v>
      </c>
      <c r="B2086" s="27">
        <v>43764.850694444445</v>
      </c>
      <c r="C2086" s="9">
        <v>43767.559027777781</v>
      </c>
      <c r="D2086" s="11" t="str">
        <f>INT(Table1[[#This Row],[Full Restoration ]]-Table1[[#This Row],[Outage Start]])&amp;" days,"&amp;HOUR(Table1[[#This Row],[Full Restoration ]]-Table1[[#This Row],[Outage Start]])&amp;" hrs,"&amp;MINUTE(Table1[[#This Row],[Full Restoration ]]-Table1[[#This Row],[Outage Start]])&amp;" min"</f>
        <v>2 days,17 hrs,0 min</v>
      </c>
      <c r="E2086" s="10">
        <f>Table1[[#This Row],[Full Restoration ]]-Table1[[#This Row],[Outage Start]]</f>
        <v>2.7083333333357587</v>
      </c>
      <c r="F2086" s="11">
        <f>(Table1[[#This Row],[Full Restoration ]]-Table1[[#This Row],[Outage Start]])*24</f>
        <v>65.000000000058208</v>
      </c>
      <c r="G2086" s="5" t="s">
        <v>1798</v>
      </c>
      <c r="H2086" s="26" t="s">
        <v>1027</v>
      </c>
      <c r="I2086" s="4">
        <v>788</v>
      </c>
      <c r="J2086" s="4">
        <v>706</v>
      </c>
      <c r="K2086" s="4">
        <v>82</v>
      </c>
      <c r="L2086" s="4">
        <v>15</v>
      </c>
      <c r="M2086" s="4">
        <v>0</v>
      </c>
      <c r="N2086" s="18"/>
    </row>
    <row r="2087" spans="1:14" hidden="1" x14ac:dyDescent="0.35">
      <c r="A2087" s="4" t="s">
        <v>9</v>
      </c>
      <c r="B2087" s="27">
        <v>43764.850694444445</v>
      </c>
      <c r="C2087" s="9">
        <v>43766.56527777778</v>
      </c>
      <c r="D2087" s="11" t="str">
        <f>INT(Table1[[#This Row],[Full Restoration ]]-Table1[[#This Row],[Outage Start]])&amp;" days,"&amp;HOUR(Table1[[#This Row],[Full Restoration ]]-Table1[[#This Row],[Outage Start]])&amp;" hrs,"&amp;MINUTE(Table1[[#This Row],[Full Restoration ]]-Table1[[#This Row],[Outage Start]])&amp;" min"</f>
        <v>1 days,17 hrs,9 min</v>
      </c>
      <c r="E2087" s="10">
        <f>Table1[[#This Row],[Full Restoration ]]-Table1[[#This Row],[Outage Start]]</f>
        <v>1.7145833333343035</v>
      </c>
      <c r="F2087" s="11">
        <f>(Table1[[#This Row],[Full Restoration ]]-Table1[[#This Row],[Outage Start]])*24</f>
        <v>41.150000000023283</v>
      </c>
      <c r="G2087" s="5" t="s">
        <v>1876</v>
      </c>
      <c r="H2087" s="26" t="s">
        <v>751</v>
      </c>
      <c r="I2087" s="4"/>
      <c r="J2087" s="4"/>
      <c r="K2087" s="4"/>
      <c r="L2087" s="4"/>
      <c r="M2087" s="4"/>
      <c r="N2087" s="18" t="s">
        <v>295</v>
      </c>
    </row>
    <row r="2088" spans="1:14" hidden="1" x14ac:dyDescent="0.35">
      <c r="A2088" s="4" t="s">
        <v>9</v>
      </c>
      <c r="B2088" s="27">
        <v>43764.850694444445</v>
      </c>
      <c r="C2088" s="9">
        <v>43766.679861111108</v>
      </c>
      <c r="D2088" s="11" t="str">
        <f>INT(Table1[[#This Row],[Full Restoration ]]-Table1[[#This Row],[Outage Start]])&amp;" days,"&amp;HOUR(Table1[[#This Row],[Full Restoration ]]-Table1[[#This Row],[Outage Start]])&amp;" hrs,"&amp;MINUTE(Table1[[#This Row],[Full Restoration ]]-Table1[[#This Row],[Outage Start]])&amp;" min"</f>
        <v>1 days,19 hrs,54 min</v>
      </c>
      <c r="E2088" s="10">
        <f>Table1[[#This Row],[Full Restoration ]]-Table1[[#This Row],[Outage Start]]</f>
        <v>1.8291666666627862</v>
      </c>
      <c r="F2088" s="11">
        <f>(Table1[[#This Row],[Full Restoration ]]-Table1[[#This Row],[Outage Start]])*24</f>
        <v>43.899999999906868</v>
      </c>
      <c r="G2088" s="5" t="s">
        <v>1877</v>
      </c>
      <c r="H2088" s="26" t="s">
        <v>752</v>
      </c>
      <c r="I2088" s="4"/>
      <c r="J2088" s="4"/>
      <c r="K2088" s="4"/>
      <c r="L2088" s="4"/>
      <c r="M2088" s="4"/>
      <c r="N2088" s="18" t="s">
        <v>295</v>
      </c>
    </row>
    <row r="2089" spans="1:14" hidden="1" x14ac:dyDescent="0.35">
      <c r="A2089" s="4" t="s">
        <v>9</v>
      </c>
      <c r="B2089" s="27">
        <v>43764.850694444445</v>
      </c>
      <c r="C2089" s="9">
        <v>43766.68472222222</v>
      </c>
      <c r="D2089" s="11" t="str">
        <f>INT(Table1[[#This Row],[Full Restoration ]]-Table1[[#This Row],[Outage Start]])&amp;" days,"&amp;HOUR(Table1[[#This Row],[Full Restoration ]]-Table1[[#This Row],[Outage Start]])&amp;" hrs,"&amp;MINUTE(Table1[[#This Row],[Full Restoration ]]-Table1[[#This Row],[Outage Start]])&amp;" min"</f>
        <v>1 days,20 hrs,1 min</v>
      </c>
      <c r="E2089" s="10">
        <f>Table1[[#This Row],[Full Restoration ]]-Table1[[#This Row],[Outage Start]]</f>
        <v>1.8340277777751908</v>
      </c>
      <c r="F2089" s="11">
        <f>(Table1[[#This Row],[Full Restoration ]]-Table1[[#This Row],[Outage Start]])*24</f>
        <v>44.016666666604578</v>
      </c>
      <c r="G2089" s="5" t="s">
        <v>1878</v>
      </c>
      <c r="H2089" s="26" t="s">
        <v>752</v>
      </c>
      <c r="I2089" s="4"/>
      <c r="J2089" s="4"/>
      <c r="K2089" s="4"/>
      <c r="L2089" s="4"/>
      <c r="M2089" s="4"/>
      <c r="N2089" s="18" t="s">
        <v>295</v>
      </c>
    </row>
    <row r="2090" spans="1:14" hidden="1" x14ac:dyDescent="0.35">
      <c r="A2090" s="4" t="s">
        <v>9</v>
      </c>
      <c r="B2090" s="27">
        <v>43764.850694444445</v>
      </c>
      <c r="C2090" s="9">
        <v>43767.465277777781</v>
      </c>
      <c r="D2090" s="11" t="str">
        <f>INT(Table1[[#This Row],[Full Restoration ]]-Table1[[#This Row],[Outage Start]])&amp;" days,"&amp;HOUR(Table1[[#This Row],[Full Restoration ]]-Table1[[#This Row],[Outage Start]])&amp;" hrs,"&amp;MINUTE(Table1[[#This Row],[Full Restoration ]]-Table1[[#This Row],[Outage Start]])&amp;" min"</f>
        <v>2 days,14 hrs,45 min</v>
      </c>
      <c r="E2090" s="10">
        <f>Table1[[#This Row],[Full Restoration ]]-Table1[[#This Row],[Outage Start]]</f>
        <v>2.6145833333357587</v>
      </c>
      <c r="F2090" s="11">
        <f>(Table1[[#This Row],[Full Restoration ]]-Table1[[#This Row],[Outage Start]])*24</f>
        <v>62.750000000058208</v>
      </c>
      <c r="G2090" s="5" t="s">
        <v>1879</v>
      </c>
      <c r="H2090" s="26" t="s">
        <v>751</v>
      </c>
      <c r="I2090" s="4"/>
      <c r="J2090" s="4"/>
      <c r="K2090" s="4"/>
      <c r="L2090" s="4"/>
      <c r="M2090" s="4"/>
      <c r="N2090" s="18" t="s">
        <v>295</v>
      </c>
    </row>
    <row r="2091" spans="1:14" hidden="1" x14ac:dyDescent="0.35">
      <c r="A2091" s="4" t="s">
        <v>9</v>
      </c>
      <c r="B2091" s="27">
        <v>43764.850694444445</v>
      </c>
      <c r="C2091" s="9">
        <v>43767.46597222222</v>
      </c>
      <c r="D2091" s="11" t="str">
        <f>INT(Table1[[#This Row],[Full Restoration ]]-Table1[[#This Row],[Outage Start]])&amp;" days,"&amp;HOUR(Table1[[#This Row],[Full Restoration ]]-Table1[[#This Row],[Outage Start]])&amp;" hrs,"&amp;MINUTE(Table1[[#This Row],[Full Restoration ]]-Table1[[#This Row],[Outage Start]])&amp;" min"</f>
        <v>2 days,14 hrs,46 min</v>
      </c>
      <c r="E2091" s="10">
        <f>Table1[[#This Row],[Full Restoration ]]-Table1[[#This Row],[Outage Start]]</f>
        <v>2.6152777777751908</v>
      </c>
      <c r="F2091" s="11">
        <f>(Table1[[#This Row],[Full Restoration ]]-Table1[[#This Row],[Outage Start]])*24</f>
        <v>62.766666666604578</v>
      </c>
      <c r="G2091" s="5" t="s">
        <v>1880</v>
      </c>
      <c r="H2091" s="26" t="s">
        <v>751</v>
      </c>
      <c r="I2091" s="4"/>
      <c r="J2091" s="4"/>
      <c r="K2091" s="4"/>
      <c r="L2091" s="4"/>
      <c r="M2091" s="4"/>
      <c r="N2091" s="18" t="s">
        <v>295</v>
      </c>
    </row>
    <row r="2092" spans="1:14" hidden="1" x14ac:dyDescent="0.35">
      <c r="A2092" s="4" t="s">
        <v>9</v>
      </c>
      <c r="B2092" s="27">
        <v>43764.850694444445</v>
      </c>
      <c r="C2092" s="9">
        <v>43766.718055555553</v>
      </c>
      <c r="D2092" s="11" t="str">
        <f>INT(Table1[[#This Row],[Full Restoration ]]-Table1[[#This Row],[Outage Start]])&amp;" days,"&amp;HOUR(Table1[[#This Row],[Full Restoration ]]-Table1[[#This Row],[Outage Start]])&amp;" hrs,"&amp;MINUTE(Table1[[#This Row],[Full Restoration ]]-Table1[[#This Row],[Outage Start]])&amp;" min"</f>
        <v>1 days,20 hrs,49 min</v>
      </c>
      <c r="E2092" s="10">
        <f>Table1[[#This Row],[Full Restoration ]]-Table1[[#This Row],[Outage Start]]</f>
        <v>1.867361111108039</v>
      </c>
      <c r="F2092" s="11">
        <f>(Table1[[#This Row],[Full Restoration ]]-Table1[[#This Row],[Outage Start]])*24</f>
        <v>44.816666666592937</v>
      </c>
      <c r="G2092" s="5" t="s">
        <v>1881</v>
      </c>
      <c r="H2092" s="26" t="s">
        <v>751</v>
      </c>
      <c r="I2092" s="4"/>
      <c r="J2092" s="4"/>
      <c r="K2092" s="4"/>
      <c r="L2092" s="4"/>
      <c r="M2092" s="4"/>
      <c r="N2092" s="18" t="s">
        <v>295</v>
      </c>
    </row>
    <row r="2093" spans="1:14" hidden="1" x14ac:dyDescent="0.35">
      <c r="A2093" s="4" t="s">
        <v>9</v>
      </c>
      <c r="B2093" s="27">
        <v>43764.85</v>
      </c>
      <c r="C2093" s="9">
        <v>43766.45</v>
      </c>
      <c r="D2093" s="11" t="str">
        <f>INT(Table1[[#This Row],[Full Restoration ]]-Table1[[#This Row],[Outage Start]])&amp;" days,"&amp;HOUR(Table1[[#This Row],[Full Restoration ]]-Table1[[#This Row],[Outage Start]])&amp;" hrs,"&amp;MINUTE(Table1[[#This Row],[Full Restoration ]]-Table1[[#This Row],[Outage Start]])&amp;" min"</f>
        <v>1 days,14 hrs,24 min</v>
      </c>
      <c r="E2093" s="10">
        <f>Table1[[#This Row],[Full Restoration ]]-Table1[[#This Row],[Outage Start]]</f>
        <v>1.5999999999985448</v>
      </c>
      <c r="F2093" s="11">
        <f>(Table1[[#This Row],[Full Restoration ]]-Table1[[#This Row],[Outage Start]])*24</f>
        <v>38.399999999965075</v>
      </c>
      <c r="G2093" s="5" t="s">
        <v>1760</v>
      </c>
      <c r="H2093" s="26" t="s">
        <v>743</v>
      </c>
      <c r="I2093" s="4">
        <v>214</v>
      </c>
      <c r="J2093" s="4">
        <v>194</v>
      </c>
      <c r="K2093" s="4">
        <v>18</v>
      </c>
      <c r="L2093" s="4">
        <v>4</v>
      </c>
      <c r="M2093" s="4">
        <v>2</v>
      </c>
      <c r="N2093" s="18"/>
    </row>
    <row r="2094" spans="1:14" hidden="1" x14ac:dyDescent="0.35">
      <c r="A2094" s="4" t="s">
        <v>9</v>
      </c>
      <c r="B2094" s="27">
        <v>43764.849305555559</v>
      </c>
      <c r="C2094" s="9">
        <v>43767.504166666666</v>
      </c>
      <c r="D2094" s="11" t="str">
        <f>INT(Table1[[#This Row],[Full Restoration ]]-Table1[[#This Row],[Outage Start]])&amp;" days,"&amp;HOUR(Table1[[#This Row],[Full Restoration ]]-Table1[[#This Row],[Outage Start]])&amp;" hrs,"&amp;MINUTE(Table1[[#This Row],[Full Restoration ]]-Table1[[#This Row],[Outage Start]])&amp;" min"</f>
        <v>2 days,15 hrs,43 min</v>
      </c>
      <c r="E2094" s="10">
        <f>Table1[[#This Row],[Full Restoration ]]-Table1[[#This Row],[Outage Start]]</f>
        <v>2.6548611111065838</v>
      </c>
      <c r="F2094" s="11">
        <f>(Table1[[#This Row],[Full Restoration ]]-Table1[[#This Row],[Outage Start]])*24</f>
        <v>63.716666666558012</v>
      </c>
      <c r="G2094" s="5" t="s">
        <v>1480</v>
      </c>
      <c r="H2094" s="26" t="s">
        <v>743</v>
      </c>
      <c r="I2094" s="4">
        <v>706</v>
      </c>
      <c r="J2094" s="4">
        <v>683</v>
      </c>
      <c r="K2094" s="4">
        <v>23</v>
      </c>
      <c r="L2094" s="4">
        <v>17</v>
      </c>
      <c r="M2094" s="4">
        <v>0</v>
      </c>
      <c r="N2094" s="18"/>
    </row>
    <row r="2095" spans="1:14" hidden="1" x14ac:dyDescent="0.35">
      <c r="A2095" s="4" t="s">
        <v>9</v>
      </c>
      <c r="B2095" s="27">
        <v>43764.849305555559</v>
      </c>
      <c r="C2095" s="9">
        <v>43766.481249999997</v>
      </c>
      <c r="D2095" s="11" t="str">
        <f>INT(Table1[[#This Row],[Full Restoration ]]-Table1[[#This Row],[Outage Start]])&amp;" days,"&amp;HOUR(Table1[[#This Row],[Full Restoration ]]-Table1[[#This Row],[Outage Start]])&amp;" hrs,"&amp;MINUTE(Table1[[#This Row],[Full Restoration ]]-Table1[[#This Row],[Outage Start]])&amp;" min"</f>
        <v>1 days,15 hrs,10 min</v>
      </c>
      <c r="E2095" s="10">
        <f>Table1[[#This Row],[Full Restoration ]]-Table1[[#This Row],[Outage Start]]</f>
        <v>1.6319444444379769</v>
      </c>
      <c r="F2095" s="11">
        <f>(Table1[[#This Row],[Full Restoration ]]-Table1[[#This Row],[Outage Start]])*24</f>
        <v>39.166666666511446</v>
      </c>
      <c r="G2095" s="5" t="s">
        <v>1558</v>
      </c>
      <c r="H2095" s="26" t="s">
        <v>743</v>
      </c>
      <c r="I2095" s="4">
        <v>4555</v>
      </c>
      <c r="J2095" s="4">
        <v>4135</v>
      </c>
      <c r="K2095" s="4">
        <v>420</v>
      </c>
      <c r="L2095" s="4">
        <v>41</v>
      </c>
      <c r="M2095" s="4">
        <v>0</v>
      </c>
      <c r="N2095" s="18"/>
    </row>
    <row r="2096" spans="1:14" hidden="1" x14ac:dyDescent="0.35">
      <c r="A2096" s="4" t="s">
        <v>9</v>
      </c>
      <c r="B2096" s="27">
        <v>43764.849305555559</v>
      </c>
      <c r="C2096" s="9">
        <v>43766.697222222225</v>
      </c>
      <c r="D2096" s="11" t="str">
        <f>INT(Table1[[#This Row],[Full Restoration ]]-Table1[[#This Row],[Outage Start]])&amp;" days,"&amp;HOUR(Table1[[#This Row],[Full Restoration ]]-Table1[[#This Row],[Outage Start]])&amp;" hrs,"&amp;MINUTE(Table1[[#This Row],[Full Restoration ]]-Table1[[#This Row],[Outage Start]])&amp;" min"</f>
        <v>1 days,20 hrs,21 min</v>
      </c>
      <c r="E2096" s="10">
        <f>Table1[[#This Row],[Full Restoration ]]-Table1[[#This Row],[Outage Start]]</f>
        <v>1.8479166666656965</v>
      </c>
      <c r="F2096" s="11">
        <f>(Table1[[#This Row],[Full Restoration ]]-Table1[[#This Row],[Outage Start]])*24</f>
        <v>44.349999999976717</v>
      </c>
      <c r="G2096" s="5" t="s">
        <v>1676</v>
      </c>
      <c r="H2096" s="26" t="s">
        <v>743</v>
      </c>
      <c r="I2096" s="4">
        <v>2996</v>
      </c>
      <c r="J2096" s="4">
        <v>2939</v>
      </c>
      <c r="K2096" s="4">
        <v>57</v>
      </c>
      <c r="L2096" s="4">
        <v>55</v>
      </c>
      <c r="M2096" s="4">
        <v>0</v>
      </c>
      <c r="N2096" s="18"/>
    </row>
    <row r="2097" spans="1:14" hidden="1" x14ac:dyDescent="0.35">
      <c r="A2097" s="4" t="s">
        <v>9</v>
      </c>
      <c r="B2097" s="27">
        <v>43764.849305555559</v>
      </c>
      <c r="C2097" s="9">
        <v>43766.400694444441</v>
      </c>
      <c r="D2097" s="11" t="str">
        <f>INT(Table1[[#This Row],[Full Restoration ]]-Table1[[#This Row],[Outage Start]])&amp;" days,"&amp;HOUR(Table1[[#This Row],[Full Restoration ]]-Table1[[#This Row],[Outage Start]])&amp;" hrs,"&amp;MINUTE(Table1[[#This Row],[Full Restoration ]]-Table1[[#This Row],[Outage Start]])&amp;" min"</f>
        <v>1 days,13 hrs,14 min</v>
      </c>
      <c r="E2097" s="10">
        <f>Table1[[#This Row],[Full Restoration ]]-Table1[[#This Row],[Outage Start]]</f>
        <v>1.5513888888817746</v>
      </c>
      <c r="F2097" s="11">
        <f>(Table1[[#This Row],[Full Restoration ]]-Table1[[#This Row],[Outage Start]])*24</f>
        <v>37.233333333162591</v>
      </c>
      <c r="G2097" s="5" t="s">
        <v>1761</v>
      </c>
      <c r="H2097" s="26" t="s">
        <v>743</v>
      </c>
      <c r="I2097" s="4">
        <v>48</v>
      </c>
      <c r="J2097" s="4">
        <v>46</v>
      </c>
      <c r="K2097" s="4">
        <v>2</v>
      </c>
      <c r="L2097" s="4">
        <v>0</v>
      </c>
      <c r="M2097" s="4">
        <v>0</v>
      </c>
      <c r="N2097" s="18"/>
    </row>
    <row r="2098" spans="1:14" hidden="1" x14ac:dyDescent="0.35">
      <c r="A2098" s="4" t="s">
        <v>9</v>
      </c>
      <c r="B2098" s="27">
        <v>43764.848611111112</v>
      </c>
      <c r="C2098" s="9">
        <v>43766.394444444442</v>
      </c>
      <c r="D2098" s="11" t="str">
        <f>INT(Table1[[#This Row],[Full Restoration ]]-Table1[[#This Row],[Outage Start]])&amp;" days,"&amp;HOUR(Table1[[#This Row],[Full Restoration ]]-Table1[[#This Row],[Outage Start]])&amp;" hrs,"&amp;MINUTE(Table1[[#This Row],[Full Restoration ]]-Table1[[#This Row],[Outage Start]])&amp;" min"</f>
        <v>1 days,13 hrs,6 min</v>
      </c>
      <c r="E2098" s="10">
        <f>Table1[[#This Row],[Full Restoration ]]-Table1[[#This Row],[Outage Start]]</f>
        <v>1.5458333333299379</v>
      </c>
      <c r="F2098" s="11">
        <f>(Table1[[#This Row],[Full Restoration ]]-Table1[[#This Row],[Outage Start]])*24</f>
        <v>37.099999999918509</v>
      </c>
      <c r="G2098" s="5" t="s">
        <v>1519</v>
      </c>
      <c r="H2098" s="26" t="s">
        <v>743</v>
      </c>
      <c r="I2098" s="4">
        <v>26</v>
      </c>
      <c r="J2098" s="4">
        <v>25</v>
      </c>
      <c r="K2098" s="4">
        <v>1</v>
      </c>
      <c r="L2098" s="4">
        <v>1</v>
      </c>
      <c r="M2098" s="4">
        <v>0</v>
      </c>
      <c r="N2098" s="18"/>
    </row>
    <row r="2099" spans="1:14" hidden="1" x14ac:dyDescent="0.35">
      <c r="A2099" s="4" t="s">
        <v>9</v>
      </c>
      <c r="B2099" s="27">
        <v>43764.848611111112</v>
      </c>
      <c r="C2099" s="9">
        <v>43766.510416666664</v>
      </c>
      <c r="D2099" s="11" t="str">
        <f>INT(Table1[[#This Row],[Full Restoration ]]-Table1[[#This Row],[Outage Start]])&amp;" days,"&amp;HOUR(Table1[[#This Row],[Full Restoration ]]-Table1[[#This Row],[Outage Start]])&amp;" hrs,"&amp;MINUTE(Table1[[#This Row],[Full Restoration ]]-Table1[[#This Row],[Outage Start]])&amp;" min"</f>
        <v>1 days,15 hrs,53 min</v>
      </c>
      <c r="E2099" s="10">
        <f>Table1[[#This Row],[Full Restoration ]]-Table1[[#This Row],[Outage Start]]</f>
        <v>1.6618055555518367</v>
      </c>
      <c r="F2099" s="11">
        <f>(Table1[[#This Row],[Full Restoration ]]-Table1[[#This Row],[Outage Start]])*24</f>
        <v>39.883333333244082</v>
      </c>
      <c r="G2099" s="5" t="s">
        <v>1728</v>
      </c>
      <c r="H2099" s="26" t="s">
        <v>743</v>
      </c>
      <c r="I2099" s="4">
        <v>2791</v>
      </c>
      <c r="J2099" s="4">
        <v>2719</v>
      </c>
      <c r="K2099" s="4">
        <v>72</v>
      </c>
      <c r="L2099" s="4">
        <v>59</v>
      </c>
      <c r="M2099" s="4">
        <v>0</v>
      </c>
      <c r="N2099" s="18"/>
    </row>
    <row r="2100" spans="1:14" hidden="1" x14ac:dyDescent="0.35">
      <c r="A2100" s="4" t="s">
        <v>9</v>
      </c>
      <c r="B2100" s="27">
        <v>43764.848611111112</v>
      </c>
      <c r="C2100" s="9">
        <v>43767.854861111111</v>
      </c>
      <c r="D2100" s="11" t="str">
        <f>INT(Table1[[#This Row],[Full Restoration ]]-Table1[[#This Row],[Outage Start]])&amp;" days,"&amp;HOUR(Table1[[#This Row],[Full Restoration ]]-Table1[[#This Row],[Outage Start]])&amp;" hrs,"&amp;MINUTE(Table1[[#This Row],[Full Restoration ]]-Table1[[#This Row],[Outage Start]])&amp;" min"</f>
        <v>3 days,0 hrs,9 min</v>
      </c>
      <c r="E2100" s="10">
        <f>Table1[[#This Row],[Full Restoration ]]-Table1[[#This Row],[Outage Start]]</f>
        <v>3.0062499999985448</v>
      </c>
      <c r="F2100" s="11">
        <f>(Table1[[#This Row],[Full Restoration ]]-Table1[[#This Row],[Outage Start]])*24</f>
        <v>72.149999999965075</v>
      </c>
      <c r="G2100" s="5" t="s">
        <v>1731</v>
      </c>
      <c r="H2100" s="26" t="s">
        <v>1026</v>
      </c>
      <c r="I2100" s="4">
        <v>1787</v>
      </c>
      <c r="J2100" s="4">
        <v>1685</v>
      </c>
      <c r="K2100" s="4">
        <v>96</v>
      </c>
      <c r="L2100" s="4">
        <v>50</v>
      </c>
      <c r="M2100" s="4">
        <v>6</v>
      </c>
      <c r="N2100" s="18"/>
    </row>
    <row r="2101" spans="1:14" hidden="1" x14ac:dyDescent="0.35">
      <c r="A2101" s="4" t="s">
        <v>9</v>
      </c>
      <c r="B2101" s="27">
        <v>43764.847916666666</v>
      </c>
      <c r="C2101" s="9">
        <v>43764.884722222225</v>
      </c>
      <c r="D2101" s="11" t="str">
        <f>INT(Table1[[#This Row],[Full Restoration ]]-Table1[[#This Row],[Outage Start]])&amp;" days,"&amp;HOUR(Table1[[#This Row],[Full Restoration ]]-Table1[[#This Row],[Outage Start]])&amp;" hrs,"&amp;MINUTE(Table1[[#This Row],[Full Restoration ]]-Table1[[#This Row],[Outage Start]])&amp;" min"</f>
        <v>0 days,0 hrs,53 min</v>
      </c>
      <c r="E2101" s="10">
        <f>Table1[[#This Row],[Full Restoration ]]-Table1[[#This Row],[Outage Start]]</f>
        <v>3.680555555911269E-2</v>
      </c>
      <c r="F2101" s="11">
        <f>(Table1[[#This Row],[Full Restoration ]]-Table1[[#This Row],[Outage Start]])*24</f>
        <v>0.88333333341870457</v>
      </c>
      <c r="G2101" s="5" t="s">
        <v>1295</v>
      </c>
      <c r="H2101" s="26" t="s">
        <v>1027</v>
      </c>
      <c r="I2101" s="4">
        <v>211</v>
      </c>
      <c r="J2101" s="4">
        <v>205</v>
      </c>
      <c r="K2101" s="4">
        <v>6</v>
      </c>
      <c r="L2101" s="4">
        <v>12</v>
      </c>
      <c r="M2101" s="4">
        <v>0</v>
      </c>
      <c r="N2101" s="18"/>
    </row>
    <row r="2102" spans="1:14" hidden="1" x14ac:dyDescent="0.35">
      <c r="A2102" s="4" t="s">
        <v>9</v>
      </c>
      <c r="B2102" s="27">
        <v>43764.847916666666</v>
      </c>
      <c r="C2102" s="9">
        <v>43766.356944444444</v>
      </c>
      <c r="D2102" s="11" t="str">
        <f>INT(Table1[[#This Row],[Full Restoration ]]-Table1[[#This Row],[Outage Start]])&amp;" days,"&amp;HOUR(Table1[[#This Row],[Full Restoration ]]-Table1[[#This Row],[Outage Start]])&amp;" hrs,"&amp;MINUTE(Table1[[#This Row],[Full Restoration ]]-Table1[[#This Row],[Outage Start]])&amp;" min"</f>
        <v>1 days,12 hrs,13 min</v>
      </c>
      <c r="E2102" s="10">
        <f>Table1[[#This Row],[Full Restoration ]]-Table1[[#This Row],[Outage Start]]</f>
        <v>1.5090277777781012</v>
      </c>
      <c r="F2102" s="11">
        <f>(Table1[[#This Row],[Full Restoration ]]-Table1[[#This Row],[Outage Start]])*24</f>
        <v>36.216666666674428</v>
      </c>
      <c r="G2102" s="5" t="s">
        <v>1446</v>
      </c>
      <c r="H2102" s="26" t="s">
        <v>743</v>
      </c>
      <c r="I2102" s="4">
        <v>41</v>
      </c>
      <c r="J2102" s="4">
        <v>13</v>
      </c>
      <c r="K2102" s="4">
        <v>26</v>
      </c>
      <c r="L2102" s="4">
        <v>0</v>
      </c>
      <c r="M2102" s="4">
        <v>2</v>
      </c>
      <c r="N2102" s="18"/>
    </row>
    <row r="2103" spans="1:14" hidden="1" x14ac:dyDescent="0.35">
      <c r="A2103" s="4" t="s">
        <v>9</v>
      </c>
      <c r="B2103" s="27">
        <v>43764.847916666666</v>
      </c>
      <c r="C2103" s="9">
        <v>43767.743750000001</v>
      </c>
      <c r="D2103" s="11" t="str">
        <f>INT(Table1[[#This Row],[Full Restoration ]]-Table1[[#This Row],[Outage Start]])&amp;" days,"&amp;HOUR(Table1[[#This Row],[Full Restoration ]]-Table1[[#This Row],[Outage Start]])&amp;" hrs,"&amp;MINUTE(Table1[[#This Row],[Full Restoration ]]-Table1[[#This Row],[Outage Start]])&amp;" min"</f>
        <v>2 days,21 hrs,30 min</v>
      </c>
      <c r="E2103" s="10">
        <f>Table1[[#This Row],[Full Restoration ]]-Table1[[#This Row],[Outage Start]]</f>
        <v>2.8958333333357587</v>
      </c>
      <c r="F2103" s="11">
        <f>(Table1[[#This Row],[Full Restoration ]]-Table1[[#This Row],[Outage Start]])*24</f>
        <v>69.500000000058208</v>
      </c>
      <c r="G2103" s="5" t="s">
        <v>1505</v>
      </c>
      <c r="H2103" s="26" t="s">
        <v>1026</v>
      </c>
      <c r="I2103" s="4">
        <v>1563</v>
      </c>
      <c r="J2103" s="4">
        <v>1382</v>
      </c>
      <c r="K2103" s="4">
        <v>172</v>
      </c>
      <c r="L2103" s="4">
        <v>47</v>
      </c>
      <c r="M2103" s="4">
        <v>9</v>
      </c>
      <c r="N2103" s="18"/>
    </row>
    <row r="2104" spans="1:14" hidden="1" x14ac:dyDescent="0.35">
      <c r="A2104" s="4" t="s">
        <v>9</v>
      </c>
      <c r="B2104" s="27">
        <v>43764.847916666666</v>
      </c>
      <c r="C2104" s="9">
        <v>43766.442361111112</v>
      </c>
      <c r="D2104" s="11" t="str">
        <f>INT(Table1[[#This Row],[Full Restoration ]]-Table1[[#This Row],[Outage Start]])&amp;" days,"&amp;HOUR(Table1[[#This Row],[Full Restoration ]]-Table1[[#This Row],[Outage Start]])&amp;" hrs,"&amp;MINUTE(Table1[[#This Row],[Full Restoration ]]-Table1[[#This Row],[Outage Start]])&amp;" min"</f>
        <v>1 days,14 hrs,16 min</v>
      </c>
      <c r="E2104" s="10">
        <f>Table1[[#This Row],[Full Restoration ]]-Table1[[#This Row],[Outage Start]]</f>
        <v>1.5944444444467081</v>
      </c>
      <c r="F2104" s="11">
        <f>(Table1[[#This Row],[Full Restoration ]]-Table1[[#This Row],[Outage Start]])*24</f>
        <v>38.266666666720994</v>
      </c>
      <c r="G2104" s="5" t="s">
        <v>1601</v>
      </c>
      <c r="H2104" s="26" t="s">
        <v>1026</v>
      </c>
      <c r="I2104" s="4">
        <v>2735</v>
      </c>
      <c r="J2104" s="4">
        <v>2523</v>
      </c>
      <c r="K2104" s="4">
        <v>190</v>
      </c>
      <c r="L2104" s="4">
        <v>77</v>
      </c>
      <c r="M2104" s="4">
        <v>22</v>
      </c>
      <c r="N2104" s="18"/>
    </row>
    <row r="2105" spans="1:14" hidden="1" x14ac:dyDescent="0.35">
      <c r="A2105" s="4" t="s">
        <v>9</v>
      </c>
      <c r="B2105" s="27">
        <v>43764.847916666666</v>
      </c>
      <c r="C2105" s="9">
        <v>43766.725694444445</v>
      </c>
      <c r="D2105" s="11" t="str">
        <f>INT(Table1[[#This Row],[Full Restoration ]]-Table1[[#This Row],[Outage Start]])&amp;" days,"&amp;HOUR(Table1[[#This Row],[Full Restoration ]]-Table1[[#This Row],[Outage Start]])&amp;" hrs,"&amp;MINUTE(Table1[[#This Row],[Full Restoration ]]-Table1[[#This Row],[Outage Start]])&amp;" min"</f>
        <v>1 days,21 hrs,4 min</v>
      </c>
      <c r="E2105" s="10">
        <f>Table1[[#This Row],[Full Restoration ]]-Table1[[#This Row],[Outage Start]]</f>
        <v>1.8777777777795563</v>
      </c>
      <c r="F2105" s="11">
        <f>(Table1[[#This Row],[Full Restoration ]]-Table1[[#This Row],[Outage Start]])*24</f>
        <v>45.066666666709352</v>
      </c>
      <c r="G2105" s="5" t="s">
        <v>1727</v>
      </c>
      <c r="H2105" s="26" t="s">
        <v>743</v>
      </c>
      <c r="I2105" s="4">
        <v>3940</v>
      </c>
      <c r="J2105" s="4">
        <v>3793</v>
      </c>
      <c r="K2105" s="4">
        <v>125</v>
      </c>
      <c r="L2105" s="4">
        <v>66</v>
      </c>
      <c r="M2105" s="4">
        <v>22</v>
      </c>
      <c r="N2105" s="18"/>
    </row>
    <row r="2106" spans="1:14" hidden="1" x14ac:dyDescent="0.35">
      <c r="A2106" s="4" t="s">
        <v>9</v>
      </c>
      <c r="B2106" s="27">
        <v>43764.847916666666</v>
      </c>
      <c r="C2106" s="9">
        <v>43768.669444444444</v>
      </c>
      <c r="D2106" s="11" t="str">
        <f>INT(Table1[[#This Row],[Full Restoration ]]-Table1[[#This Row],[Outage Start]])&amp;" days,"&amp;HOUR(Table1[[#This Row],[Full Restoration ]]-Table1[[#This Row],[Outage Start]])&amp;" hrs,"&amp;MINUTE(Table1[[#This Row],[Full Restoration ]]-Table1[[#This Row],[Outage Start]])&amp;" min"</f>
        <v>3 days,19 hrs,43 min</v>
      </c>
      <c r="E2106" s="10">
        <f>Table1[[#This Row],[Full Restoration ]]-Table1[[#This Row],[Outage Start]]</f>
        <v>3.8215277777781012</v>
      </c>
      <c r="F2106" s="11">
        <f>(Table1[[#This Row],[Full Restoration ]]-Table1[[#This Row],[Outage Start]])*24</f>
        <v>91.716666666674428</v>
      </c>
      <c r="G2106" s="5" t="s">
        <v>1769</v>
      </c>
      <c r="H2106" s="26" t="s">
        <v>1026</v>
      </c>
      <c r="I2106" s="4">
        <v>132</v>
      </c>
      <c r="J2106" s="4">
        <v>113</v>
      </c>
      <c r="K2106" s="4">
        <v>19</v>
      </c>
      <c r="L2106" s="4">
        <v>4</v>
      </c>
      <c r="M2106" s="4">
        <v>0</v>
      </c>
      <c r="N2106" s="18"/>
    </row>
    <row r="2107" spans="1:14" hidden="1" x14ac:dyDescent="0.35">
      <c r="A2107" s="4" t="s">
        <v>9</v>
      </c>
      <c r="B2107" s="27">
        <v>43764.847222222219</v>
      </c>
      <c r="C2107" s="9">
        <v>43766.962500000001</v>
      </c>
      <c r="D2107" s="11" t="str">
        <f>INT(Table1[[#This Row],[Full Restoration ]]-Table1[[#This Row],[Outage Start]])&amp;" days,"&amp;HOUR(Table1[[#This Row],[Full Restoration ]]-Table1[[#This Row],[Outage Start]])&amp;" hrs,"&amp;MINUTE(Table1[[#This Row],[Full Restoration ]]-Table1[[#This Row],[Outage Start]])&amp;" min"</f>
        <v>2 days,2 hrs,46 min</v>
      </c>
      <c r="E2107" s="10">
        <f>Table1[[#This Row],[Full Restoration ]]-Table1[[#This Row],[Outage Start]]</f>
        <v>2.1152777777824667</v>
      </c>
      <c r="F2107" s="11">
        <f>(Table1[[#This Row],[Full Restoration ]]-Table1[[#This Row],[Outage Start]])*24</f>
        <v>50.766666666779201</v>
      </c>
      <c r="G2107" s="5" t="s">
        <v>1353</v>
      </c>
      <c r="H2107" s="26" t="s">
        <v>1026</v>
      </c>
      <c r="I2107" s="4">
        <v>2878</v>
      </c>
      <c r="J2107" s="4">
        <v>2758</v>
      </c>
      <c r="K2107" s="4">
        <v>105</v>
      </c>
      <c r="L2107" s="4">
        <v>110</v>
      </c>
      <c r="M2107" s="4">
        <v>15</v>
      </c>
      <c r="N2107" s="18"/>
    </row>
    <row r="2108" spans="1:14" hidden="1" x14ac:dyDescent="0.35">
      <c r="A2108" s="4" t="s">
        <v>9</v>
      </c>
      <c r="B2108" s="27">
        <v>43764.847222222219</v>
      </c>
      <c r="C2108" s="9">
        <v>43767.637499999997</v>
      </c>
      <c r="D2108" s="11" t="str">
        <f>INT(Table1[[#This Row],[Full Restoration ]]-Table1[[#This Row],[Outage Start]])&amp;" days,"&amp;HOUR(Table1[[#This Row],[Full Restoration ]]-Table1[[#This Row],[Outage Start]])&amp;" hrs,"&amp;MINUTE(Table1[[#This Row],[Full Restoration ]]-Table1[[#This Row],[Outage Start]])&amp;" min"</f>
        <v>2 days,18 hrs,58 min</v>
      </c>
      <c r="E2108" s="10">
        <f>Table1[[#This Row],[Full Restoration ]]-Table1[[#This Row],[Outage Start]]</f>
        <v>2.7902777777781012</v>
      </c>
      <c r="F2108" s="11">
        <f>(Table1[[#This Row],[Full Restoration ]]-Table1[[#This Row],[Outage Start]])*24</f>
        <v>66.966666666674428</v>
      </c>
      <c r="G2108" s="5" t="s">
        <v>1433</v>
      </c>
      <c r="H2108" s="26" t="s">
        <v>1026</v>
      </c>
      <c r="I2108" s="4">
        <v>4825</v>
      </c>
      <c r="J2108" s="4">
        <v>4657</v>
      </c>
      <c r="K2108" s="4">
        <v>161</v>
      </c>
      <c r="L2108" s="4">
        <v>144</v>
      </c>
      <c r="M2108" s="4">
        <v>7</v>
      </c>
      <c r="N2108" s="18"/>
    </row>
    <row r="2109" spans="1:14" hidden="1" x14ac:dyDescent="0.35">
      <c r="A2109" s="4" t="s">
        <v>9</v>
      </c>
      <c r="B2109" s="27">
        <v>43764.847222222219</v>
      </c>
      <c r="C2109" s="9">
        <v>43768.046527777777</v>
      </c>
      <c r="D2109" s="11" t="str">
        <f>INT(Table1[[#This Row],[Full Restoration ]]-Table1[[#This Row],[Outage Start]])&amp;" days,"&amp;HOUR(Table1[[#This Row],[Full Restoration ]]-Table1[[#This Row],[Outage Start]])&amp;" hrs,"&amp;MINUTE(Table1[[#This Row],[Full Restoration ]]-Table1[[#This Row],[Outage Start]])&amp;" min"</f>
        <v>3 days,4 hrs,47 min</v>
      </c>
      <c r="E2109" s="10">
        <f>Table1[[#This Row],[Full Restoration ]]-Table1[[#This Row],[Outage Start]]</f>
        <v>3.1993055555576575</v>
      </c>
      <c r="F2109" s="11">
        <f>(Table1[[#This Row],[Full Restoration ]]-Table1[[#This Row],[Outage Start]])*24</f>
        <v>76.78333333338378</v>
      </c>
      <c r="G2109" s="5" t="s">
        <v>1658</v>
      </c>
      <c r="H2109" s="26" t="s">
        <v>746</v>
      </c>
      <c r="I2109" s="4">
        <v>320</v>
      </c>
      <c r="J2109" s="4">
        <v>307</v>
      </c>
      <c r="K2109" s="4">
        <v>13</v>
      </c>
      <c r="L2109" s="4">
        <v>15</v>
      </c>
      <c r="M2109" s="4">
        <v>0</v>
      </c>
      <c r="N2109" s="18"/>
    </row>
    <row r="2110" spans="1:14" hidden="1" x14ac:dyDescent="0.35">
      <c r="A2110" s="4" t="s">
        <v>9</v>
      </c>
      <c r="B2110" s="27">
        <v>43764.847222222219</v>
      </c>
      <c r="C2110" s="9">
        <v>43766.59097222222</v>
      </c>
      <c r="D2110" s="11" t="str">
        <f>INT(Table1[[#This Row],[Full Restoration ]]-Table1[[#This Row],[Outage Start]])&amp;" days,"&amp;HOUR(Table1[[#This Row],[Full Restoration ]]-Table1[[#This Row],[Outage Start]])&amp;" hrs,"&amp;MINUTE(Table1[[#This Row],[Full Restoration ]]-Table1[[#This Row],[Outage Start]])&amp;" min"</f>
        <v>1 days,17 hrs,51 min</v>
      </c>
      <c r="E2110" s="10">
        <f>Table1[[#This Row],[Full Restoration ]]-Table1[[#This Row],[Outage Start]]</f>
        <v>1.7437500000014552</v>
      </c>
      <c r="F2110" s="11">
        <f>(Table1[[#This Row],[Full Restoration ]]-Table1[[#This Row],[Outage Start]])*24</f>
        <v>41.850000000034925</v>
      </c>
      <c r="G2110" s="5" t="s">
        <v>1725</v>
      </c>
      <c r="H2110" s="26" t="s">
        <v>743</v>
      </c>
      <c r="I2110" s="4">
        <v>1774</v>
      </c>
      <c r="J2110" s="4">
        <v>1728</v>
      </c>
      <c r="K2110" s="4">
        <v>45</v>
      </c>
      <c r="L2110" s="4">
        <v>24</v>
      </c>
      <c r="M2110" s="4">
        <v>1</v>
      </c>
      <c r="N2110" s="18"/>
    </row>
    <row r="2111" spans="1:14" hidden="1" x14ac:dyDescent="0.35">
      <c r="A2111" s="4" t="s">
        <v>9</v>
      </c>
      <c r="B2111" s="27">
        <v>43764.847222222219</v>
      </c>
      <c r="C2111" s="9">
        <v>43766.756944444445</v>
      </c>
      <c r="D2111" s="11" t="str">
        <f>INT(Table1[[#This Row],[Full Restoration ]]-Table1[[#This Row],[Outage Start]])&amp;" days,"&amp;HOUR(Table1[[#This Row],[Full Restoration ]]-Table1[[#This Row],[Outage Start]])&amp;" hrs,"&amp;MINUTE(Table1[[#This Row],[Full Restoration ]]-Table1[[#This Row],[Outage Start]])&amp;" min"</f>
        <v>1 days,21 hrs,50 min</v>
      </c>
      <c r="E2111" s="10">
        <f>Table1[[#This Row],[Full Restoration ]]-Table1[[#This Row],[Outage Start]]</f>
        <v>1.9097222222262644</v>
      </c>
      <c r="F2111" s="11">
        <f>(Table1[[#This Row],[Full Restoration ]]-Table1[[#This Row],[Outage Start]])*24</f>
        <v>45.833333333430346</v>
      </c>
      <c r="G2111" s="5" t="s">
        <v>1726</v>
      </c>
      <c r="H2111" s="26" t="s">
        <v>743</v>
      </c>
      <c r="I2111" s="4">
        <v>3730</v>
      </c>
      <c r="J2111" s="4">
        <v>3592</v>
      </c>
      <c r="K2111" s="4">
        <v>136</v>
      </c>
      <c r="L2111" s="4">
        <v>137</v>
      </c>
      <c r="M2111" s="4">
        <v>2</v>
      </c>
      <c r="N2111" s="18"/>
    </row>
    <row r="2112" spans="1:14" hidden="1" x14ac:dyDescent="0.35">
      <c r="A2112" s="4" t="s">
        <v>9</v>
      </c>
      <c r="B2112" s="27">
        <v>43764.847222222219</v>
      </c>
      <c r="C2112" s="9">
        <v>43767.609027777777</v>
      </c>
      <c r="D2112" s="11" t="str">
        <f>INT(Table1[[#This Row],[Full Restoration ]]-Table1[[#This Row],[Outage Start]])&amp;" days,"&amp;HOUR(Table1[[#This Row],[Full Restoration ]]-Table1[[#This Row],[Outage Start]])&amp;" hrs,"&amp;MINUTE(Table1[[#This Row],[Full Restoration ]]-Table1[[#This Row],[Outage Start]])&amp;" min"</f>
        <v>2 days,18 hrs,17 min</v>
      </c>
      <c r="E2112" s="10">
        <f>Table1[[#This Row],[Full Restoration ]]-Table1[[#This Row],[Outage Start]]</f>
        <v>2.7618055555576575</v>
      </c>
      <c r="F2112" s="11">
        <f>(Table1[[#This Row],[Full Restoration ]]-Table1[[#This Row],[Outage Start]])*24</f>
        <v>66.28333333338378</v>
      </c>
      <c r="G2112" s="5" t="s">
        <v>1835</v>
      </c>
      <c r="H2112" s="26" t="s">
        <v>1026</v>
      </c>
      <c r="I2112" s="4">
        <v>1589</v>
      </c>
      <c r="J2112" s="4">
        <v>1399</v>
      </c>
      <c r="K2112" s="4">
        <v>186</v>
      </c>
      <c r="L2112" s="4">
        <v>27</v>
      </c>
      <c r="M2112" s="4">
        <v>4</v>
      </c>
      <c r="N2112" s="18"/>
    </row>
    <row r="2113" spans="1:14" hidden="1" x14ac:dyDescent="0.35">
      <c r="A2113" s="4" t="s">
        <v>9</v>
      </c>
      <c r="B2113" s="27">
        <v>43764.84652777778</v>
      </c>
      <c r="C2113" s="9">
        <v>43766.863888888889</v>
      </c>
      <c r="D2113" s="11" t="str">
        <f>INT(Table1[[#This Row],[Full Restoration ]]-Table1[[#This Row],[Outage Start]])&amp;" days,"&amp;HOUR(Table1[[#This Row],[Full Restoration ]]-Table1[[#This Row],[Outage Start]])&amp;" hrs,"&amp;MINUTE(Table1[[#This Row],[Full Restoration ]]-Table1[[#This Row],[Outage Start]])&amp;" min"</f>
        <v>2 days,0 hrs,25 min</v>
      </c>
      <c r="E2113" s="10">
        <f>Table1[[#This Row],[Full Restoration ]]-Table1[[#This Row],[Outage Start]]</f>
        <v>2.0173611111094942</v>
      </c>
      <c r="F2113" s="11">
        <f>(Table1[[#This Row],[Full Restoration ]]-Table1[[#This Row],[Outage Start]])*24</f>
        <v>48.416666666627862</v>
      </c>
      <c r="G2113" s="5" t="s">
        <v>1213</v>
      </c>
      <c r="H2113" s="26" t="s">
        <v>1026</v>
      </c>
      <c r="I2113" s="4">
        <v>1712</v>
      </c>
      <c r="J2113" s="4">
        <v>1588</v>
      </c>
      <c r="K2113" s="4">
        <v>120</v>
      </c>
      <c r="L2113" s="4">
        <v>80</v>
      </c>
      <c r="M2113" s="4">
        <v>4</v>
      </c>
      <c r="N2113" s="18"/>
    </row>
    <row r="2114" spans="1:14" hidden="1" x14ac:dyDescent="0.35">
      <c r="A2114" s="4" t="s">
        <v>9</v>
      </c>
      <c r="B2114" s="27">
        <v>43764.84652777778</v>
      </c>
      <c r="C2114" s="9">
        <v>43766.826388888891</v>
      </c>
      <c r="D2114" s="11" t="str">
        <f>INT(Table1[[#This Row],[Full Restoration ]]-Table1[[#This Row],[Outage Start]])&amp;" days,"&amp;HOUR(Table1[[#This Row],[Full Restoration ]]-Table1[[#This Row],[Outage Start]])&amp;" hrs,"&amp;MINUTE(Table1[[#This Row],[Full Restoration ]]-Table1[[#This Row],[Outage Start]])&amp;" min"</f>
        <v>1 days,23 hrs,31 min</v>
      </c>
      <c r="E2114" s="10">
        <f>Table1[[#This Row],[Full Restoration ]]-Table1[[#This Row],[Outage Start]]</f>
        <v>1.9798611111109494</v>
      </c>
      <c r="F2114" s="11">
        <f>(Table1[[#This Row],[Full Restoration ]]-Table1[[#This Row],[Outage Start]])*24</f>
        <v>47.516666666662786</v>
      </c>
      <c r="G2114" s="5" t="s">
        <v>1683</v>
      </c>
      <c r="H2114" s="26" t="s">
        <v>743</v>
      </c>
      <c r="I2114" s="4">
        <v>3671</v>
      </c>
      <c r="J2114" s="4">
        <v>3515</v>
      </c>
      <c r="K2114" s="4">
        <v>144</v>
      </c>
      <c r="L2114" s="4">
        <v>81</v>
      </c>
      <c r="M2114" s="4">
        <v>12</v>
      </c>
      <c r="N2114" s="18"/>
    </row>
    <row r="2115" spans="1:14" hidden="1" x14ac:dyDescent="0.35">
      <c r="A2115" s="4" t="s">
        <v>9</v>
      </c>
      <c r="B2115" s="27">
        <v>43764.845833333333</v>
      </c>
      <c r="C2115" s="9">
        <v>43766.606944444444</v>
      </c>
      <c r="D2115" s="11" t="str">
        <f>INT(Table1[[#This Row],[Full Restoration ]]-Table1[[#This Row],[Outage Start]])&amp;" days,"&amp;HOUR(Table1[[#This Row],[Full Restoration ]]-Table1[[#This Row],[Outage Start]])&amp;" hrs,"&amp;MINUTE(Table1[[#This Row],[Full Restoration ]]-Table1[[#This Row],[Outage Start]])&amp;" min"</f>
        <v>1 days,18 hrs,16 min</v>
      </c>
      <c r="E2115" s="10">
        <f>Table1[[#This Row],[Full Restoration ]]-Table1[[#This Row],[Outage Start]]</f>
        <v>1.7611111111109494</v>
      </c>
      <c r="F2115" s="11">
        <f>(Table1[[#This Row],[Full Restoration ]]-Table1[[#This Row],[Outage Start]])*24</f>
        <v>42.266666666662786</v>
      </c>
      <c r="G2115" s="5" t="s">
        <v>1291</v>
      </c>
      <c r="H2115" s="26" t="s">
        <v>743</v>
      </c>
      <c r="I2115" s="4">
        <v>1061</v>
      </c>
      <c r="J2115" s="4">
        <v>1030</v>
      </c>
      <c r="K2115" s="4">
        <v>27</v>
      </c>
      <c r="L2115" s="4">
        <v>22</v>
      </c>
      <c r="M2115" s="4">
        <v>4</v>
      </c>
      <c r="N2115" s="18"/>
    </row>
    <row r="2116" spans="1:14" hidden="1" x14ac:dyDescent="0.35">
      <c r="A2116" s="4" t="s">
        <v>9</v>
      </c>
      <c r="B2116" s="27">
        <v>43764.845833333333</v>
      </c>
      <c r="C2116" s="9">
        <v>43766.648611111108</v>
      </c>
      <c r="D2116" s="11" t="str">
        <f>INT(Table1[[#This Row],[Full Restoration ]]-Table1[[#This Row],[Outage Start]])&amp;" days,"&amp;HOUR(Table1[[#This Row],[Full Restoration ]]-Table1[[#This Row],[Outage Start]])&amp;" hrs,"&amp;MINUTE(Table1[[#This Row],[Full Restoration ]]-Table1[[#This Row],[Outage Start]])&amp;" min"</f>
        <v>1 days,19 hrs,16 min</v>
      </c>
      <c r="E2116" s="10">
        <f>Table1[[#This Row],[Full Restoration ]]-Table1[[#This Row],[Outage Start]]</f>
        <v>1.8027777777751908</v>
      </c>
      <c r="F2116" s="11">
        <f>(Table1[[#This Row],[Full Restoration ]]-Table1[[#This Row],[Outage Start]])*24</f>
        <v>43.266666666604578</v>
      </c>
      <c r="G2116" s="5" t="s">
        <v>1574</v>
      </c>
      <c r="H2116" s="26" t="s">
        <v>1026</v>
      </c>
      <c r="I2116" s="4">
        <v>2057</v>
      </c>
      <c r="J2116" s="4">
        <v>1927</v>
      </c>
      <c r="K2116" s="4">
        <v>125</v>
      </c>
      <c r="L2116" s="4">
        <v>27</v>
      </c>
      <c r="M2116" s="4">
        <v>5</v>
      </c>
      <c r="N2116" s="18"/>
    </row>
    <row r="2117" spans="1:14" hidden="1" x14ac:dyDescent="0.35">
      <c r="A2117" s="4" t="s">
        <v>9</v>
      </c>
      <c r="B2117" s="27">
        <v>43764.845138888886</v>
      </c>
      <c r="C2117" s="9">
        <v>43766.62777777778</v>
      </c>
      <c r="D2117" s="11" t="str">
        <f>INT(Table1[[#This Row],[Full Restoration ]]-Table1[[#This Row],[Outage Start]])&amp;" days,"&amp;HOUR(Table1[[#This Row],[Full Restoration ]]-Table1[[#This Row],[Outage Start]])&amp;" hrs,"&amp;MINUTE(Table1[[#This Row],[Full Restoration ]]-Table1[[#This Row],[Outage Start]])&amp;" min"</f>
        <v>1 days,18 hrs,47 min</v>
      </c>
      <c r="E2117" s="10">
        <f>Table1[[#This Row],[Full Restoration ]]-Table1[[#This Row],[Outage Start]]</f>
        <v>1.7826388888934162</v>
      </c>
      <c r="F2117" s="11">
        <f>(Table1[[#This Row],[Full Restoration ]]-Table1[[#This Row],[Outage Start]])*24</f>
        <v>42.783333333441988</v>
      </c>
      <c r="G2117" s="5" t="s">
        <v>1390</v>
      </c>
      <c r="H2117" s="26" t="s">
        <v>743</v>
      </c>
      <c r="I2117" s="4">
        <v>21</v>
      </c>
      <c r="J2117" s="4">
        <v>8</v>
      </c>
      <c r="K2117" s="4">
        <v>13</v>
      </c>
      <c r="L2117" s="4">
        <v>1</v>
      </c>
      <c r="M2117" s="4">
        <v>0</v>
      </c>
      <c r="N2117" s="18"/>
    </row>
    <row r="2118" spans="1:14" hidden="1" x14ac:dyDescent="0.35">
      <c r="A2118" s="4" t="s">
        <v>9</v>
      </c>
      <c r="B2118" s="27">
        <v>43764.845138888886</v>
      </c>
      <c r="C2118" s="9">
        <v>43766.381249999999</v>
      </c>
      <c r="D2118" s="11" t="str">
        <f>INT(Table1[[#This Row],[Full Restoration ]]-Table1[[#This Row],[Outage Start]])&amp;" days,"&amp;HOUR(Table1[[#This Row],[Full Restoration ]]-Table1[[#This Row],[Outage Start]])&amp;" hrs,"&amp;MINUTE(Table1[[#This Row],[Full Restoration ]]-Table1[[#This Row],[Outage Start]])&amp;" min"</f>
        <v>1 days,12 hrs,52 min</v>
      </c>
      <c r="E2118" s="10">
        <f>Table1[[#This Row],[Full Restoration ]]-Table1[[#This Row],[Outage Start]]</f>
        <v>1.5361111111124046</v>
      </c>
      <c r="F2118" s="11">
        <f>(Table1[[#This Row],[Full Restoration ]]-Table1[[#This Row],[Outage Start]])*24</f>
        <v>36.866666666697711</v>
      </c>
      <c r="G2118" s="5" t="s">
        <v>1638</v>
      </c>
      <c r="H2118" s="26" t="s">
        <v>743</v>
      </c>
      <c r="I2118" s="4">
        <v>327</v>
      </c>
      <c r="J2118" s="4">
        <v>268</v>
      </c>
      <c r="K2118" s="4">
        <v>51</v>
      </c>
      <c r="L2118" s="4">
        <v>15</v>
      </c>
      <c r="M2118" s="4">
        <v>8</v>
      </c>
      <c r="N2118" s="18"/>
    </row>
    <row r="2119" spans="1:14" hidden="1" x14ac:dyDescent="0.35">
      <c r="A2119" s="4" t="s">
        <v>9</v>
      </c>
      <c r="B2119" s="27">
        <v>43764.845138888886</v>
      </c>
      <c r="C2119" s="9">
        <v>43766.819444444445</v>
      </c>
      <c r="D2119" s="11" t="str">
        <f>INT(Table1[[#This Row],[Full Restoration ]]-Table1[[#This Row],[Outage Start]])&amp;" days,"&amp;HOUR(Table1[[#This Row],[Full Restoration ]]-Table1[[#This Row],[Outage Start]])&amp;" hrs,"&amp;MINUTE(Table1[[#This Row],[Full Restoration ]]-Table1[[#This Row],[Outage Start]])&amp;" min"</f>
        <v>1 days,23 hrs,23 min</v>
      </c>
      <c r="E2119" s="10">
        <f>Table1[[#This Row],[Full Restoration ]]-Table1[[#This Row],[Outage Start]]</f>
        <v>1.9743055555591127</v>
      </c>
      <c r="F2119" s="11">
        <f>(Table1[[#This Row],[Full Restoration ]]-Table1[[#This Row],[Outage Start]])*24</f>
        <v>47.383333333418705</v>
      </c>
      <c r="G2119" s="5" t="s">
        <v>1694</v>
      </c>
      <c r="H2119" s="26" t="s">
        <v>1026</v>
      </c>
      <c r="I2119" s="4">
        <v>1213</v>
      </c>
      <c r="J2119" s="4">
        <v>1128</v>
      </c>
      <c r="K2119" s="4">
        <v>83</v>
      </c>
      <c r="L2119" s="4">
        <v>21</v>
      </c>
      <c r="M2119" s="4">
        <v>2</v>
      </c>
      <c r="N2119" s="18"/>
    </row>
    <row r="2120" spans="1:14" hidden="1" x14ac:dyDescent="0.35">
      <c r="A2120" s="4" t="s">
        <v>9</v>
      </c>
      <c r="B2120" s="27">
        <v>43764.845138888886</v>
      </c>
      <c r="C2120" s="9">
        <v>43766.399305555555</v>
      </c>
      <c r="D2120" s="11" t="str">
        <f>INT(Table1[[#This Row],[Full Restoration ]]-Table1[[#This Row],[Outage Start]])&amp;" days,"&amp;HOUR(Table1[[#This Row],[Full Restoration ]]-Table1[[#This Row],[Outage Start]])&amp;" hrs,"&amp;MINUTE(Table1[[#This Row],[Full Restoration ]]-Table1[[#This Row],[Outage Start]])&amp;" min"</f>
        <v>1 days,13 hrs,18 min</v>
      </c>
      <c r="E2120" s="10">
        <f>Table1[[#This Row],[Full Restoration ]]-Table1[[#This Row],[Outage Start]]</f>
        <v>1.5541666666686069</v>
      </c>
      <c r="F2120" s="11">
        <f>(Table1[[#This Row],[Full Restoration ]]-Table1[[#This Row],[Outage Start]])*24</f>
        <v>37.300000000046566</v>
      </c>
      <c r="G2120" s="5" t="s">
        <v>1812</v>
      </c>
      <c r="H2120" s="26" t="s">
        <v>746</v>
      </c>
      <c r="I2120" s="4">
        <v>8</v>
      </c>
      <c r="J2120" s="4">
        <v>0</v>
      </c>
      <c r="K2120" s="4">
        <v>8</v>
      </c>
      <c r="L2120" s="4">
        <v>0</v>
      </c>
      <c r="M2120" s="4">
        <v>0</v>
      </c>
      <c r="N2120" s="18"/>
    </row>
    <row r="2121" spans="1:14" hidden="1" x14ac:dyDescent="0.35">
      <c r="A2121" s="4" t="s">
        <v>9</v>
      </c>
      <c r="B2121" s="27">
        <v>43764.844444444447</v>
      </c>
      <c r="C2121" s="9">
        <v>43766.693749999999</v>
      </c>
      <c r="D2121" s="11" t="str">
        <f>INT(Table1[[#This Row],[Full Restoration ]]-Table1[[#This Row],[Outage Start]])&amp;" days,"&amp;HOUR(Table1[[#This Row],[Full Restoration ]]-Table1[[#This Row],[Outage Start]])&amp;" hrs,"&amp;MINUTE(Table1[[#This Row],[Full Restoration ]]-Table1[[#This Row],[Outage Start]])&amp;" min"</f>
        <v>1 days,20 hrs,23 min</v>
      </c>
      <c r="E2121" s="10">
        <f>Table1[[#This Row],[Full Restoration ]]-Table1[[#This Row],[Outage Start]]</f>
        <v>1.8493055555518367</v>
      </c>
      <c r="F2121" s="11">
        <f>(Table1[[#This Row],[Full Restoration ]]-Table1[[#This Row],[Outage Start]])*24</f>
        <v>44.383333333244082</v>
      </c>
      <c r="G2121" s="5" t="s">
        <v>1232</v>
      </c>
      <c r="H2121" s="26" t="s">
        <v>743</v>
      </c>
      <c r="I2121" s="4">
        <v>140</v>
      </c>
      <c r="J2121" s="4">
        <v>137</v>
      </c>
      <c r="K2121" s="4">
        <v>3</v>
      </c>
      <c r="L2121" s="4">
        <v>1</v>
      </c>
      <c r="M2121" s="4">
        <v>0</v>
      </c>
      <c r="N2121" s="18"/>
    </row>
    <row r="2122" spans="1:14" hidden="1" x14ac:dyDescent="0.35">
      <c r="A2122" s="4" t="s">
        <v>9</v>
      </c>
      <c r="B2122" s="27">
        <v>43764.844444444447</v>
      </c>
      <c r="C2122" s="9">
        <v>43766.693749999999</v>
      </c>
      <c r="D2122" s="11" t="str">
        <f>INT(Table1[[#This Row],[Full Restoration ]]-Table1[[#This Row],[Outage Start]])&amp;" days,"&amp;HOUR(Table1[[#This Row],[Full Restoration ]]-Table1[[#This Row],[Outage Start]])&amp;" hrs,"&amp;MINUTE(Table1[[#This Row],[Full Restoration ]]-Table1[[#This Row],[Outage Start]])&amp;" min"</f>
        <v>1 days,20 hrs,23 min</v>
      </c>
      <c r="E2122" s="10">
        <f>Table1[[#This Row],[Full Restoration ]]-Table1[[#This Row],[Outage Start]]</f>
        <v>1.8493055555518367</v>
      </c>
      <c r="F2122" s="11">
        <f>(Table1[[#This Row],[Full Restoration ]]-Table1[[#This Row],[Outage Start]])*24</f>
        <v>44.383333333244082</v>
      </c>
      <c r="G2122" s="5" t="s">
        <v>1886</v>
      </c>
      <c r="H2122" s="26" t="s">
        <v>752</v>
      </c>
      <c r="I2122" s="4"/>
      <c r="J2122" s="4"/>
      <c r="K2122" s="4"/>
      <c r="L2122" s="4"/>
      <c r="M2122" s="4"/>
      <c r="N2122" s="18" t="s">
        <v>295</v>
      </c>
    </row>
    <row r="2123" spans="1:14" hidden="1" x14ac:dyDescent="0.35">
      <c r="A2123" s="4" t="s">
        <v>9</v>
      </c>
      <c r="B2123" s="27">
        <v>43764.84375</v>
      </c>
      <c r="C2123" s="9">
        <v>43766.583333333336</v>
      </c>
      <c r="D2123" s="11" t="str">
        <f>INT(Table1[[#This Row],[Full Restoration ]]-Table1[[#This Row],[Outage Start]])&amp;" days,"&amp;HOUR(Table1[[#This Row],[Full Restoration ]]-Table1[[#This Row],[Outage Start]])&amp;" hrs,"&amp;MINUTE(Table1[[#This Row],[Full Restoration ]]-Table1[[#This Row],[Outage Start]])&amp;" min"</f>
        <v>1 days,17 hrs,45 min</v>
      </c>
      <c r="E2123" s="10">
        <f>Table1[[#This Row],[Full Restoration ]]-Table1[[#This Row],[Outage Start]]</f>
        <v>1.7395833333357587</v>
      </c>
      <c r="F2123" s="11">
        <f>(Table1[[#This Row],[Full Restoration ]]-Table1[[#This Row],[Outage Start]])*24</f>
        <v>41.750000000058208</v>
      </c>
      <c r="G2123" s="5" t="s">
        <v>1253</v>
      </c>
      <c r="H2123" s="26" t="s">
        <v>743</v>
      </c>
      <c r="I2123" s="4">
        <v>578</v>
      </c>
      <c r="J2123" s="4">
        <v>554</v>
      </c>
      <c r="K2123" s="4">
        <v>24</v>
      </c>
      <c r="L2123" s="4">
        <v>10</v>
      </c>
      <c r="M2123" s="4">
        <v>0</v>
      </c>
      <c r="N2123" s="18"/>
    </row>
    <row r="2124" spans="1:14" hidden="1" x14ac:dyDescent="0.35">
      <c r="A2124" s="4" t="s">
        <v>9</v>
      </c>
      <c r="B2124" s="27">
        <v>43764.84375</v>
      </c>
      <c r="C2124" s="9">
        <v>43767.429861111108</v>
      </c>
      <c r="D2124" s="11" t="str">
        <f>INT(Table1[[#This Row],[Full Restoration ]]-Table1[[#This Row],[Outage Start]])&amp;" days,"&amp;HOUR(Table1[[#This Row],[Full Restoration ]]-Table1[[#This Row],[Outage Start]])&amp;" hrs,"&amp;MINUTE(Table1[[#This Row],[Full Restoration ]]-Table1[[#This Row],[Outage Start]])&amp;" min"</f>
        <v>2 days,14 hrs,4 min</v>
      </c>
      <c r="E2124" s="10">
        <f>Table1[[#This Row],[Full Restoration ]]-Table1[[#This Row],[Outage Start]]</f>
        <v>2.586111111108039</v>
      </c>
      <c r="F2124" s="11">
        <f>(Table1[[#This Row],[Full Restoration ]]-Table1[[#This Row],[Outage Start]])*24</f>
        <v>62.066666666592937</v>
      </c>
      <c r="G2124" s="5" t="s">
        <v>1282</v>
      </c>
      <c r="H2124" s="26" t="s">
        <v>1026</v>
      </c>
      <c r="I2124" s="4">
        <v>2868</v>
      </c>
      <c r="J2124" s="4">
        <v>2152</v>
      </c>
      <c r="K2124" s="4">
        <v>712</v>
      </c>
      <c r="L2124" s="4">
        <v>109</v>
      </c>
      <c r="M2124" s="4">
        <v>4</v>
      </c>
      <c r="N2124" s="18"/>
    </row>
    <row r="2125" spans="1:14" hidden="1" x14ac:dyDescent="0.35">
      <c r="A2125" s="4" t="s">
        <v>9</v>
      </c>
      <c r="B2125" s="27">
        <v>43764.84375</v>
      </c>
      <c r="C2125" s="9">
        <v>43766.673611111109</v>
      </c>
      <c r="D2125" s="11" t="str">
        <f>INT(Table1[[#This Row],[Full Restoration ]]-Table1[[#This Row],[Outage Start]])&amp;" days,"&amp;HOUR(Table1[[#This Row],[Full Restoration ]]-Table1[[#This Row],[Outage Start]])&amp;" hrs,"&amp;MINUTE(Table1[[#This Row],[Full Restoration ]]-Table1[[#This Row],[Outage Start]])&amp;" min"</f>
        <v>1 days,19 hrs,55 min</v>
      </c>
      <c r="E2125" s="10">
        <f>Table1[[#This Row],[Full Restoration ]]-Table1[[#This Row],[Outage Start]]</f>
        <v>1.8298611111094942</v>
      </c>
      <c r="F2125" s="11">
        <f>(Table1[[#This Row],[Full Restoration ]]-Table1[[#This Row],[Outage Start]])*24</f>
        <v>43.916666666627862</v>
      </c>
      <c r="G2125" s="5" t="s">
        <v>1359</v>
      </c>
      <c r="H2125" s="26" t="s">
        <v>743</v>
      </c>
      <c r="I2125" s="4">
        <v>225</v>
      </c>
      <c r="J2125" s="4">
        <v>211</v>
      </c>
      <c r="K2125" s="4">
        <v>14</v>
      </c>
      <c r="L2125" s="4">
        <v>0</v>
      </c>
      <c r="M2125" s="4">
        <v>0</v>
      </c>
      <c r="N2125" s="18"/>
    </row>
    <row r="2126" spans="1:14" hidden="1" x14ac:dyDescent="0.35">
      <c r="A2126" s="4" t="s">
        <v>9</v>
      </c>
      <c r="B2126" s="27">
        <v>43764.84375</v>
      </c>
      <c r="C2126" s="9">
        <v>43767.59652777778</v>
      </c>
      <c r="D2126" s="11" t="str">
        <f>INT(Table1[[#This Row],[Full Restoration ]]-Table1[[#This Row],[Outage Start]])&amp;" days,"&amp;HOUR(Table1[[#This Row],[Full Restoration ]]-Table1[[#This Row],[Outage Start]])&amp;" hrs,"&amp;MINUTE(Table1[[#This Row],[Full Restoration ]]-Table1[[#This Row],[Outage Start]])&amp;" min"</f>
        <v>2 days,18 hrs,4 min</v>
      </c>
      <c r="E2126" s="10">
        <f>Table1[[#This Row],[Full Restoration ]]-Table1[[#This Row],[Outage Start]]</f>
        <v>2.7527777777795563</v>
      </c>
      <c r="F2126" s="11">
        <f>(Table1[[#This Row],[Full Restoration ]]-Table1[[#This Row],[Outage Start]])*24</f>
        <v>66.066666666709352</v>
      </c>
      <c r="G2126" s="5" t="s">
        <v>1434</v>
      </c>
      <c r="H2126" s="26" t="s">
        <v>1026</v>
      </c>
      <c r="I2126" s="4">
        <v>65</v>
      </c>
      <c r="J2126" s="4">
        <v>58</v>
      </c>
      <c r="K2126" s="4">
        <v>7</v>
      </c>
      <c r="L2126" s="4">
        <v>2</v>
      </c>
      <c r="M2126" s="4">
        <v>0</v>
      </c>
      <c r="N2126" s="18"/>
    </row>
    <row r="2127" spans="1:14" hidden="1" x14ac:dyDescent="0.35">
      <c r="A2127" s="4" t="s">
        <v>9</v>
      </c>
      <c r="B2127" s="27">
        <v>43764.84375</v>
      </c>
      <c r="C2127" s="9">
        <v>43766.448611111111</v>
      </c>
      <c r="D2127" s="11" t="str">
        <f>INT(Table1[[#This Row],[Full Restoration ]]-Table1[[#This Row],[Outage Start]])&amp;" days,"&amp;HOUR(Table1[[#This Row],[Full Restoration ]]-Table1[[#This Row],[Outage Start]])&amp;" hrs,"&amp;MINUTE(Table1[[#This Row],[Full Restoration ]]-Table1[[#This Row],[Outage Start]])&amp;" min"</f>
        <v>1 days,14 hrs,31 min</v>
      </c>
      <c r="E2127" s="10">
        <f>Table1[[#This Row],[Full Restoration ]]-Table1[[#This Row],[Outage Start]]</f>
        <v>1.6048611111109494</v>
      </c>
      <c r="F2127" s="11">
        <f>(Table1[[#This Row],[Full Restoration ]]-Table1[[#This Row],[Outage Start]])*24</f>
        <v>38.516666666662786</v>
      </c>
      <c r="G2127" s="5" t="s">
        <v>1518</v>
      </c>
      <c r="H2127" s="26" t="s">
        <v>743</v>
      </c>
      <c r="I2127" s="4">
        <v>76</v>
      </c>
      <c r="J2127" s="4">
        <v>71</v>
      </c>
      <c r="K2127" s="4">
        <v>5</v>
      </c>
      <c r="L2127" s="4">
        <v>0</v>
      </c>
      <c r="M2127" s="4">
        <v>0</v>
      </c>
      <c r="N2127" s="18"/>
    </row>
    <row r="2128" spans="1:14" hidden="1" x14ac:dyDescent="0.35">
      <c r="A2128" s="4" t="s">
        <v>9</v>
      </c>
      <c r="B2128" s="27">
        <v>43764.84375</v>
      </c>
      <c r="C2128" s="9">
        <v>43766.893750000003</v>
      </c>
      <c r="D2128" s="11" t="str">
        <f>INT(Table1[[#This Row],[Full Restoration ]]-Table1[[#This Row],[Outage Start]])&amp;" days,"&amp;HOUR(Table1[[#This Row],[Full Restoration ]]-Table1[[#This Row],[Outage Start]])&amp;" hrs,"&amp;MINUTE(Table1[[#This Row],[Full Restoration ]]-Table1[[#This Row],[Outage Start]])&amp;" min"</f>
        <v>2 days,1 hrs,12 min</v>
      </c>
      <c r="E2128" s="10">
        <f>Table1[[#This Row],[Full Restoration ]]-Table1[[#This Row],[Outage Start]]</f>
        <v>2.0500000000029104</v>
      </c>
      <c r="F2128" s="11">
        <f>(Table1[[#This Row],[Full Restoration ]]-Table1[[#This Row],[Outage Start]])*24</f>
        <v>49.200000000069849</v>
      </c>
      <c r="G2128" s="5" t="s">
        <v>1670</v>
      </c>
      <c r="H2128" s="26" t="s">
        <v>746</v>
      </c>
      <c r="I2128" s="4">
        <v>78</v>
      </c>
      <c r="J2128" s="4">
        <v>77</v>
      </c>
      <c r="K2128" s="4">
        <v>1</v>
      </c>
      <c r="L2128" s="4">
        <v>4</v>
      </c>
      <c r="M2128" s="4">
        <v>0</v>
      </c>
      <c r="N2128" s="18"/>
    </row>
    <row r="2129" spans="1:14" hidden="1" x14ac:dyDescent="0.35">
      <c r="A2129" s="4" t="s">
        <v>9</v>
      </c>
      <c r="B2129" s="27">
        <v>43764.84375</v>
      </c>
      <c r="C2129" s="9">
        <v>43768.255555555559</v>
      </c>
      <c r="D2129" s="11" t="str">
        <f>INT(Table1[[#This Row],[Full Restoration ]]-Table1[[#This Row],[Outage Start]])&amp;" days,"&amp;HOUR(Table1[[#This Row],[Full Restoration ]]-Table1[[#This Row],[Outage Start]])&amp;" hrs,"&amp;MINUTE(Table1[[#This Row],[Full Restoration ]]-Table1[[#This Row],[Outage Start]])&amp;" min"</f>
        <v>3 days,9 hrs,53 min</v>
      </c>
      <c r="E2129" s="10">
        <f>Table1[[#This Row],[Full Restoration ]]-Table1[[#This Row],[Outage Start]]</f>
        <v>3.4118055555591127</v>
      </c>
      <c r="F2129" s="11">
        <f>(Table1[[#This Row],[Full Restoration ]]-Table1[[#This Row],[Outage Start]])*24</f>
        <v>81.883333333418705</v>
      </c>
      <c r="G2129" s="5" t="s">
        <v>1771</v>
      </c>
      <c r="H2129" s="26" t="s">
        <v>1027</v>
      </c>
      <c r="I2129" s="4">
        <v>149</v>
      </c>
      <c r="J2129" s="4">
        <v>149</v>
      </c>
      <c r="K2129" s="4">
        <v>0</v>
      </c>
      <c r="L2129" s="4">
        <v>4</v>
      </c>
      <c r="M2129" s="4">
        <v>0</v>
      </c>
      <c r="N2129" s="18"/>
    </row>
    <row r="2130" spans="1:14" hidden="1" x14ac:dyDescent="0.35">
      <c r="A2130" s="4" t="s">
        <v>9</v>
      </c>
      <c r="B2130" s="27">
        <v>43764.84375</v>
      </c>
      <c r="C2130" s="9">
        <v>43768.255555555559</v>
      </c>
      <c r="D2130" s="11" t="str">
        <f>INT(Table1[[#This Row],[Full Restoration ]]-Table1[[#This Row],[Outage Start]])&amp;" days,"&amp;HOUR(Table1[[#This Row],[Full Restoration ]]-Table1[[#This Row],[Outage Start]])&amp;" hrs,"&amp;MINUTE(Table1[[#This Row],[Full Restoration ]]-Table1[[#This Row],[Outage Start]])&amp;" min"</f>
        <v>3 days,9 hrs,53 min</v>
      </c>
      <c r="E2130" s="10">
        <f>Table1[[#This Row],[Full Restoration ]]-Table1[[#This Row],[Outage Start]]</f>
        <v>3.4118055555591127</v>
      </c>
      <c r="F2130" s="11">
        <f>(Table1[[#This Row],[Full Restoration ]]-Table1[[#This Row],[Outage Start]])*24</f>
        <v>81.883333333418705</v>
      </c>
      <c r="G2130" s="5" t="s">
        <v>1773</v>
      </c>
      <c r="H2130" s="26" t="s">
        <v>1026</v>
      </c>
      <c r="I2130" s="4">
        <v>1233</v>
      </c>
      <c r="J2130" s="4">
        <v>1137</v>
      </c>
      <c r="K2130" s="4">
        <v>96</v>
      </c>
      <c r="L2130" s="4">
        <v>32</v>
      </c>
      <c r="M2130" s="4">
        <v>0</v>
      </c>
      <c r="N2130" s="18"/>
    </row>
    <row r="2131" spans="1:14" hidden="1" x14ac:dyDescent="0.35">
      <c r="A2131" s="4" t="s">
        <v>9</v>
      </c>
      <c r="B2131" s="27">
        <v>43764.84375</v>
      </c>
      <c r="C2131" s="9">
        <v>43767.60833333333</v>
      </c>
      <c r="D2131" s="11" t="str">
        <f>INT(Table1[[#This Row],[Full Restoration ]]-Table1[[#This Row],[Outage Start]])&amp;" days,"&amp;HOUR(Table1[[#This Row],[Full Restoration ]]-Table1[[#This Row],[Outage Start]])&amp;" hrs,"&amp;MINUTE(Table1[[#This Row],[Full Restoration ]]-Table1[[#This Row],[Outage Start]])&amp;" min"</f>
        <v>2 days,18 hrs,21 min</v>
      </c>
      <c r="E2131" s="10">
        <f>Table1[[#This Row],[Full Restoration ]]-Table1[[#This Row],[Outage Start]]</f>
        <v>2.7645833333299379</v>
      </c>
      <c r="F2131" s="11">
        <f>(Table1[[#This Row],[Full Restoration ]]-Table1[[#This Row],[Outage Start]])*24</f>
        <v>66.349999999918509</v>
      </c>
      <c r="G2131" s="5" t="s">
        <v>1824</v>
      </c>
      <c r="H2131" s="26" t="s">
        <v>743</v>
      </c>
      <c r="I2131" s="4">
        <v>8</v>
      </c>
      <c r="J2131" s="4">
        <v>0</v>
      </c>
      <c r="K2131" s="4">
        <v>8</v>
      </c>
      <c r="L2131" s="4">
        <v>0</v>
      </c>
      <c r="M2131" s="4">
        <v>0</v>
      </c>
      <c r="N2131" s="18"/>
    </row>
    <row r="2132" spans="1:14" hidden="1" x14ac:dyDescent="0.35">
      <c r="A2132" s="4" t="s">
        <v>9</v>
      </c>
      <c r="B2132" s="27">
        <v>43764.843055555553</v>
      </c>
      <c r="C2132" s="9">
        <v>43768.661805555559</v>
      </c>
      <c r="D2132" s="11" t="str">
        <f>INT(Table1[[#This Row],[Full Restoration ]]-Table1[[#This Row],[Outage Start]])&amp;" days,"&amp;HOUR(Table1[[#This Row],[Full Restoration ]]-Table1[[#This Row],[Outage Start]])&amp;" hrs,"&amp;MINUTE(Table1[[#This Row],[Full Restoration ]]-Table1[[#This Row],[Outage Start]])&amp;" min"</f>
        <v>3 days,19 hrs,39 min</v>
      </c>
      <c r="E2132" s="10">
        <f>Table1[[#This Row],[Full Restoration ]]-Table1[[#This Row],[Outage Start]]</f>
        <v>3.8187500000058208</v>
      </c>
      <c r="F2132" s="11">
        <f>(Table1[[#This Row],[Full Restoration ]]-Table1[[#This Row],[Outage Start]])*24</f>
        <v>91.650000000139698</v>
      </c>
      <c r="G2132" s="5" t="s">
        <v>1418</v>
      </c>
      <c r="H2132" s="26" t="s">
        <v>1026</v>
      </c>
      <c r="I2132" s="4">
        <v>3006</v>
      </c>
      <c r="J2132" s="4">
        <v>2375</v>
      </c>
      <c r="K2132" s="4">
        <v>396</v>
      </c>
      <c r="L2132" s="4">
        <v>113</v>
      </c>
      <c r="M2132" s="4">
        <v>235</v>
      </c>
      <c r="N2132" s="18"/>
    </row>
    <row r="2133" spans="1:14" hidden="1" x14ac:dyDescent="0.35">
      <c r="A2133" s="4" t="s">
        <v>9</v>
      </c>
      <c r="B2133" s="27">
        <v>43764.843055555553</v>
      </c>
      <c r="C2133" s="9">
        <v>43767.567361111112</v>
      </c>
      <c r="D2133" s="11" t="str">
        <f>INT(Table1[[#This Row],[Full Restoration ]]-Table1[[#This Row],[Outage Start]])&amp;" days,"&amp;HOUR(Table1[[#This Row],[Full Restoration ]]-Table1[[#This Row],[Outage Start]])&amp;" hrs,"&amp;MINUTE(Table1[[#This Row],[Full Restoration ]]-Table1[[#This Row],[Outage Start]])&amp;" min"</f>
        <v>2 days,17 hrs,23 min</v>
      </c>
      <c r="E2133" s="10">
        <f>Table1[[#This Row],[Full Restoration ]]-Table1[[#This Row],[Outage Start]]</f>
        <v>2.7243055555591127</v>
      </c>
      <c r="F2133" s="11">
        <f>(Table1[[#This Row],[Full Restoration ]]-Table1[[#This Row],[Outage Start]])*24</f>
        <v>65.383333333418705</v>
      </c>
      <c r="G2133" s="5" t="s">
        <v>1445</v>
      </c>
      <c r="H2133" s="26" t="s">
        <v>743</v>
      </c>
      <c r="I2133" s="4">
        <v>258</v>
      </c>
      <c r="J2133" s="4">
        <v>140</v>
      </c>
      <c r="K2133" s="4">
        <v>86</v>
      </c>
      <c r="L2133" s="4">
        <v>4</v>
      </c>
      <c r="M2133" s="4">
        <v>32</v>
      </c>
      <c r="N2133" s="18"/>
    </row>
    <row r="2134" spans="1:14" hidden="1" x14ac:dyDescent="0.35">
      <c r="A2134" s="4" t="s">
        <v>9</v>
      </c>
      <c r="B2134" s="27">
        <v>43764.842361111114</v>
      </c>
      <c r="C2134" s="9">
        <v>43766.491666666669</v>
      </c>
      <c r="D2134" s="11" t="str">
        <f>INT(Table1[[#This Row],[Full Restoration ]]-Table1[[#This Row],[Outage Start]])&amp;" days,"&amp;HOUR(Table1[[#This Row],[Full Restoration ]]-Table1[[#This Row],[Outage Start]])&amp;" hrs,"&amp;MINUTE(Table1[[#This Row],[Full Restoration ]]-Table1[[#This Row],[Outage Start]])&amp;" min"</f>
        <v>1 days,15 hrs,35 min</v>
      </c>
      <c r="E2134" s="10">
        <f>Table1[[#This Row],[Full Restoration ]]-Table1[[#This Row],[Outage Start]]</f>
        <v>1.6493055555547471</v>
      </c>
      <c r="F2134" s="11">
        <f>(Table1[[#This Row],[Full Restoration ]]-Table1[[#This Row],[Outage Start]])*24</f>
        <v>39.583333333313931</v>
      </c>
      <c r="G2134" s="5" t="s">
        <v>1402</v>
      </c>
      <c r="H2134" s="26" t="s">
        <v>743</v>
      </c>
      <c r="I2134" s="4">
        <v>143</v>
      </c>
      <c r="J2134" s="4">
        <v>99</v>
      </c>
      <c r="K2134" s="4">
        <v>24</v>
      </c>
      <c r="L2134" s="4">
        <v>4</v>
      </c>
      <c r="M2134" s="4">
        <v>20</v>
      </c>
      <c r="N2134" s="18"/>
    </row>
    <row r="2135" spans="1:14" hidden="1" x14ac:dyDescent="0.35">
      <c r="A2135" s="4" t="s">
        <v>9</v>
      </c>
      <c r="B2135" s="27">
        <v>43764.842361111114</v>
      </c>
      <c r="C2135" s="9">
        <v>43767.425694444442</v>
      </c>
      <c r="D2135" s="11" t="str">
        <f>INT(Table1[[#This Row],[Full Restoration ]]-Table1[[#This Row],[Outage Start]])&amp;" days,"&amp;HOUR(Table1[[#This Row],[Full Restoration ]]-Table1[[#This Row],[Outage Start]])&amp;" hrs,"&amp;MINUTE(Table1[[#This Row],[Full Restoration ]]-Table1[[#This Row],[Outage Start]])&amp;" min"</f>
        <v>2 days,14 hrs,0 min</v>
      </c>
      <c r="E2135" s="10">
        <f>Table1[[#This Row],[Full Restoration ]]-Table1[[#This Row],[Outage Start]]</f>
        <v>2.5833333333284827</v>
      </c>
      <c r="F2135" s="11">
        <f>(Table1[[#This Row],[Full Restoration ]]-Table1[[#This Row],[Outage Start]])*24</f>
        <v>61.999999999883585</v>
      </c>
      <c r="G2135" s="5" t="s">
        <v>1479</v>
      </c>
      <c r="H2135" s="26" t="s">
        <v>743</v>
      </c>
      <c r="I2135" s="4">
        <v>4</v>
      </c>
      <c r="J2135" s="4">
        <v>4</v>
      </c>
      <c r="K2135" s="4">
        <v>0</v>
      </c>
      <c r="L2135" s="4">
        <v>0</v>
      </c>
      <c r="M2135" s="4">
        <v>0</v>
      </c>
      <c r="N2135" s="18"/>
    </row>
    <row r="2136" spans="1:14" hidden="1" x14ac:dyDescent="0.35">
      <c r="A2136" s="4" t="s">
        <v>9</v>
      </c>
      <c r="B2136" s="27">
        <v>43764.842361111114</v>
      </c>
      <c r="C2136" s="9">
        <v>43766.593055555553</v>
      </c>
      <c r="D2136" s="11" t="str">
        <f>INT(Table1[[#This Row],[Full Restoration ]]-Table1[[#This Row],[Outage Start]])&amp;" days,"&amp;HOUR(Table1[[#This Row],[Full Restoration ]]-Table1[[#This Row],[Outage Start]])&amp;" hrs,"&amp;MINUTE(Table1[[#This Row],[Full Restoration ]]-Table1[[#This Row],[Outage Start]])&amp;" min"</f>
        <v>1 days,18 hrs,1 min</v>
      </c>
      <c r="E2136" s="10">
        <f>Table1[[#This Row],[Full Restoration ]]-Table1[[#This Row],[Outage Start]]</f>
        <v>1.7506944444394321</v>
      </c>
      <c r="F2136" s="11">
        <f>(Table1[[#This Row],[Full Restoration ]]-Table1[[#This Row],[Outage Start]])*24</f>
        <v>42.016666666546371</v>
      </c>
      <c r="G2136" s="5" t="s">
        <v>1490</v>
      </c>
      <c r="H2136" s="26" t="s">
        <v>743</v>
      </c>
      <c r="I2136" s="4">
        <v>46</v>
      </c>
      <c r="J2136" s="4">
        <v>15</v>
      </c>
      <c r="K2136" s="4">
        <v>28</v>
      </c>
      <c r="L2136" s="4">
        <v>2</v>
      </c>
      <c r="M2136" s="4">
        <v>3</v>
      </c>
      <c r="N2136" s="18"/>
    </row>
    <row r="2137" spans="1:14" hidden="1" x14ac:dyDescent="0.35">
      <c r="A2137" s="4" t="s">
        <v>9</v>
      </c>
      <c r="B2137" s="27">
        <v>43764.842361111114</v>
      </c>
      <c r="C2137" s="9">
        <v>43766.441666666666</v>
      </c>
      <c r="D2137" s="11" t="str">
        <f>INT(Table1[[#This Row],[Full Restoration ]]-Table1[[#This Row],[Outage Start]])&amp;" days,"&amp;HOUR(Table1[[#This Row],[Full Restoration ]]-Table1[[#This Row],[Outage Start]])&amp;" hrs,"&amp;MINUTE(Table1[[#This Row],[Full Restoration ]]-Table1[[#This Row],[Outage Start]])&amp;" min"</f>
        <v>1 days,14 hrs,23 min</v>
      </c>
      <c r="E2137" s="10">
        <f>Table1[[#This Row],[Full Restoration ]]-Table1[[#This Row],[Outage Start]]</f>
        <v>1.5993055555518367</v>
      </c>
      <c r="F2137" s="11">
        <f>(Table1[[#This Row],[Full Restoration ]]-Table1[[#This Row],[Outage Start]])*24</f>
        <v>38.383333333244082</v>
      </c>
      <c r="G2137" s="5" t="s">
        <v>1651</v>
      </c>
      <c r="H2137" s="26" t="s">
        <v>743</v>
      </c>
      <c r="I2137" s="4">
        <v>2259</v>
      </c>
      <c r="J2137" s="4">
        <v>2158</v>
      </c>
      <c r="K2137" s="4">
        <v>93</v>
      </c>
      <c r="L2137" s="4">
        <v>43</v>
      </c>
      <c r="M2137" s="4">
        <v>8</v>
      </c>
      <c r="N2137" s="18"/>
    </row>
    <row r="2138" spans="1:14" hidden="1" x14ac:dyDescent="0.35">
      <c r="A2138" s="4" t="s">
        <v>9</v>
      </c>
      <c r="B2138" s="27">
        <v>43764.842361111114</v>
      </c>
      <c r="C2138" s="9">
        <v>43766.78402777778</v>
      </c>
      <c r="D2138" s="11" t="str">
        <f>INT(Table1[[#This Row],[Full Restoration ]]-Table1[[#This Row],[Outage Start]])&amp;" days,"&amp;HOUR(Table1[[#This Row],[Full Restoration ]]-Table1[[#This Row],[Outage Start]])&amp;" hrs,"&amp;MINUTE(Table1[[#This Row],[Full Restoration ]]-Table1[[#This Row],[Outage Start]])&amp;" min"</f>
        <v>1 days,22 hrs,36 min</v>
      </c>
      <c r="E2138" s="10">
        <f>Table1[[#This Row],[Full Restoration ]]-Table1[[#This Row],[Outage Start]]</f>
        <v>1.9416666666656965</v>
      </c>
      <c r="F2138" s="11">
        <f>(Table1[[#This Row],[Full Restoration ]]-Table1[[#This Row],[Outage Start]])*24</f>
        <v>46.599999999976717</v>
      </c>
      <c r="G2138" s="5" t="s">
        <v>1704</v>
      </c>
      <c r="H2138" s="26" t="s">
        <v>743</v>
      </c>
      <c r="I2138" s="4">
        <v>525</v>
      </c>
      <c r="J2138" s="4">
        <v>490</v>
      </c>
      <c r="K2138" s="4">
        <v>32</v>
      </c>
      <c r="L2138" s="4">
        <v>14</v>
      </c>
      <c r="M2138" s="4">
        <v>3</v>
      </c>
      <c r="N2138" s="18"/>
    </row>
    <row r="2139" spans="1:14" hidden="1" x14ac:dyDescent="0.35">
      <c r="A2139" s="4" t="s">
        <v>9</v>
      </c>
      <c r="B2139" s="27">
        <v>43764.842361111114</v>
      </c>
      <c r="C2139" s="9">
        <v>43767.018055555556</v>
      </c>
      <c r="D2139" s="11" t="str">
        <f>INT(Table1[[#This Row],[Full Restoration ]]-Table1[[#This Row],[Outage Start]])&amp;" days,"&amp;HOUR(Table1[[#This Row],[Full Restoration ]]-Table1[[#This Row],[Outage Start]])&amp;" hrs,"&amp;MINUTE(Table1[[#This Row],[Full Restoration ]]-Table1[[#This Row],[Outage Start]])&amp;" min"</f>
        <v>2 days,4 hrs,13 min</v>
      </c>
      <c r="E2139" s="10">
        <f>Table1[[#This Row],[Full Restoration ]]-Table1[[#This Row],[Outage Start]]</f>
        <v>2.1756944444423425</v>
      </c>
      <c r="F2139" s="11">
        <f>(Table1[[#This Row],[Full Restoration ]]-Table1[[#This Row],[Outage Start]])*24</f>
        <v>52.21666666661622</v>
      </c>
      <c r="G2139" s="5" t="s">
        <v>1730</v>
      </c>
      <c r="H2139" s="26" t="s">
        <v>743</v>
      </c>
      <c r="I2139" s="4">
        <v>1959</v>
      </c>
      <c r="J2139" s="4">
        <v>1583</v>
      </c>
      <c r="K2139" s="4">
        <v>363</v>
      </c>
      <c r="L2139" s="4">
        <v>53</v>
      </c>
      <c r="M2139" s="4">
        <v>13</v>
      </c>
      <c r="N2139" s="18"/>
    </row>
    <row r="2140" spans="1:14" hidden="1" x14ac:dyDescent="0.35">
      <c r="A2140" s="4" t="s">
        <v>9</v>
      </c>
      <c r="B2140" s="27">
        <v>43764.841666666667</v>
      </c>
      <c r="C2140" s="9">
        <v>43767.675000000003</v>
      </c>
      <c r="D2140" s="11" t="str">
        <f>INT(Table1[[#This Row],[Full Restoration ]]-Table1[[#This Row],[Outage Start]])&amp;" days,"&amp;HOUR(Table1[[#This Row],[Full Restoration ]]-Table1[[#This Row],[Outage Start]])&amp;" hrs,"&amp;MINUTE(Table1[[#This Row],[Full Restoration ]]-Table1[[#This Row],[Outage Start]])&amp;" min"</f>
        <v>2 days,20 hrs,0 min</v>
      </c>
      <c r="E2140" s="10">
        <f>Table1[[#This Row],[Full Restoration ]]-Table1[[#This Row],[Outage Start]]</f>
        <v>2.8333333333357587</v>
      </c>
      <c r="F2140" s="11">
        <f>(Table1[[#This Row],[Full Restoration ]]-Table1[[#This Row],[Outage Start]])*24</f>
        <v>68.000000000058208</v>
      </c>
      <c r="G2140" s="5" t="s">
        <v>1607</v>
      </c>
      <c r="H2140" s="26" t="s">
        <v>1026</v>
      </c>
      <c r="I2140" s="4">
        <v>328</v>
      </c>
      <c r="J2140" s="4">
        <v>321</v>
      </c>
      <c r="K2140" s="4">
        <v>7</v>
      </c>
      <c r="L2140" s="4">
        <v>17</v>
      </c>
      <c r="M2140" s="4">
        <v>0</v>
      </c>
      <c r="N2140" s="18"/>
    </row>
    <row r="2141" spans="1:14" hidden="1" x14ac:dyDescent="0.35">
      <c r="A2141" s="4" t="s">
        <v>9</v>
      </c>
      <c r="B2141" s="27">
        <v>43764.841666666667</v>
      </c>
      <c r="C2141" s="9">
        <v>43766.679166666669</v>
      </c>
      <c r="D2141" s="11" t="str">
        <f>INT(Table1[[#This Row],[Full Restoration ]]-Table1[[#This Row],[Outage Start]])&amp;" days,"&amp;HOUR(Table1[[#This Row],[Full Restoration ]]-Table1[[#This Row],[Outage Start]])&amp;" hrs,"&amp;MINUTE(Table1[[#This Row],[Full Restoration ]]-Table1[[#This Row],[Outage Start]])&amp;" min"</f>
        <v>1 days,20 hrs,6 min</v>
      </c>
      <c r="E2141" s="10">
        <f>Table1[[#This Row],[Full Restoration ]]-Table1[[#This Row],[Outage Start]]</f>
        <v>1.8375000000014552</v>
      </c>
      <c r="F2141" s="11">
        <f>(Table1[[#This Row],[Full Restoration ]]-Table1[[#This Row],[Outage Start]])*24</f>
        <v>44.100000000034925</v>
      </c>
      <c r="G2141" s="5" t="s">
        <v>1801</v>
      </c>
      <c r="H2141" s="26" t="s">
        <v>1026</v>
      </c>
      <c r="I2141" s="4">
        <v>3269</v>
      </c>
      <c r="J2141" s="4">
        <v>3183</v>
      </c>
      <c r="K2141" s="4">
        <v>86</v>
      </c>
      <c r="L2141" s="4">
        <v>168</v>
      </c>
      <c r="M2141" s="4">
        <v>0</v>
      </c>
      <c r="N2141" s="18"/>
    </row>
    <row r="2142" spans="1:14" hidden="1" x14ac:dyDescent="0.35">
      <c r="A2142" s="4" t="s">
        <v>9</v>
      </c>
      <c r="B2142" s="27">
        <v>43764.84097222222</v>
      </c>
      <c r="C2142" s="9">
        <v>43767.681944444441</v>
      </c>
      <c r="D2142" s="11" t="str">
        <f>INT(Table1[[#This Row],[Full Restoration ]]-Table1[[#This Row],[Outage Start]])&amp;" days,"&amp;HOUR(Table1[[#This Row],[Full Restoration ]]-Table1[[#This Row],[Outage Start]])&amp;" hrs,"&amp;MINUTE(Table1[[#This Row],[Full Restoration ]]-Table1[[#This Row],[Outage Start]])&amp;" min"</f>
        <v>2 days,20 hrs,11 min</v>
      </c>
      <c r="E2142" s="10">
        <f>Table1[[#This Row],[Full Restoration ]]-Table1[[#This Row],[Outage Start]]</f>
        <v>2.8409722222204437</v>
      </c>
      <c r="F2142" s="11">
        <f>(Table1[[#This Row],[Full Restoration ]]-Table1[[#This Row],[Outage Start]])*24</f>
        <v>68.183333333290648</v>
      </c>
      <c r="G2142" s="5" t="s">
        <v>1267</v>
      </c>
      <c r="H2142" s="26" t="s">
        <v>743</v>
      </c>
      <c r="I2142" s="4">
        <v>72</v>
      </c>
      <c r="J2142" s="4">
        <v>33</v>
      </c>
      <c r="K2142" s="4">
        <v>33</v>
      </c>
      <c r="L2142" s="4">
        <v>2</v>
      </c>
      <c r="M2142" s="4">
        <v>6</v>
      </c>
      <c r="N2142" s="18"/>
    </row>
    <row r="2143" spans="1:14" hidden="1" x14ac:dyDescent="0.35">
      <c r="A2143" s="4" t="s">
        <v>9</v>
      </c>
      <c r="B2143" s="27">
        <v>43764.84097222222</v>
      </c>
      <c r="C2143" s="9">
        <v>43766.712500000001</v>
      </c>
      <c r="D2143" s="11" t="str">
        <f>INT(Table1[[#This Row],[Full Restoration ]]-Table1[[#This Row],[Outage Start]])&amp;" days,"&amp;HOUR(Table1[[#This Row],[Full Restoration ]]-Table1[[#This Row],[Outage Start]])&amp;" hrs,"&amp;MINUTE(Table1[[#This Row],[Full Restoration ]]-Table1[[#This Row],[Outage Start]])&amp;" min"</f>
        <v>1 days,20 hrs,55 min</v>
      </c>
      <c r="E2143" s="10">
        <f>Table1[[#This Row],[Full Restoration ]]-Table1[[#This Row],[Outage Start]]</f>
        <v>1.8715277777810115</v>
      </c>
      <c r="F2143" s="11">
        <f>(Table1[[#This Row],[Full Restoration ]]-Table1[[#This Row],[Outage Start]])*24</f>
        <v>44.916666666744277</v>
      </c>
      <c r="G2143" s="5" t="s">
        <v>1352</v>
      </c>
      <c r="H2143" s="26" t="s">
        <v>743</v>
      </c>
      <c r="I2143" s="4">
        <v>38</v>
      </c>
      <c r="J2143" s="4">
        <v>20</v>
      </c>
      <c r="K2143" s="4">
        <v>15</v>
      </c>
      <c r="L2143" s="4">
        <v>1</v>
      </c>
      <c r="M2143" s="4">
        <v>3</v>
      </c>
      <c r="N2143" s="18"/>
    </row>
    <row r="2144" spans="1:14" hidden="1" x14ac:dyDescent="0.35">
      <c r="A2144" s="4" t="s">
        <v>9</v>
      </c>
      <c r="B2144" s="27">
        <v>43764.84097222222</v>
      </c>
      <c r="C2144" s="9">
        <v>43766.770833333336</v>
      </c>
      <c r="D2144" s="11" t="str">
        <f>INT(Table1[[#This Row],[Full Restoration ]]-Table1[[#This Row],[Outage Start]])&amp;" days,"&amp;HOUR(Table1[[#This Row],[Full Restoration ]]-Table1[[#This Row],[Outage Start]])&amp;" hrs,"&amp;MINUTE(Table1[[#This Row],[Full Restoration ]]-Table1[[#This Row],[Outage Start]])&amp;" min"</f>
        <v>1 days,22 hrs,19 min</v>
      </c>
      <c r="E2144" s="10">
        <f>Table1[[#This Row],[Full Restoration ]]-Table1[[#This Row],[Outage Start]]</f>
        <v>1.929861111115315</v>
      </c>
      <c r="F2144" s="11">
        <f>(Table1[[#This Row],[Full Restoration ]]-Table1[[#This Row],[Outage Start]])*24</f>
        <v>46.31666666676756</v>
      </c>
      <c r="G2144" s="5" t="s">
        <v>1365</v>
      </c>
      <c r="H2144" s="26" t="s">
        <v>743</v>
      </c>
      <c r="I2144" s="4">
        <v>818</v>
      </c>
      <c r="J2144" s="4">
        <v>796</v>
      </c>
      <c r="K2144" s="4">
        <v>22</v>
      </c>
      <c r="L2144" s="4">
        <v>18</v>
      </c>
      <c r="M2144" s="4">
        <v>0</v>
      </c>
      <c r="N2144" s="18"/>
    </row>
    <row r="2145" spans="1:14" hidden="1" x14ac:dyDescent="0.35">
      <c r="A2145" s="4" t="s">
        <v>9</v>
      </c>
      <c r="B2145" s="27">
        <v>43764.84097222222</v>
      </c>
      <c r="C2145" s="9">
        <v>43766.406944444447</v>
      </c>
      <c r="D2145" s="11" t="str">
        <f>INT(Table1[[#This Row],[Full Restoration ]]-Table1[[#This Row],[Outage Start]])&amp;" days,"&amp;HOUR(Table1[[#This Row],[Full Restoration ]]-Table1[[#This Row],[Outage Start]])&amp;" hrs,"&amp;MINUTE(Table1[[#This Row],[Full Restoration ]]-Table1[[#This Row],[Outage Start]])&amp;" min"</f>
        <v>1 days,13 hrs,35 min</v>
      </c>
      <c r="E2145" s="10">
        <f>Table1[[#This Row],[Full Restoration ]]-Table1[[#This Row],[Outage Start]]</f>
        <v>1.5659722222262644</v>
      </c>
      <c r="F2145" s="11">
        <f>(Table1[[#This Row],[Full Restoration ]]-Table1[[#This Row],[Outage Start]])*24</f>
        <v>37.583333333430346</v>
      </c>
      <c r="G2145" s="5" t="s">
        <v>1393</v>
      </c>
      <c r="H2145" s="26" t="s">
        <v>743</v>
      </c>
      <c r="I2145" s="4">
        <v>23</v>
      </c>
      <c r="J2145" s="4">
        <v>21</v>
      </c>
      <c r="K2145" s="4">
        <v>0</v>
      </c>
      <c r="L2145" s="4">
        <v>0</v>
      </c>
      <c r="M2145" s="4">
        <v>2</v>
      </c>
      <c r="N2145" s="18"/>
    </row>
    <row r="2146" spans="1:14" hidden="1" x14ac:dyDescent="0.35">
      <c r="A2146" s="4" t="s">
        <v>9</v>
      </c>
      <c r="B2146" s="27">
        <v>43764.84097222222</v>
      </c>
      <c r="C2146" s="9">
        <v>43766.692361111112</v>
      </c>
      <c r="D2146" s="11" t="str">
        <f>INT(Table1[[#This Row],[Full Restoration ]]-Table1[[#This Row],[Outage Start]])&amp;" days,"&amp;HOUR(Table1[[#This Row],[Full Restoration ]]-Table1[[#This Row],[Outage Start]])&amp;" hrs,"&amp;MINUTE(Table1[[#This Row],[Full Restoration ]]-Table1[[#This Row],[Outage Start]])&amp;" min"</f>
        <v>1 days,20 hrs,26 min</v>
      </c>
      <c r="E2146" s="10">
        <f>Table1[[#This Row],[Full Restoration ]]-Table1[[#This Row],[Outage Start]]</f>
        <v>1.851388888891961</v>
      </c>
      <c r="F2146" s="11">
        <f>(Table1[[#This Row],[Full Restoration ]]-Table1[[#This Row],[Outage Start]])*24</f>
        <v>44.433333333407063</v>
      </c>
      <c r="G2146" s="5" t="s">
        <v>1528</v>
      </c>
      <c r="H2146" s="26" t="s">
        <v>743</v>
      </c>
      <c r="I2146" s="4">
        <v>313</v>
      </c>
      <c r="J2146" s="4">
        <v>235</v>
      </c>
      <c r="K2146" s="4">
        <v>69</v>
      </c>
      <c r="L2146" s="4">
        <v>9</v>
      </c>
      <c r="M2146" s="4">
        <v>9</v>
      </c>
      <c r="N2146" s="18"/>
    </row>
    <row r="2147" spans="1:14" hidden="1" x14ac:dyDescent="0.35">
      <c r="A2147" s="4" t="s">
        <v>9</v>
      </c>
      <c r="B2147" s="27">
        <v>43764.84097222222</v>
      </c>
      <c r="C2147" s="9">
        <v>43766.461111111108</v>
      </c>
      <c r="D2147" s="11" t="str">
        <f>INT(Table1[[#This Row],[Full Restoration ]]-Table1[[#This Row],[Outage Start]])&amp;" days,"&amp;HOUR(Table1[[#This Row],[Full Restoration ]]-Table1[[#This Row],[Outage Start]])&amp;" hrs,"&amp;MINUTE(Table1[[#This Row],[Full Restoration ]]-Table1[[#This Row],[Outage Start]])&amp;" min"</f>
        <v>1 days,14 hrs,53 min</v>
      </c>
      <c r="E2147" s="10">
        <f>Table1[[#This Row],[Full Restoration ]]-Table1[[#This Row],[Outage Start]]</f>
        <v>1.6201388888875954</v>
      </c>
      <c r="F2147" s="11">
        <f>(Table1[[#This Row],[Full Restoration ]]-Table1[[#This Row],[Outage Start]])*24</f>
        <v>38.883333333302289</v>
      </c>
      <c r="G2147" s="5" t="s">
        <v>1712</v>
      </c>
      <c r="H2147" s="26" t="s">
        <v>1026</v>
      </c>
      <c r="I2147" s="4">
        <v>365</v>
      </c>
      <c r="J2147" s="4">
        <v>337</v>
      </c>
      <c r="K2147" s="4">
        <v>28</v>
      </c>
      <c r="L2147" s="4">
        <v>20</v>
      </c>
      <c r="M2147" s="4">
        <v>0</v>
      </c>
      <c r="N2147" s="18"/>
    </row>
    <row r="2148" spans="1:14" hidden="1" x14ac:dyDescent="0.35">
      <c r="A2148" s="4" t="s">
        <v>9</v>
      </c>
      <c r="B2148" s="27">
        <v>43764.84097222222</v>
      </c>
      <c r="C2148" s="9">
        <v>43766.368055555555</v>
      </c>
      <c r="D2148" s="11" t="str">
        <f>INT(Table1[[#This Row],[Full Restoration ]]-Table1[[#This Row],[Outage Start]])&amp;" days,"&amp;HOUR(Table1[[#This Row],[Full Restoration ]]-Table1[[#This Row],[Outage Start]])&amp;" hrs,"&amp;MINUTE(Table1[[#This Row],[Full Restoration ]]-Table1[[#This Row],[Outage Start]])&amp;" min"</f>
        <v>1 days,12 hrs,39 min</v>
      </c>
      <c r="E2148" s="10">
        <f>Table1[[#This Row],[Full Restoration ]]-Table1[[#This Row],[Outage Start]]</f>
        <v>1.5270833333343035</v>
      </c>
      <c r="F2148" s="11">
        <f>(Table1[[#This Row],[Full Restoration ]]-Table1[[#This Row],[Outage Start]])*24</f>
        <v>36.650000000023283</v>
      </c>
      <c r="G2148" s="5" t="s">
        <v>1808</v>
      </c>
      <c r="H2148" s="26" t="s">
        <v>745</v>
      </c>
      <c r="I2148" s="4">
        <v>32</v>
      </c>
      <c r="J2148" s="4">
        <v>18</v>
      </c>
      <c r="K2148" s="4">
        <v>12</v>
      </c>
      <c r="L2148" s="4">
        <v>1</v>
      </c>
      <c r="M2148" s="4">
        <v>2</v>
      </c>
      <c r="N2148" s="18"/>
    </row>
    <row r="2149" spans="1:14" hidden="1" x14ac:dyDescent="0.35">
      <c r="A2149" s="4" t="s">
        <v>9</v>
      </c>
      <c r="B2149" s="27">
        <v>43764.84097222222</v>
      </c>
      <c r="C2149" s="9">
        <v>43767.531944444447</v>
      </c>
      <c r="D2149" s="11" t="str">
        <f>INT(Table1[[#This Row],[Full Restoration ]]-Table1[[#This Row],[Outage Start]])&amp;" days,"&amp;HOUR(Table1[[#This Row],[Full Restoration ]]-Table1[[#This Row],[Outage Start]])&amp;" hrs,"&amp;MINUTE(Table1[[#This Row],[Full Restoration ]]-Table1[[#This Row],[Outage Start]])&amp;" min"</f>
        <v>2 days,16 hrs,35 min</v>
      </c>
      <c r="E2149" s="10">
        <f>Table1[[#This Row],[Full Restoration ]]-Table1[[#This Row],[Outage Start]]</f>
        <v>2.6909722222262644</v>
      </c>
      <c r="F2149" s="11">
        <f>(Table1[[#This Row],[Full Restoration ]]-Table1[[#This Row],[Outage Start]])*24</f>
        <v>64.583333333430346</v>
      </c>
      <c r="G2149" s="5" t="s">
        <v>1832</v>
      </c>
      <c r="H2149" s="26" t="s">
        <v>743</v>
      </c>
      <c r="I2149" s="4">
        <v>86</v>
      </c>
      <c r="J2149" s="4">
        <v>85</v>
      </c>
      <c r="K2149" s="4">
        <v>1</v>
      </c>
      <c r="L2149" s="4">
        <v>1</v>
      </c>
      <c r="M2149" s="4">
        <v>0</v>
      </c>
      <c r="N2149" s="18"/>
    </row>
    <row r="2150" spans="1:14" hidden="1" x14ac:dyDescent="0.35">
      <c r="A2150" s="4" t="s">
        <v>9</v>
      </c>
      <c r="B2150" s="27">
        <v>43764.840277777781</v>
      </c>
      <c r="C2150" s="9">
        <v>43767.464583333334</v>
      </c>
      <c r="D2150" s="11" t="str">
        <f>INT(Table1[[#This Row],[Full Restoration ]]-Table1[[#This Row],[Outage Start]])&amp;" days,"&amp;HOUR(Table1[[#This Row],[Full Restoration ]]-Table1[[#This Row],[Outage Start]])&amp;" hrs,"&amp;MINUTE(Table1[[#This Row],[Full Restoration ]]-Table1[[#This Row],[Outage Start]])&amp;" min"</f>
        <v>2 days,14 hrs,59 min</v>
      </c>
      <c r="E2150" s="10">
        <f>Table1[[#This Row],[Full Restoration ]]-Table1[[#This Row],[Outage Start]]</f>
        <v>2.6243055555532919</v>
      </c>
      <c r="F2150" s="11">
        <f>(Table1[[#This Row],[Full Restoration ]]-Table1[[#This Row],[Outage Start]])*24</f>
        <v>62.983333333279006</v>
      </c>
      <c r="G2150" s="5" t="s">
        <v>1296</v>
      </c>
      <c r="H2150" s="26" t="s">
        <v>743</v>
      </c>
      <c r="I2150" s="4">
        <v>1229</v>
      </c>
      <c r="J2150" s="4">
        <v>1212</v>
      </c>
      <c r="K2150" s="4">
        <v>17</v>
      </c>
      <c r="L2150" s="4">
        <v>33</v>
      </c>
      <c r="M2150" s="4">
        <v>0</v>
      </c>
      <c r="N2150" s="18"/>
    </row>
    <row r="2151" spans="1:14" hidden="1" x14ac:dyDescent="0.35">
      <c r="A2151" s="4" t="s">
        <v>9</v>
      </c>
      <c r="B2151" s="27">
        <v>43764.840277777781</v>
      </c>
      <c r="C2151" s="9">
        <v>43766.643055555556</v>
      </c>
      <c r="D2151" s="11" t="str">
        <f>INT(Table1[[#This Row],[Full Restoration ]]-Table1[[#This Row],[Outage Start]])&amp;" days,"&amp;HOUR(Table1[[#This Row],[Full Restoration ]]-Table1[[#This Row],[Outage Start]])&amp;" hrs,"&amp;MINUTE(Table1[[#This Row],[Full Restoration ]]-Table1[[#This Row],[Outage Start]])&amp;" min"</f>
        <v>1 days,19 hrs,16 min</v>
      </c>
      <c r="E2151" s="10">
        <f>Table1[[#This Row],[Full Restoration ]]-Table1[[#This Row],[Outage Start]]</f>
        <v>1.8027777777751908</v>
      </c>
      <c r="F2151" s="11">
        <f>(Table1[[#This Row],[Full Restoration ]]-Table1[[#This Row],[Outage Start]])*24</f>
        <v>43.266666666604578</v>
      </c>
      <c r="G2151" s="5" t="s">
        <v>1595</v>
      </c>
      <c r="H2151" s="26" t="s">
        <v>1026</v>
      </c>
      <c r="I2151" s="4">
        <v>2799</v>
      </c>
      <c r="J2151" s="4">
        <v>2727</v>
      </c>
      <c r="K2151" s="4">
        <v>69</v>
      </c>
      <c r="L2151" s="4">
        <v>106</v>
      </c>
      <c r="M2151" s="4">
        <v>3</v>
      </c>
      <c r="N2151" s="18"/>
    </row>
    <row r="2152" spans="1:14" hidden="1" x14ac:dyDescent="0.35">
      <c r="A2152" s="4" t="s">
        <v>9</v>
      </c>
      <c r="B2152" s="27">
        <v>43764.840277777781</v>
      </c>
      <c r="C2152" s="9">
        <v>43766.61041666667</v>
      </c>
      <c r="D2152" s="11" t="str">
        <f>INT(Table1[[#This Row],[Full Restoration ]]-Table1[[#This Row],[Outage Start]])&amp;" days,"&amp;HOUR(Table1[[#This Row],[Full Restoration ]]-Table1[[#This Row],[Outage Start]])&amp;" hrs,"&amp;MINUTE(Table1[[#This Row],[Full Restoration ]]-Table1[[#This Row],[Outage Start]])&amp;" min"</f>
        <v>1 days,18 hrs,29 min</v>
      </c>
      <c r="E2152" s="10">
        <f>Table1[[#This Row],[Full Restoration ]]-Table1[[#This Row],[Outage Start]]</f>
        <v>1.7701388888890506</v>
      </c>
      <c r="F2152" s="11">
        <f>(Table1[[#This Row],[Full Restoration ]]-Table1[[#This Row],[Outage Start]])*24</f>
        <v>42.483333333337214</v>
      </c>
      <c r="G2152" s="5" t="s">
        <v>1596</v>
      </c>
      <c r="H2152" s="26" t="s">
        <v>743</v>
      </c>
      <c r="I2152" s="4">
        <v>1262</v>
      </c>
      <c r="J2152" s="4">
        <v>1153</v>
      </c>
      <c r="K2152" s="4">
        <v>107</v>
      </c>
      <c r="L2152" s="4">
        <v>23</v>
      </c>
      <c r="M2152" s="4">
        <v>2</v>
      </c>
      <c r="N2152" s="18"/>
    </row>
    <row r="2153" spans="1:14" hidden="1" x14ac:dyDescent="0.35">
      <c r="A2153" s="4" t="s">
        <v>9</v>
      </c>
      <c r="B2153" s="27">
        <v>43764.840277777781</v>
      </c>
      <c r="C2153" s="9">
        <v>43766.611805555556</v>
      </c>
      <c r="D2153" s="11" t="str">
        <f>INT(Table1[[#This Row],[Full Restoration ]]-Table1[[#This Row],[Outage Start]])&amp;" days,"&amp;HOUR(Table1[[#This Row],[Full Restoration ]]-Table1[[#This Row],[Outage Start]])&amp;" hrs,"&amp;MINUTE(Table1[[#This Row],[Full Restoration ]]-Table1[[#This Row],[Outage Start]])&amp;" min"</f>
        <v>1 days,18 hrs,31 min</v>
      </c>
      <c r="E2153" s="10">
        <f>Table1[[#This Row],[Full Restoration ]]-Table1[[#This Row],[Outage Start]]</f>
        <v>1.7715277777751908</v>
      </c>
      <c r="F2153" s="11">
        <f>(Table1[[#This Row],[Full Restoration ]]-Table1[[#This Row],[Outage Start]])*24</f>
        <v>42.516666666604578</v>
      </c>
      <c r="G2153" s="5" t="s">
        <v>1758</v>
      </c>
      <c r="H2153" s="26" t="s">
        <v>1026</v>
      </c>
      <c r="I2153" s="4">
        <v>694</v>
      </c>
      <c r="J2153" s="4">
        <v>488</v>
      </c>
      <c r="K2153" s="4">
        <v>174</v>
      </c>
      <c r="L2153" s="4">
        <v>15</v>
      </c>
      <c r="M2153" s="4">
        <v>32</v>
      </c>
      <c r="N2153" s="18"/>
    </row>
    <row r="2154" spans="1:14" hidden="1" x14ac:dyDescent="0.35">
      <c r="A2154" s="4" t="s">
        <v>9</v>
      </c>
      <c r="B2154" s="27">
        <v>43764.839583333334</v>
      </c>
      <c r="C2154" s="9">
        <v>43766.635416666664</v>
      </c>
      <c r="D2154" s="11" t="str">
        <f>INT(Table1[[#This Row],[Full Restoration ]]-Table1[[#This Row],[Outage Start]])&amp;" days,"&amp;HOUR(Table1[[#This Row],[Full Restoration ]]-Table1[[#This Row],[Outage Start]])&amp;" hrs,"&amp;MINUTE(Table1[[#This Row],[Full Restoration ]]-Table1[[#This Row],[Outage Start]])&amp;" min"</f>
        <v>1 days,19 hrs,6 min</v>
      </c>
      <c r="E2154" s="10">
        <f>Table1[[#This Row],[Full Restoration ]]-Table1[[#This Row],[Outage Start]]</f>
        <v>1.7958333333299379</v>
      </c>
      <c r="F2154" s="11">
        <f>(Table1[[#This Row],[Full Restoration ]]-Table1[[#This Row],[Outage Start]])*24</f>
        <v>43.099999999918509</v>
      </c>
      <c r="G2154" s="5" t="s">
        <v>1594</v>
      </c>
      <c r="H2154" s="26" t="s">
        <v>1026</v>
      </c>
      <c r="I2154" s="4">
        <v>3900</v>
      </c>
      <c r="J2154" s="4">
        <v>3471</v>
      </c>
      <c r="K2154" s="4">
        <v>414</v>
      </c>
      <c r="L2154" s="4">
        <v>80</v>
      </c>
      <c r="M2154" s="4">
        <v>15</v>
      </c>
      <c r="N2154" s="18"/>
    </row>
    <row r="2155" spans="1:14" hidden="1" x14ac:dyDescent="0.35">
      <c r="A2155" s="4" t="s">
        <v>9</v>
      </c>
      <c r="B2155" s="27">
        <v>43764.839583333334</v>
      </c>
      <c r="C2155" s="9">
        <v>43766.524305555555</v>
      </c>
      <c r="D2155" s="11" t="str">
        <f>INT(Table1[[#This Row],[Full Restoration ]]-Table1[[#This Row],[Outage Start]])&amp;" days,"&amp;HOUR(Table1[[#This Row],[Full Restoration ]]-Table1[[#This Row],[Outage Start]])&amp;" hrs,"&amp;MINUTE(Table1[[#This Row],[Full Restoration ]]-Table1[[#This Row],[Outage Start]])&amp;" min"</f>
        <v>1 days,16 hrs,26 min</v>
      </c>
      <c r="E2155" s="10">
        <f>Table1[[#This Row],[Full Restoration ]]-Table1[[#This Row],[Outage Start]]</f>
        <v>1.6847222222204437</v>
      </c>
      <c r="F2155" s="11">
        <f>(Table1[[#This Row],[Full Restoration ]]-Table1[[#This Row],[Outage Start]])*24</f>
        <v>40.433333333290648</v>
      </c>
      <c r="G2155" s="5" t="s">
        <v>1681</v>
      </c>
      <c r="H2155" s="26" t="s">
        <v>743</v>
      </c>
      <c r="I2155" s="4">
        <v>335</v>
      </c>
      <c r="J2155" s="4">
        <v>285</v>
      </c>
      <c r="K2155" s="4">
        <v>39</v>
      </c>
      <c r="L2155" s="4">
        <v>8</v>
      </c>
      <c r="M2155" s="4">
        <v>11</v>
      </c>
      <c r="N2155" s="18"/>
    </row>
    <row r="2156" spans="1:14" hidden="1" x14ac:dyDescent="0.35">
      <c r="A2156" s="4" t="s">
        <v>9</v>
      </c>
      <c r="B2156" s="27">
        <v>43764.839583333334</v>
      </c>
      <c r="C2156" s="9">
        <v>43766.680555555555</v>
      </c>
      <c r="D2156" s="11" t="str">
        <f>INT(Table1[[#This Row],[Full Restoration ]]-Table1[[#This Row],[Outage Start]])&amp;" days,"&amp;HOUR(Table1[[#This Row],[Full Restoration ]]-Table1[[#This Row],[Outage Start]])&amp;" hrs,"&amp;MINUTE(Table1[[#This Row],[Full Restoration ]]-Table1[[#This Row],[Outage Start]])&amp;" min"</f>
        <v>1 days,20 hrs,11 min</v>
      </c>
      <c r="E2156" s="10">
        <f>Table1[[#This Row],[Full Restoration ]]-Table1[[#This Row],[Outage Start]]</f>
        <v>1.8409722222204437</v>
      </c>
      <c r="F2156" s="11">
        <f>(Table1[[#This Row],[Full Restoration ]]-Table1[[#This Row],[Outage Start]])*24</f>
        <v>44.183333333290648</v>
      </c>
      <c r="G2156" s="5" t="s">
        <v>1799</v>
      </c>
      <c r="H2156" s="26" t="s">
        <v>746</v>
      </c>
      <c r="I2156" s="4">
        <v>144</v>
      </c>
      <c r="J2156" s="4">
        <v>134</v>
      </c>
      <c r="K2156" s="4">
        <v>10</v>
      </c>
      <c r="L2156" s="4">
        <v>4</v>
      </c>
      <c r="M2156" s="4">
        <v>0</v>
      </c>
      <c r="N2156" s="18"/>
    </row>
    <row r="2157" spans="1:14" hidden="1" x14ac:dyDescent="0.35">
      <c r="A2157" s="4" t="s">
        <v>9</v>
      </c>
      <c r="B2157" s="27">
        <v>43764.838888888888</v>
      </c>
      <c r="C2157" s="9">
        <v>43769.433333333334</v>
      </c>
      <c r="D2157" s="11" t="str">
        <f>INT(Table1[[#This Row],[Full Restoration ]]-Table1[[#This Row],[Outage Start]])&amp;" days,"&amp;HOUR(Table1[[#This Row],[Full Restoration ]]-Table1[[#This Row],[Outage Start]])&amp;" hrs,"&amp;MINUTE(Table1[[#This Row],[Full Restoration ]]-Table1[[#This Row],[Outage Start]])&amp;" min"</f>
        <v>4 days,14 hrs,16 min</v>
      </c>
      <c r="E2157" s="10">
        <f>Table1[[#This Row],[Full Restoration ]]-Table1[[#This Row],[Outage Start]]</f>
        <v>4.5944444444467081</v>
      </c>
      <c r="F2157" s="11">
        <f>(Table1[[#This Row],[Full Restoration ]]-Table1[[#This Row],[Outage Start]])*24</f>
        <v>110.26666666672099</v>
      </c>
      <c r="G2157" s="5" t="s">
        <v>22</v>
      </c>
      <c r="H2157" s="26" t="s">
        <v>1026</v>
      </c>
      <c r="I2157" s="4">
        <v>4522</v>
      </c>
      <c r="J2157" s="4">
        <v>4257</v>
      </c>
      <c r="K2157" s="4">
        <v>256</v>
      </c>
      <c r="L2157" s="4">
        <v>195</v>
      </c>
      <c r="M2157" s="4">
        <v>9</v>
      </c>
      <c r="N2157" s="18"/>
    </row>
    <row r="2158" spans="1:14" hidden="1" x14ac:dyDescent="0.35">
      <c r="A2158" s="4" t="s">
        <v>9</v>
      </c>
      <c r="B2158" s="27">
        <v>43764.838888888888</v>
      </c>
      <c r="C2158" s="9">
        <v>43768.495833333334</v>
      </c>
      <c r="D2158" s="11" t="str">
        <f>INT(Table1[[#This Row],[Full Restoration ]]-Table1[[#This Row],[Outage Start]])&amp;" days,"&amp;HOUR(Table1[[#This Row],[Full Restoration ]]-Table1[[#This Row],[Outage Start]])&amp;" hrs,"&amp;MINUTE(Table1[[#This Row],[Full Restoration ]]-Table1[[#This Row],[Outage Start]])&amp;" min"</f>
        <v>3 days,15 hrs,46 min</v>
      </c>
      <c r="E2158" s="10">
        <f>Table1[[#This Row],[Full Restoration ]]-Table1[[#This Row],[Outage Start]]</f>
        <v>3.6569444444467081</v>
      </c>
      <c r="F2158" s="11">
        <f>(Table1[[#This Row],[Full Restoration ]]-Table1[[#This Row],[Outage Start]])*24</f>
        <v>87.766666666720994</v>
      </c>
      <c r="G2158" s="5" t="s">
        <v>23</v>
      </c>
      <c r="H2158" s="26" t="s">
        <v>216</v>
      </c>
      <c r="I2158" s="4">
        <v>1582</v>
      </c>
      <c r="J2158" s="4">
        <v>1447</v>
      </c>
      <c r="K2158" s="4">
        <v>134</v>
      </c>
      <c r="L2158" s="4">
        <v>73</v>
      </c>
      <c r="M2158" s="4">
        <v>1</v>
      </c>
      <c r="N2158" s="18"/>
    </row>
    <row r="2159" spans="1:14" hidden="1" x14ac:dyDescent="0.35">
      <c r="A2159" s="4" t="s">
        <v>9</v>
      </c>
      <c r="B2159" s="27">
        <v>43764.838888888888</v>
      </c>
      <c r="C2159" s="9">
        <v>43767.623611111114</v>
      </c>
      <c r="D2159" s="11" t="str">
        <f>INT(Table1[[#This Row],[Full Restoration ]]-Table1[[#This Row],[Outage Start]])&amp;" days,"&amp;HOUR(Table1[[#This Row],[Full Restoration ]]-Table1[[#This Row],[Outage Start]])&amp;" hrs,"&amp;MINUTE(Table1[[#This Row],[Full Restoration ]]-Table1[[#This Row],[Outage Start]])&amp;" min"</f>
        <v>2 days,18 hrs,50 min</v>
      </c>
      <c r="E2159" s="10">
        <f>Table1[[#This Row],[Full Restoration ]]-Table1[[#This Row],[Outage Start]]</f>
        <v>2.7847222222262644</v>
      </c>
      <c r="F2159" s="11">
        <f>(Table1[[#This Row],[Full Restoration ]]-Table1[[#This Row],[Outage Start]])*24</f>
        <v>66.833333333430346</v>
      </c>
      <c r="G2159" s="5" t="s">
        <v>1364</v>
      </c>
      <c r="H2159" s="26" t="s">
        <v>1026</v>
      </c>
      <c r="I2159" s="4">
        <v>837</v>
      </c>
      <c r="J2159" s="4">
        <v>782</v>
      </c>
      <c r="K2159" s="4">
        <v>48</v>
      </c>
      <c r="L2159" s="4">
        <v>19</v>
      </c>
      <c r="M2159" s="4">
        <v>7</v>
      </c>
      <c r="N2159" s="18"/>
    </row>
    <row r="2160" spans="1:14" hidden="1" x14ac:dyDescent="0.35">
      <c r="A2160" s="4" t="s">
        <v>9</v>
      </c>
      <c r="B2160" s="27">
        <v>43764.838888888888</v>
      </c>
      <c r="C2160" s="9">
        <v>43767.548611111109</v>
      </c>
      <c r="D2160" s="11" t="str">
        <f>INT(Table1[[#This Row],[Full Restoration ]]-Table1[[#This Row],[Outage Start]])&amp;" days,"&amp;HOUR(Table1[[#This Row],[Full Restoration ]]-Table1[[#This Row],[Outage Start]])&amp;" hrs,"&amp;MINUTE(Table1[[#This Row],[Full Restoration ]]-Table1[[#This Row],[Outage Start]])&amp;" min"</f>
        <v>2 days,17 hrs,2 min</v>
      </c>
      <c r="E2160" s="10">
        <f>Table1[[#This Row],[Full Restoration ]]-Table1[[#This Row],[Outage Start]]</f>
        <v>2.7097222222218988</v>
      </c>
      <c r="F2160" s="11">
        <f>(Table1[[#This Row],[Full Restoration ]]-Table1[[#This Row],[Outage Start]])*24</f>
        <v>65.033333333325572</v>
      </c>
      <c r="G2160" s="5" t="s">
        <v>1444</v>
      </c>
      <c r="H2160" s="26" t="s">
        <v>743</v>
      </c>
      <c r="I2160" s="4">
        <v>154</v>
      </c>
      <c r="J2160" s="4">
        <v>106</v>
      </c>
      <c r="K2160" s="4">
        <v>34</v>
      </c>
      <c r="L2160" s="4">
        <v>5</v>
      </c>
      <c r="M2160" s="4">
        <v>14</v>
      </c>
      <c r="N2160" s="18"/>
    </row>
    <row r="2161" spans="1:14" hidden="1" x14ac:dyDescent="0.35">
      <c r="A2161" s="4" t="s">
        <v>9</v>
      </c>
      <c r="B2161" s="27">
        <v>43764.838888888888</v>
      </c>
      <c r="C2161" s="9">
        <v>43768.540277777778</v>
      </c>
      <c r="D2161" s="11" t="str">
        <f>INT(Table1[[#This Row],[Full Restoration ]]-Table1[[#This Row],[Outage Start]])&amp;" days,"&amp;HOUR(Table1[[#This Row],[Full Restoration ]]-Table1[[#This Row],[Outage Start]])&amp;" hrs,"&amp;MINUTE(Table1[[#This Row],[Full Restoration ]]-Table1[[#This Row],[Outage Start]])&amp;" min"</f>
        <v>3 days,16 hrs,50 min</v>
      </c>
      <c r="E2161" s="10">
        <f>Table1[[#This Row],[Full Restoration ]]-Table1[[#This Row],[Outage Start]]</f>
        <v>3.7013888888905058</v>
      </c>
      <c r="F2161" s="11">
        <f>(Table1[[#This Row],[Full Restoration ]]-Table1[[#This Row],[Outage Start]])*24</f>
        <v>88.833333333372138</v>
      </c>
      <c r="G2161" s="5" t="s">
        <v>985</v>
      </c>
      <c r="H2161" s="26" t="s">
        <v>743</v>
      </c>
      <c r="I2161" s="4">
        <v>1033</v>
      </c>
      <c r="J2161" s="4">
        <v>787</v>
      </c>
      <c r="K2161" s="4">
        <v>240</v>
      </c>
      <c r="L2161" s="4">
        <v>48</v>
      </c>
      <c r="M2161" s="4">
        <v>6</v>
      </c>
      <c r="N2161" s="18"/>
    </row>
    <row r="2162" spans="1:14" hidden="1" x14ac:dyDescent="0.35">
      <c r="A2162" s="4" t="s">
        <v>9</v>
      </c>
      <c r="B2162" s="27">
        <v>43764.838888888888</v>
      </c>
      <c r="C2162" s="9">
        <v>43768.572222222225</v>
      </c>
      <c r="D2162" s="11" t="str">
        <f>INT(Table1[[#This Row],[Full Restoration ]]-Table1[[#This Row],[Outage Start]])&amp;" days,"&amp;HOUR(Table1[[#This Row],[Full Restoration ]]-Table1[[#This Row],[Outage Start]])&amp;" hrs,"&amp;MINUTE(Table1[[#This Row],[Full Restoration ]]-Table1[[#This Row],[Outage Start]])&amp;" min"</f>
        <v>3 days,17 hrs,36 min</v>
      </c>
      <c r="E2162" s="10">
        <f>Table1[[#This Row],[Full Restoration ]]-Table1[[#This Row],[Outage Start]]</f>
        <v>3.7333333333372138</v>
      </c>
      <c r="F2162" s="11">
        <f>(Table1[[#This Row],[Full Restoration ]]-Table1[[#This Row],[Outage Start]])*24</f>
        <v>89.600000000093132</v>
      </c>
      <c r="G2162" s="5" t="s">
        <v>986</v>
      </c>
      <c r="H2162" s="26" t="s">
        <v>743</v>
      </c>
      <c r="I2162" s="4">
        <v>1973</v>
      </c>
      <c r="J2162" s="4">
        <v>1663</v>
      </c>
      <c r="K2162" s="4">
        <v>307</v>
      </c>
      <c r="L2162" s="4">
        <v>78</v>
      </c>
      <c r="M2162" s="4">
        <v>3</v>
      </c>
      <c r="N2162" s="18"/>
    </row>
    <row r="2163" spans="1:14" hidden="1" x14ac:dyDescent="0.35">
      <c r="A2163" s="4" t="s">
        <v>9</v>
      </c>
      <c r="B2163" s="27">
        <v>43764.838888888888</v>
      </c>
      <c r="C2163" s="9">
        <v>43769.850694444445</v>
      </c>
      <c r="D2163" s="11" t="str">
        <f>INT(Table1[[#This Row],[Full Restoration ]]-Table1[[#This Row],[Outage Start]])&amp;" days,"&amp;HOUR(Table1[[#This Row],[Full Restoration ]]-Table1[[#This Row],[Outage Start]])&amp;" hrs,"&amp;MINUTE(Table1[[#This Row],[Full Restoration ]]-Table1[[#This Row],[Outage Start]])&amp;" min"</f>
        <v>5 days,0 hrs,17 min</v>
      </c>
      <c r="E2163" s="10">
        <f>Table1[[#This Row],[Full Restoration ]]-Table1[[#This Row],[Outage Start]]</f>
        <v>5.0118055555576575</v>
      </c>
      <c r="F2163" s="11">
        <f>(Table1[[#This Row],[Full Restoration ]]-Table1[[#This Row],[Outage Start]])*24</f>
        <v>120.28333333338378</v>
      </c>
      <c r="G2163" s="5" t="s">
        <v>37</v>
      </c>
      <c r="H2163" s="26" t="s">
        <v>1026</v>
      </c>
      <c r="I2163" s="4">
        <v>5094</v>
      </c>
      <c r="J2163" s="4">
        <v>4716</v>
      </c>
      <c r="K2163" s="4">
        <v>357</v>
      </c>
      <c r="L2163" s="4">
        <v>244</v>
      </c>
      <c r="M2163" s="4">
        <v>21</v>
      </c>
      <c r="N2163" s="18"/>
    </row>
    <row r="2164" spans="1:14" hidden="1" x14ac:dyDescent="0.35">
      <c r="A2164" s="4" t="s">
        <v>9</v>
      </c>
      <c r="B2164" s="27">
        <v>43764.838888888888</v>
      </c>
      <c r="C2164" s="9">
        <v>43766.756249999999</v>
      </c>
      <c r="D2164" s="11" t="str">
        <f>INT(Table1[[#This Row],[Full Restoration ]]-Table1[[#This Row],[Outage Start]])&amp;" days,"&amp;HOUR(Table1[[#This Row],[Full Restoration ]]-Table1[[#This Row],[Outage Start]])&amp;" hrs,"&amp;MINUTE(Table1[[#This Row],[Full Restoration ]]-Table1[[#This Row],[Outage Start]])&amp;" min"</f>
        <v>1 days,22 hrs,1 min</v>
      </c>
      <c r="E2164" s="10">
        <f>Table1[[#This Row],[Full Restoration ]]-Table1[[#This Row],[Outage Start]]</f>
        <v>1.9173611111109494</v>
      </c>
      <c r="F2164" s="11">
        <f>(Table1[[#This Row],[Full Restoration ]]-Table1[[#This Row],[Outage Start]])*24</f>
        <v>46.016666666662786</v>
      </c>
      <c r="G2164" s="5" t="s">
        <v>1671</v>
      </c>
      <c r="H2164" s="26" t="s">
        <v>1026</v>
      </c>
      <c r="I2164" s="4">
        <v>2866</v>
      </c>
      <c r="J2164" s="4">
        <v>2751</v>
      </c>
      <c r="K2164" s="4">
        <v>115</v>
      </c>
      <c r="L2164" s="4">
        <v>84</v>
      </c>
      <c r="M2164" s="4">
        <v>0</v>
      </c>
      <c r="N2164" s="18"/>
    </row>
    <row r="2165" spans="1:14" hidden="1" x14ac:dyDescent="0.35">
      <c r="A2165" s="4" t="s">
        <v>9</v>
      </c>
      <c r="B2165" s="27">
        <v>43764.838888888888</v>
      </c>
      <c r="C2165" s="9">
        <v>43766.330555555556</v>
      </c>
      <c r="D2165" s="11" t="str">
        <f>INT(Table1[[#This Row],[Full Restoration ]]-Table1[[#This Row],[Outage Start]])&amp;" days,"&amp;HOUR(Table1[[#This Row],[Full Restoration ]]-Table1[[#This Row],[Outage Start]])&amp;" hrs,"&amp;MINUTE(Table1[[#This Row],[Full Restoration ]]-Table1[[#This Row],[Outage Start]])&amp;" min"</f>
        <v>1 days,11 hrs,48 min</v>
      </c>
      <c r="E2165" s="10">
        <f>Table1[[#This Row],[Full Restoration ]]-Table1[[#This Row],[Outage Start]]</f>
        <v>1.4916666666686069</v>
      </c>
      <c r="F2165" s="11">
        <f>(Table1[[#This Row],[Full Restoration ]]-Table1[[#This Row],[Outage Start]])*24</f>
        <v>35.800000000046566</v>
      </c>
      <c r="G2165" s="5" t="s">
        <v>1713</v>
      </c>
      <c r="H2165" s="26" t="s">
        <v>1026</v>
      </c>
      <c r="I2165" s="4">
        <v>162</v>
      </c>
      <c r="J2165" s="4">
        <v>162</v>
      </c>
      <c r="K2165" s="4">
        <v>0</v>
      </c>
      <c r="L2165" s="4">
        <v>11</v>
      </c>
      <c r="M2165" s="4">
        <v>0</v>
      </c>
      <c r="N2165" s="18"/>
    </row>
    <row r="2166" spans="1:14" hidden="1" x14ac:dyDescent="0.35">
      <c r="A2166" s="4" t="s">
        <v>9</v>
      </c>
      <c r="B2166" s="27">
        <v>43764.838194444441</v>
      </c>
      <c r="C2166" s="9">
        <v>43766.715277777781</v>
      </c>
      <c r="D2166" s="11" t="str">
        <f>INT(Table1[[#This Row],[Full Restoration ]]-Table1[[#This Row],[Outage Start]])&amp;" days,"&amp;HOUR(Table1[[#This Row],[Full Restoration ]]-Table1[[#This Row],[Outage Start]])&amp;" hrs,"&amp;MINUTE(Table1[[#This Row],[Full Restoration ]]-Table1[[#This Row],[Outage Start]])&amp;" min"</f>
        <v>1 days,21 hrs,3 min</v>
      </c>
      <c r="E2166" s="10">
        <f>Table1[[#This Row],[Full Restoration ]]-Table1[[#This Row],[Outage Start]]</f>
        <v>1.8770833333401242</v>
      </c>
      <c r="F2166" s="11">
        <f>(Table1[[#This Row],[Full Restoration ]]-Table1[[#This Row],[Outage Start]])*24</f>
        <v>45.050000000162981</v>
      </c>
      <c r="G2166" s="5" t="s">
        <v>1432</v>
      </c>
      <c r="H2166" s="26" t="s">
        <v>743</v>
      </c>
      <c r="I2166" s="4">
        <v>830</v>
      </c>
      <c r="J2166" s="4">
        <v>799</v>
      </c>
      <c r="K2166" s="4">
        <v>31</v>
      </c>
      <c r="L2166" s="4">
        <v>24</v>
      </c>
      <c r="M2166" s="4">
        <v>0</v>
      </c>
      <c r="N2166" s="18"/>
    </row>
    <row r="2167" spans="1:14" hidden="1" x14ac:dyDescent="0.35">
      <c r="A2167" s="4" t="s">
        <v>9</v>
      </c>
      <c r="B2167" s="27">
        <v>43764.837500000001</v>
      </c>
      <c r="C2167" s="9">
        <v>43766.65625</v>
      </c>
      <c r="D2167" s="11" t="str">
        <f>INT(Table1[[#This Row],[Full Restoration ]]-Table1[[#This Row],[Outage Start]])&amp;" days,"&amp;HOUR(Table1[[#This Row],[Full Restoration ]]-Table1[[#This Row],[Outage Start]])&amp;" hrs,"&amp;MINUTE(Table1[[#This Row],[Full Restoration ]]-Table1[[#This Row],[Outage Start]])&amp;" min"</f>
        <v>1 days,19 hrs,39 min</v>
      </c>
      <c r="E2167" s="10">
        <f>Table1[[#This Row],[Full Restoration ]]-Table1[[#This Row],[Outage Start]]</f>
        <v>1.8187499999985448</v>
      </c>
      <c r="F2167" s="11">
        <f>(Table1[[#This Row],[Full Restoration ]]-Table1[[#This Row],[Outage Start]])*24</f>
        <v>43.649999999965075</v>
      </c>
      <c r="G2167" s="5" t="s">
        <v>1593</v>
      </c>
      <c r="H2167" s="26" t="s">
        <v>1026</v>
      </c>
      <c r="I2167" s="4">
        <v>1908</v>
      </c>
      <c r="J2167" s="4">
        <v>1861</v>
      </c>
      <c r="K2167" s="4">
        <v>47</v>
      </c>
      <c r="L2167" s="4">
        <v>44</v>
      </c>
      <c r="M2167" s="4">
        <v>0</v>
      </c>
      <c r="N2167" s="18"/>
    </row>
    <row r="2168" spans="1:14" hidden="1" x14ac:dyDescent="0.35">
      <c r="A2168" s="4" t="s">
        <v>9</v>
      </c>
      <c r="B2168" s="27">
        <v>43764.837500000001</v>
      </c>
      <c r="C2168" s="9">
        <v>43766.552083333336</v>
      </c>
      <c r="D2168" s="11" t="str">
        <f>INT(Table1[[#This Row],[Full Restoration ]]-Table1[[#This Row],[Outage Start]])&amp;" days,"&amp;HOUR(Table1[[#This Row],[Full Restoration ]]-Table1[[#This Row],[Outage Start]])&amp;" hrs,"&amp;MINUTE(Table1[[#This Row],[Full Restoration ]]-Table1[[#This Row],[Outage Start]])&amp;" min"</f>
        <v>1 days,17 hrs,9 min</v>
      </c>
      <c r="E2168" s="10">
        <f>Table1[[#This Row],[Full Restoration ]]-Table1[[#This Row],[Outage Start]]</f>
        <v>1.7145833333343035</v>
      </c>
      <c r="F2168" s="11">
        <f>(Table1[[#This Row],[Full Restoration ]]-Table1[[#This Row],[Outage Start]])*24</f>
        <v>41.150000000023283</v>
      </c>
      <c r="G2168" s="5" t="s">
        <v>1650</v>
      </c>
      <c r="H2168" s="26" t="s">
        <v>1026</v>
      </c>
      <c r="I2168" s="4">
        <v>2494</v>
      </c>
      <c r="J2168" s="4">
        <v>2236</v>
      </c>
      <c r="K2168" s="4">
        <v>223</v>
      </c>
      <c r="L2168" s="4">
        <v>42</v>
      </c>
      <c r="M2168" s="4">
        <v>35</v>
      </c>
      <c r="N2168" s="18"/>
    </row>
    <row r="2169" spans="1:14" hidden="1" x14ac:dyDescent="0.35">
      <c r="A2169" s="4" t="s">
        <v>9</v>
      </c>
      <c r="B2169" s="27">
        <v>43764.837500000001</v>
      </c>
      <c r="C2169" s="9">
        <v>43766.465277777781</v>
      </c>
      <c r="D2169" s="11" t="str">
        <f>INT(Table1[[#This Row],[Full Restoration ]]-Table1[[#This Row],[Outage Start]])&amp;" days,"&amp;HOUR(Table1[[#This Row],[Full Restoration ]]-Table1[[#This Row],[Outage Start]])&amp;" hrs,"&amp;MINUTE(Table1[[#This Row],[Full Restoration ]]-Table1[[#This Row],[Outage Start]])&amp;" min"</f>
        <v>1 days,15 hrs,4 min</v>
      </c>
      <c r="E2169" s="10">
        <f>Table1[[#This Row],[Full Restoration ]]-Table1[[#This Row],[Outage Start]]</f>
        <v>1.6277777777795563</v>
      </c>
      <c r="F2169" s="11">
        <f>(Table1[[#This Row],[Full Restoration ]]-Table1[[#This Row],[Outage Start]])*24</f>
        <v>39.066666666709352</v>
      </c>
      <c r="G2169" s="5" t="s">
        <v>1703</v>
      </c>
      <c r="H2169" s="26" t="s">
        <v>743</v>
      </c>
      <c r="I2169" s="4">
        <v>377</v>
      </c>
      <c r="J2169" s="4">
        <v>364</v>
      </c>
      <c r="K2169" s="4">
        <v>13</v>
      </c>
      <c r="L2169" s="4">
        <v>10</v>
      </c>
      <c r="M2169" s="4">
        <v>0</v>
      </c>
      <c r="N2169" s="18"/>
    </row>
    <row r="2170" spans="1:14" hidden="1" x14ac:dyDescent="0.35">
      <c r="A2170" s="4" t="s">
        <v>9</v>
      </c>
      <c r="B2170" s="27">
        <v>43764.836805555555</v>
      </c>
      <c r="C2170" s="9">
        <v>43769.386805555558</v>
      </c>
      <c r="D2170" s="11" t="str">
        <f>INT(Table1[[#This Row],[Full Restoration ]]-Table1[[#This Row],[Outage Start]])&amp;" days,"&amp;HOUR(Table1[[#This Row],[Full Restoration ]]-Table1[[#This Row],[Outage Start]])&amp;" hrs,"&amp;MINUTE(Table1[[#This Row],[Full Restoration ]]-Table1[[#This Row],[Outage Start]])&amp;" min"</f>
        <v>4 days,13 hrs,12 min</v>
      </c>
      <c r="E2170" s="10">
        <f>Table1[[#This Row],[Full Restoration ]]-Table1[[#This Row],[Outage Start]]</f>
        <v>4.5500000000029104</v>
      </c>
      <c r="F2170" s="11">
        <f>(Table1[[#This Row],[Full Restoration ]]-Table1[[#This Row],[Outage Start]])*24</f>
        <v>109.20000000006985</v>
      </c>
      <c r="G2170" s="5" t="s">
        <v>11</v>
      </c>
      <c r="H2170" s="26" t="s">
        <v>1026</v>
      </c>
      <c r="I2170" s="4">
        <v>2408</v>
      </c>
      <c r="J2170" s="4">
        <v>2232</v>
      </c>
      <c r="K2170" s="4">
        <v>166</v>
      </c>
      <c r="L2170" s="4">
        <v>118</v>
      </c>
      <c r="M2170" s="4">
        <v>10</v>
      </c>
      <c r="N2170" s="18"/>
    </row>
    <row r="2171" spans="1:14" hidden="1" x14ac:dyDescent="0.35">
      <c r="A2171" s="4" t="s">
        <v>9</v>
      </c>
      <c r="B2171" s="27">
        <v>43764.836805555555</v>
      </c>
      <c r="C2171" s="9">
        <v>43769.646527777775</v>
      </c>
      <c r="D2171" s="11" t="str">
        <f>INT(Table1[[#This Row],[Full Restoration ]]-Table1[[#This Row],[Outage Start]])&amp;" days,"&amp;HOUR(Table1[[#This Row],[Full Restoration ]]-Table1[[#This Row],[Outage Start]])&amp;" hrs,"&amp;MINUTE(Table1[[#This Row],[Full Restoration ]]-Table1[[#This Row],[Outage Start]])&amp;" min"</f>
        <v>4 days,19 hrs,26 min</v>
      </c>
      <c r="E2171" s="10">
        <f>Table1[[#This Row],[Full Restoration ]]-Table1[[#This Row],[Outage Start]]</f>
        <v>4.8097222222204437</v>
      </c>
      <c r="F2171" s="11">
        <f>(Table1[[#This Row],[Full Restoration ]]-Table1[[#This Row],[Outage Start]])*24</f>
        <v>115.43333333329065</v>
      </c>
      <c r="G2171" s="5" t="s">
        <v>12</v>
      </c>
      <c r="H2171" s="26" t="s">
        <v>1026</v>
      </c>
      <c r="I2171" s="4">
        <v>4349</v>
      </c>
      <c r="J2171" s="4">
        <v>3979</v>
      </c>
      <c r="K2171" s="4">
        <v>330</v>
      </c>
      <c r="L2171" s="4">
        <v>212</v>
      </c>
      <c r="M2171" s="4">
        <v>40</v>
      </c>
      <c r="N2171" s="18"/>
    </row>
    <row r="2172" spans="1:14" hidden="1" x14ac:dyDescent="0.35">
      <c r="A2172" s="4" t="s">
        <v>9</v>
      </c>
      <c r="B2172" s="27">
        <v>43764.836805555555</v>
      </c>
      <c r="C2172" s="9">
        <v>43766.585416666669</v>
      </c>
      <c r="D2172" s="11" t="str">
        <f>INT(Table1[[#This Row],[Full Restoration ]]-Table1[[#This Row],[Outage Start]])&amp;" days,"&amp;HOUR(Table1[[#This Row],[Full Restoration ]]-Table1[[#This Row],[Outage Start]])&amp;" hrs,"&amp;MINUTE(Table1[[#This Row],[Full Restoration ]]-Table1[[#This Row],[Outage Start]])&amp;" min"</f>
        <v>1 days,17 hrs,58 min</v>
      </c>
      <c r="E2172" s="10">
        <f>Table1[[#This Row],[Full Restoration ]]-Table1[[#This Row],[Outage Start]]</f>
        <v>1.7486111111138598</v>
      </c>
      <c r="F2172" s="11">
        <f>(Table1[[#This Row],[Full Restoration ]]-Table1[[#This Row],[Outage Start]])*24</f>
        <v>41.966666666732635</v>
      </c>
      <c r="G2172" s="5" t="s">
        <v>1392</v>
      </c>
      <c r="H2172" s="26" t="s">
        <v>743</v>
      </c>
      <c r="I2172" s="4">
        <v>100</v>
      </c>
      <c r="J2172" s="4">
        <v>47</v>
      </c>
      <c r="K2172" s="4">
        <v>44</v>
      </c>
      <c r="L2172" s="4">
        <v>0</v>
      </c>
      <c r="M2172" s="4">
        <v>9</v>
      </c>
      <c r="N2172" s="18"/>
    </row>
    <row r="2173" spans="1:14" hidden="1" x14ac:dyDescent="0.35">
      <c r="A2173" s="4" t="s">
        <v>9</v>
      </c>
      <c r="B2173" s="27">
        <v>43764.836805555555</v>
      </c>
      <c r="C2173" s="9">
        <v>43766.477083333331</v>
      </c>
      <c r="D2173" s="11" t="str">
        <f>INT(Table1[[#This Row],[Full Restoration ]]-Table1[[#This Row],[Outage Start]])&amp;" days,"&amp;HOUR(Table1[[#This Row],[Full Restoration ]]-Table1[[#This Row],[Outage Start]])&amp;" hrs,"&amp;MINUTE(Table1[[#This Row],[Full Restoration ]]-Table1[[#This Row],[Outage Start]])&amp;" min"</f>
        <v>1 days,15 hrs,22 min</v>
      </c>
      <c r="E2173" s="10">
        <f>Table1[[#This Row],[Full Restoration ]]-Table1[[#This Row],[Outage Start]]</f>
        <v>1.640277777776646</v>
      </c>
      <c r="F2173" s="11">
        <f>(Table1[[#This Row],[Full Restoration ]]-Table1[[#This Row],[Outage Start]])*24</f>
        <v>39.366666666639503</v>
      </c>
      <c r="G2173" s="5" t="s">
        <v>1469</v>
      </c>
      <c r="H2173" s="26" t="s">
        <v>1026</v>
      </c>
      <c r="I2173" s="4">
        <v>528</v>
      </c>
      <c r="J2173" s="4">
        <v>493</v>
      </c>
      <c r="K2173" s="4">
        <v>32</v>
      </c>
      <c r="L2173" s="4">
        <v>23</v>
      </c>
      <c r="M2173" s="4">
        <v>3</v>
      </c>
      <c r="N2173" s="18"/>
    </row>
    <row r="2174" spans="1:14" hidden="1" x14ac:dyDescent="0.35">
      <c r="A2174" s="4" t="s">
        <v>9</v>
      </c>
      <c r="B2174" s="27">
        <v>43764.836805555555</v>
      </c>
      <c r="C2174" s="9">
        <v>43767.595833333333</v>
      </c>
      <c r="D2174" s="11" t="str">
        <f>INT(Table1[[#This Row],[Full Restoration ]]-Table1[[#This Row],[Outage Start]])&amp;" days,"&amp;HOUR(Table1[[#This Row],[Full Restoration ]]-Table1[[#This Row],[Outage Start]])&amp;" hrs,"&amp;MINUTE(Table1[[#This Row],[Full Restoration ]]-Table1[[#This Row],[Outage Start]])&amp;" min"</f>
        <v>2 days,18 hrs,13 min</v>
      </c>
      <c r="E2174" s="10">
        <f>Table1[[#This Row],[Full Restoration ]]-Table1[[#This Row],[Outage Start]]</f>
        <v>2.7590277777781012</v>
      </c>
      <c r="F2174" s="11">
        <f>(Table1[[#This Row],[Full Restoration ]]-Table1[[#This Row],[Outage Start]])*24</f>
        <v>66.216666666674428</v>
      </c>
      <c r="G2174" s="5" t="s">
        <v>1503</v>
      </c>
      <c r="H2174" s="26" t="s">
        <v>743</v>
      </c>
      <c r="I2174" s="4">
        <v>1236</v>
      </c>
      <c r="J2174" s="4">
        <v>1194</v>
      </c>
      <c r="K2174" s="4">
        <v>42</v>
      </c>
      <c r="L2174" s="4">
        <v>32</v>
      </c>
      <c r="M2174" s="4">
        <v>0</v>
      </c>
      <c r="N2174" s="18"/>
    </row>
    <row r="2175" spans="1:14" hidden="1" x14ac:dyDescent="0.35">
      <c r="A2175" s="4" t="s">
        <v>9</v>
      </c>
      <c r="B2175" s="27">
        <v>43764.836805555555</v>
      </c>
      <c r="C2175" s="9">
        <v>43767.757638888892</v>
      </c>
      <c r="D2175" s="11" t="str">
        <f>INT(Table1[[#This Row],[Full Restoration ]]-Table1[[#This Row],[Outage Start]])&amp;" days,"&amp;HOUR(Table1[[#This Row],[Full Restoration ]]-Table1[[#This Row],[Outage Start]])&amp;" hrs,"&amp;MINUTE(Table1[[#This Row],[Full Restoration ]]-Table1[[#This Row],[Outage Start]])&amp;" min"</f>
        <v>2 days,22 hrs,6 min</v>
      </c>
      <c r="E2175" s="10">
        <f>Table1[[#This Row],[Full Restoration ]]-Table1[[#This Row],[Outage Start]]</f>
        <v>2.9208333333372138</v>
      </c>
      <c r="F2175" s="11">
        <f>(Table1[[#This Row],[Full Restoration ]]-Table1[[#This Row],[Outage Start]])*24</f>
        <v>70.100000000093132</v>
      </c>
      <c r="G2175" s="5" t="s">
        <v>1548</v>
      </c>
      <c r="H2175" s="26" t="s">
        <v>1026</v>
      </c>
      <c r="I2175" s="4">
        <v>3869</v>
      </c>
      <c r="J2175" s="4">
        <v>3592</v>
      </c>
      <c r="K2175" s="4">
        <v>240</v>
      </c>
      <c r="L2175" s="4">
        <v>162</v>
      </c>
      <c r="M2175" s="4">
        <v>37</v>
      </c>
      <c r="N2175" s="18"/>
    </row>
    <row r="2176" spans="1:14" hidden="1" x14ac:dyDescent="0.35">
      <c r="A2176" s="4" t="s">
        <v>9</v>
      </c>
      <c r="B2176" s="27">
        <v>43764.836805555555</v>
      </c>
      <c r="C2176" s="9">
        <v>43767.809027777781</v>
      </c>
      <c r="D2176" s="11" t="str">
        <f>INT(Table1[[#This Row],[Full Restoration ]]-Table1[[#This Row],[Outage Start]])&amp;" days,"&amp;HOUR(Table1[[#This Row],[Full Restoration ]]-Table1[[#This Row],[Outage Start]])&amp;" hrs,"&amp;MINUTE(Table1[[#This Row],[Full Restoration ]]-Table1[[#This Row],[Outage Start]])&amp;" min"</f>
        <v>2 days,23 hrs,20 min</v>
      </c>
      <c r="E2176" s="10">
        <f>Table1[[#This Row],[Full Restoration ]]-Table1[[#This Row],[Outage Start]]</f>
        <v>2.9722222222262644</v>
      </c>
      <c r="F2176" s="11">
        <f>(Table1[[#This Row],[Full Restoration ]]-Table1[[#This Row],[Outage Start]])*24</f>
        <v>71.333333333430346</v>
      </c>
      <c r="G2176" s="5" t="s">
        <v>1772</v>
      </c>
      <c r="H2176" s="26" t="s">
        <v>746</v>
      </c>
      <c r="I2176" s="4">
        <v>620</v>
      </c>
      <c r="J2176" s="4">
        <v>605</v>
      </c>
      <c r="K2176" s="4">
        <v>15</v>
      </c>
      <c r="L2176" s="4">
        <v>19</v>
      </c>
      <c r="M2176" s="4">
        <v>0</v>
      </c>
      <c r="N2176" s="18"/>
    </row>
    <row r="2177" spans="1:14" hidden="1" x14ac:dyDescent="0.35">
      <c r="A2177" s="4" t="s">
        <v>9</v>
      </c>
      <c r="B2177" s="27">
        <v>43764.836111111108</v>
      </c>
      <c r="C2177" s="9">
        <v>43766.691666666666</v>
      </c>
      <c r="D2177" s="11" t="str">
        <f>INT(Table1[[#This Row],[Full Restoration ]]-Table1[[#This Row],[Outage Start]])&amp;" days,"&amp;HOUR(Table1[[#This Row],[Full Restoration ]]-Table1[[#This Row],[Outage Start]])&amp;" hrs,"&amp;MINUTE(Table1[[#This Row],[Full Restoration ]]-Table1[[#This Row],[Outage Start]])&amp;" min"</f>
        <v>1 days,20 hrs,32 min</v>
      </c>
      <c r="E2177" s="10">
        <f>Table1[[#This Row],[Full Restoration ]]-Table1[[#This Row],[Outage Start]]</f>
        <v>1.8555555555576575</v>
      </c>
      <c r="F2177" s="11">
        <f>(Table1[[#This Row],[Full Restoration ]]-Table1[[#This Row],[Outage Start]])*24</f>
        <v>44.53333333338378</v>
      </c>
      <c r="G2177" s="5" t="s">
        <v>1426</v>
      </c>
      <c r="H2177" s="26" t="s">
        <v>1026</v>
      </c>
      <c r="I2177" s="4">
        <v>2543</v>
      </c>
      <c r="J2177" s="4">
        <v>2040</v>
      </c>
      <c r="K2177" s="4">
        <v>449</v>
      </c>
      <c r="L2177" s="4">
        <v>41</v>
      </c>
      <c r="M2177" s="4">
        <v>54</v>
      </c>
      <c r="N2177" s="18"/>
    </row>
    <row r="2178" spans="1:14" hidden="1" x14ac:dyDescent="0.35">
      <c r="A2178" s="4" t="s">
        <v>9</v>
      </c>
      <c r="B2178" s="27">
        <v>43764.836111111108</v>
      </c>
      <c r="C2178" s="9">
        <v>43766.702777777777</v>
      </c>
      <c r="D2178" s="11" t="str">
        <f>INT(Table1[[#This Row],[Full Restoration ]]-Table1[[#This Row],[Outage Start]])&amp;" days,"&amp;HOUR(Table1[[#This Row],[Full Restoration ]]-Table1[[#This Row],[Outage Start]])&amp;" hrs,"&amp;MINUTE(Table1[[#This Row],[Full Restoration ]]-Table1[[#This Row],[Outage Start]])&amp;" min"</f>
        <v>1 days,20 hrs,48 min</v>
      </c>
      <c r="E2178" s="10">
        <f>Table1[[#This Row],[Full Restoration ]]-Table1[[#This Row],[Outage Start]]</f>
        <v>1.8666666666686069</v>
      </c>
      <c r="F2178" s="11">
        <f>(Table1[[#This Row],[Full Restoration ]]-Table1[[#This Row],[Outage Start]])*24</f>
        <v>44.800000000046566</v>
      </c>
      <c r="G2178" s="5" t="s">
        <v>789</v>
      </c>
      <c r="H2178" s="26" t="s">
        <v>751</v>
      </c>
      <c r="I2178" s="4"/>
      <c r="J2178" s="4"/>
      <c r="K2178" s="4"/>
      <c r="L2178" s="4"/>
      <c r="M2178" s="4"/>
      <c r="N2178" s="18" t="s">
        <v>295</v>
      </c>
    </row>
    <row r="2179" spans="1:14" hidden="1" x14ac:dyDescent="0.35">
      <c r="A2179" s="4" t="s">
        <v>9</v>
      </c>
      <c r="B2179" s="27">
        <v>43764.835416666669</v>
      </c>
      <c r="C2179" s="9">
        <v>43766.673611111109</v>
      </c>
      <c r="D2179" s="11" t="str">
        <f>INT(Table1[[#This Row],[Full Restoration ]]-Table1[[#This Row],[Outage Start]])&amp;" days,"&amp;HOUR(Table1[[#This Row],[Full Restoration ]]-Table1[[#This Row],[Outage Start]])&amp;" hrs,"&amp;MINUTE(Table1[[#This Row],[Full Restoration ]]-Table1[[#This Row],[Outage Start]])&amp;" min"</f>
        <v>1 days,20 hrs,7 min</v>
      </c>
      <c r="E2179" s="10">
        <f>Table1[[#This Row],[Full Restoration ]]-Table1[[#This Row],[Outage Start]]</f>
        <v>1.8381944444408873</v>
      </c>
      <c r="F2179" s="11">
        <f>(Table1[[#This Row],[Full Restoration ]]-Table1[[#This Row],[Outage Start]])*24</f>
        <v>44.116666666581295</v>
      </c>
      <c r="G2179" s="5" t="s">
        <v>1376</v>
      </c>
      <c r="H2179" s="26" t="s">
        <v>743</v>
      </c>
      <c r="I2179" s="4">
        <v>2858</v>
      </c>
      <c r="J2179" s="4">
        <v>2681</v>
      </c>
      <c r="K2179" s="4">
        <v>168</v>
      </c>
      <c r="L2179" s="4">
        <v>83</v>
      </c>
      <c r="M2179" s="4">
        <v>9</v>
      </c>
      <c r="N2179" s="18"/>
    </row>
    <row r="2180" spans="1:14" hidden="1" x14ac:dyDescent="0.35">
      <c r="A2180" s="4" t="s">
        <v>9</v>
      </c>
      <c r="B2180" s="27">
        <v>43764.834722222222</v>
      </c>
      <c r="C2180" s="9">
        <v>43766.689583333333</v>
      </c>
      <c r="D2180" s="11" t="str">
        <f>INT(Table1[[#This Row],[Full Restoration ]]-Table1[[#This Row],[Outage Start]])&amp;" days,"&amp;HOUR(Table1[[#This Row],[Full Restoration ]]-Table1[[#This Row],[Outage Start]])&amp;" hrs,"&amp;MINUTE(Table1[[#This Row],[Full Restoration ]]-Table1[[#This Row],[Outage Start]])&amp;" min"</f>
        <v>1 days,20 hrs,31 min</v>
      </c>
      <c r="E2180" s="10">
        <f>Table1[[#This Row],[Full Restoration ]]-Table1[[#This Row],[Outage Start]]</f>
        <v>1.8548611111109494</v>
      </c>
      <c r="F2180" s="11">
        <f>(Table1[[#This Row],[Full Restoration ]]-Table1[[#This Row],[Outage Start]])*24</f>
        <v>44.516666666662786</v>
      </c>
      <c r="G2180" s="5" t="s">
        <v>1427</v>
      </c>
      <c r="H2180" s="26" t="s">
        <v>1026</v>
      </c>
      <c r="I2180" s="4">
        <v>4816</v>
      </c>
      <c r="J2180" s="4">
        <v>4472</v>
      </c>
      <c r="K2180" s="4">
        <v>326</v>
      </c>
      <c r="L2180" s="4">
        <v>103</v>
      </c>
      <c r="M2180" s="4">
        <v>18</v>
      </c>
      <c r="N2180" s="18"/>
    </row>
    <row r="2181" spans="1:14" hidden="1" x14ac:dyDescent="0.35">
      <c r="A2181" s="4" t="s">
        <v>9</v>
      </c>
      <c r="B2181" s="27">
        <v>43764.834722222222</v>
      </c>
      <c r="C2181" s="9">
        <v>43768.699305555558</v>
      </c>
      <c r="D2181" s="11" t="str">
        <f>INT(Table1[[#This Row],[Full Restoration ]]-Table1[[#This Row],[Outage Start]])&amp;" days,"&amp;HOUR(Table1[[#This Row],[Full Restoration ]]-Table1[[#This Row],[Outage Start]])&amp;" hrs,"&amp;MINUTE(Table1[[#This Row],[Full Restoration ]]-Table1[[#This Row],[Outage Start]])&amp;" min"</f>
        <v>3 days,20 hrs,45 min</v>
      </c>
      <c r="E2181" s="10">
        <f>Table1[[#This Row],[Full Restoration ]]-Table1[[#This Row],[Outage Start]]</f>
        <v>3.8645833333357587</v>
      </c>
      <c r="F2181" s="11">
        <f>(Table1[[#This Row],[Full Restoration ]]-Table1[[#This Row],[Outage Start]])*24</f>
        <v>92.750000000058208</v>
      </c>
      <c r="G2181" s="5" t="s">
        <v>954</v>
      </c>
      <c r="H2181" s="26" t="s">
        <v>1026</v>
      </c>
      <c r="I2181" s="4">
        <v>4815</v>
      </c>
      <c r="J2181" s="4">
        <v>3962</v>
      </c>
      <c r="K2181" s="4">
        <v>741</v>
      </c>
      <c r="L2181" s="4">
        <v>79</v>
      </c>
      <c r="M2181" s="4">
        <v>112</v>
      </c>
      <c r="N2181" s="18"/>
    </row>
    <row r="2182" spans="1:14" hidden="1" x14ac:dyDescent="0.35">
      <c r="A2182" s="4" t="s">
        <v>9</v>
      </c>
      <c r="B2182" s="27">
        <v>43764.834722222222</v>
      </c>
      <c r="C2182" s="9">
        <v>43768.761805555558</v>
      </c>
      <c r="D2182" s="11" t="str">
        <f>INT(Table1[[#This Row],[Full Restoration ]]-Table1[[#This Row],[Outage Start]])&amp;" days,"&amp;HOUR(Table1[[#This Row],[Full Restoration ]]-Table1[[#This Row],[Outage Start]])&amp;" hrs,"&amp;MINUTE(Table1[[#This Row],[Full Restoration ]]-Table1[[#This Row],[Outage Start]])&amp;" min"</f>
        <v>3 days,22 hrs,15 min</v>
      </c>
      <c r="E2182" s="10">
        <f>Table1[[#This Row],[Full Restoration ]]-Table1[[#This Row],[Outage Start]]</f>
        <v>3.9270833333357587</v>
      </c>
      <c r="F2182" s="11">
        <f>(Table1[[#This Row],[Full Restoration ]]-Table1[[#This Row],[Outage Start]])*24</f>
        <v>94.250000000058208</v>
      </c>
      <c r="G2182" s="5" t="s">
        <v>1536</v>
      </c>
      <c r="H2182" s="26" t="s">
        <v>743</v>
      </c>
      <c r="I2182" s="4">
        <v>3964</v>
      </c>
      <c r="J2182" s="4">
        <v>3167</v>
      </c>
      <c r="K2182" s="4">
        <v>755</v>
      </c>
      <c r="L2182" s="4">
        <v>131</v>
      </c>
      <c r="M2182" s="4">
        <v>42</v>
      </c>
      <c r="N2182" s="18"/>
    </row>
    <row r="2183" spans="1:14" hidden="1" x14ac:dyDescent="0.35">
      <c r="A2183" s="4" t="s">
        <v>9</v>
      </c>
      <c r="B2183" s="27">
        <v>43764.834722222222</v>
      </c>
      <c r="C2183" s="9">
        <v>43766.725694444445</v>
      </c>
      <c r="D2183" s="11" t="str">
        <f>INT(Table1[[#This Row],[Full Restoration ]]-Table1[[#This Row],[Outage Start]])&amp;" days,"&amp;HOUR(Table1[[#This Row],[Full Restoration ]]-Table1[[#This Row],[Outage Start]])&amp;" hrs,"&amp;MINUTE(Table1[[#This Row],[Full Restoration ]]-Table1[[#This Row],[Outage Start]])&amp;" min"</f>
        <v>1 days,21 hrs,23 min</v>
      </c>
      <c r="E2183" s="10">
        <f>Table1[[#This Row],[Full Restoration ]]-Table1[[#This Row],[Outage Start]]</f>
        <v>1.890972222223354</v>
      </c>
      <c r="F2183" s="11">
        <f>(Table1[[#This Row],[Full Restoration ]]-Table1[[#This Row],[Outage Start]])*24</f>
        <v>45.383333333360497</v>
      </c>
      <c r="G2183" s="5" t="s">
        <v>790</v>
      </c>
      <c r="H2183" s="26" t="s">
        <v>751</v>
      </c>
      <c r="I2183" s="4"/>
      <c r="J2183" s="4"/>
      <c r="K2183" s="4"/>
      <c r="L2183" s="4"/>
      <c r="M2183" s="4"/>
      <c r="N2183" s="18" t="s">
        <v>295</v>
      </c>
    </row>
    <row r="2184" spans="1:14" hidden="1" x14ac:dyDescent="0.35">
      <c r="A2184" s="4" t="s">
        <v>9</v>
      </c>
      <c r="B2184" s="27">
        <v>43764.833333333336</v>
      </c>
      <c r="C2184" s="9">
        <v>43769.677083333336</v>
      </c>
      <c r="D2184" s="11" t="str">
        <f>INT(Table1[[#This Row],[Full Restoration ]]-Table1[[#This Row],[Outage Start]])&amp;" days,"&amp;HOUR(Table1[[#This Row],[Full Restoration ]]-Table1[[#This Row],[Outage Start]])&amp;" hrs,"&amp;MINUTE(Table1[[#This Row],[Full Restoration ]]-Table1[[#This Row],[Outage Start]])&amp;" min"</f>
        <v>4 days,20 hrs,15 min</v>
      </c>
      <c r="E2184" s="10">
        <f>Table1[[#This Row],[Full Restoration ]]-Table1[[#This Row],[Outage Start]]</f>
        <v>4.84375</v>
      </c>
      <c r="F2184" s="11">
        <f>(Table1[[#This Row],[Full Restoration ]]-Table1[[#This Row],[Outage Start]])*24</f>
        <v>116.25</v>
      </c>
      <c r="G2184" s="5" t="s">
        <v>1539</v>
      </c>
      <c r="H2184" s="26" t="s">
        <v>1026</v>
      </c>
      <c r="I2184" s="4">
        <v>1705</v>
      </c>
      <c r="J2184" s="4">
        <v>1519</v>
      </c>
      <c r="K2184" s="4">
        <v>183</v>
      </c>
      <c r="L2184" s="4">
        <v>53</v>
      </c>
      <c r="M2184" s="4">
        <v>3</v>
      </c>
      <c r="N2184" s="18"/>
    </row>
    <row r="2185" spans="1:14" hidden="1" x14ac:dyDescent="0.35">
      <c r="A2185" s="4" t="s">
        <v>9</v>
      </c>
      <c r="B2185" s="27">
        <v>43764.833333333336</v>
      </c>
      <c r="C2185" s="9">
        <v>43769.5625</v>
      </c>
      <c r="D2185" s="11" t="str">
        <f>INT(Table1[[#This Row],[Full Restoration ]]-Table1[[#This Row],[Outage Start]])&amp;" days,"&amp;HOUR(Table1[[#This Row],[Full Restoration ]]-Table1[[#This Row],[Outage Start]])&amp;" hrs,"&amp;MINUTE(Table1[[#This Row],[Full Restoration ]]-Table1[[#This Row],[Outage Start]])&amp;" min"</f>
        <v>4 days,17 hrs,30 min</v>
      </c>
      <c r="E2185" s="10">
        <f>Table1[[#This Row],[Full Restoration ]]-Table1[[#This Row],[Outage Start]]</f>
        <v>4.7291666666642413</v>
      </c>
      <c r="F2185" s="11">
        <f>(Table1[[#This Row],[Full Restoration ]]-Table1[[#This Row],[Outage Start]])*24</f>
        <v>113.49999999994179</v>
      </c>
      <c r="G2185" s="5" t="s">
        <v>1540</v>
      </c>
      <c r="H2185" s="26" t="s">
        <v>216</v>
      </c>
      <c r="I2185" s="4">
        <v>1111</v>
      </c>
      <c r="J2185" s="4">
        <v>1025</v>
      </c>
      <c r="K2185" s="4">
        <v>86</v>
      </c>
      <c r="L2185" s="4">
        <v>31</v>
      </c>
      <c r="M2185" s="4">
        <v>0</v>
      </c>
      <c r="N2185" s="18"/>
    </row>
    <row r="2186" spans="1:14" hidden="1" x14ac:dyDescent="0.35">
      <c r="A2186" s="4" t="s">
        <v>9</v>
      </c>
      <c r="B2186" s="27">
        <v>43764.833333333336</v>
      </c>
      <c r="C2186" s="9">
        <v>43769.536805555559</v>
      </c>
      <c r="D2186" s="11" t="str">
        <f>INT(Table1[[#This Row],[Full Restoration ]]-Table1[[#This Row],[Outage Start]])&amp;" days,"&amp;HOUR(Table1[[#This Row],[Full Restoration ]]-Table1[[#This Row],[Outage Start]])&amp;" hrs,"&amp;MINUTE(Table1[[#This Row],[Full Restoration ]]-Table1[[#This Row],[Outage Start]])&amp;" min"</f>
        <v>4 days,16 hrs,53 min</v>
      </c>
      <c r="E2186" s="10">
        <f>Table1[[#This Row],[Full Restoration ]]-Table1[[#This Row],[Outage Start]]</f>
        <v>4.703472222223354</v>
      </c>
      <c r="F2186" s="11">
        <f>(Table1[[#This Row],[Full Restoration ]]-Table1[[#This Row],[Outage Start]])*24</f>
        <v>112.8833333333605</v>
      </c>
      <c r="G2186" s="5" t="s">
        <v>1541</v>
      </c>
      <c r="H2186" s="26" t="s">
        <v>216</v>
      </c>
      <c r="I2186" s="4">
        <v>3786</v>
      </c>
      <c r="J2186" s="4">
        <v>3419</v>
      </c>
      <c r="K2186" s="4">
        <v>361</v>
      </c>
      <c r="L2186" s="4">
        <v>130</v>
      </c>
      <c r="M2186" s="4">
        <v>6</v>
      </c>
      <c r="N2186" s="18"/>
    </row>
    <row r="2187" spans="1:14" hidden="1" x14ac:dyDescent="0.35">
      <c r="A2187" s="4" t="s">
        <v>9</v>
      </c>
      <c r="B2187" s="27">
        <v>43764.831250000003</v>
      </c>
      <c r="C2187" s="9">
        <v>43768.441666666666</v>
      </c>
      <c r="D2187" s="11" t="str">
        <f>INT(Table1[[#This Row],[Full Restoration ]]-Table1[[#This Row],[Outage Start]])&amp;" days,"&amp;HOUR(Table1[[#This Row],[Full Restoration ]]-Table1[[#This Row],[Outage Start]])&amp;" hrs,"&amp;MINUTE(Table1[[#This Row],[Full Restoration ]]-Table1[[#This Row],[Outage Start]])&amp;" min"</f>
        <v>3 days,14 hrs,39 min</v>
      </c>
      <c r="E2187" s="10">
        <f>Table1[[#This Row],[Full Restoration ]]-Table1[[#This Row],[Outage Start]]</f>
        <v>3.6104166666627862</v>
      </c>
      <c r="F2187" s="11">
        <f>(Table1[[#This Row],[Full Restoration ]]-Table1[[#This Row],[Outage Start]])*24</f>
        <v>86.649999999906868</v>
      </c>
      <c r="G2187" s="5" t="s">
        <v>1235</v>
      </c>
      <c r="H2187" s="26" t="s">
        <v>743</v>
      </c>
      <c r="I2187" s="4">
        <v>702</v>
      </c>
      <c r="J2187" s="4">
        <v>530</v>
      </c>
      <c r="K2187" s="4">
        <v>171</v>
      </c>
      <c r="L2187" s="4">
        <v>19</v>
      </c>
      <c r="M2187" s="4">
        <v>1</v>
      </c>
      <c r="N2187" s="18"/>
    </row>
    <row r="2188" spans="1:14" hidden="1" x14ac:dyDescent="0.35">
      <c r="A2188" s="4" t="s">
        <v>9</v>
      </c>
      <c r="B2188" s="27">
        <v>43764.831250000003</v>
      </c>
      <c r="C2188" s="9">
        <v>43768.443055555559</v>
      </c>
      <c r="D2188" s="11" t="str">
        <f>INT(Table1[[#This Row],[Full Restoration ]]-Table1[[#This Row],[Outage Start]])&amp;" days,"&amp;HOUR(Table1[[#This Row],[Full Restoration ]]-Table1[[#This Row],[Outage Start]])&amp;" hrs,"&amp;MINUTE(Table1[[#This Row],[Full Restoration ]]-Table1[[#This Row],[Outage Start]])&amp;" min"</f>
        <v>3 days,14 hrs,41 min</v>
      </c>
      <c r="E2188" s="10">
        <f>Table1[[#This Row],[Full Restoration ]]-Table1[[#This Row],[Outage Start]]</f>
        <v>3.6118055555562023</v>
      </c>
      <c r="F2188" s="11">
        <f>(Table1[[#This Row],[Full Restoration ]]-Table1[[#This Row],[Outage Start]])*24</f>
        <v>86.683333333348855</v>
      </c>
      <c r="G2188" s="5" t="s">
        <v>1236</v>
      </c>
      <c r="H2188" s="26" t="s">
        <v>743</v>
      </c>
      <c r="I2188" s="4">
        <v>1365</v>
      </c>
      <c r="J2188" s="4">
        <v>1179</v>
      </c>
      <c r="K2188" s="4">
        <v>183</v>
      </c>
      <c r="L2188" s="4">
        <v>28</v>
      </c>
      <c r="M2188" s="4">
        <v>3</v>
      </c>
      <c r="N2188" s="18"/>
    </row>
    <row r="2189" spans="1:14" hidden="1" x14ac:dyDescent="0.35">
      <c r="A2189" s="4" t="s">
        <v>9</v>
      </c>
      <c r="B2189" s="27">
        <v>43764.831250000003</v>
      </c>
      <c r="C2189" s="9">
        <v>43770.659722222219</v>
      </c>
      <c r="D2189" s="11" t="str">
        <f>INT(Table1[[#This Row],[Full Restoration ]]-Table1[[#This Row],[Outage Start]])&amp;" days,"&amp;HOUR(Table1[[#This Row],[Full Restoration ]]-Table1[[#This Row],[Outage Start]])&amp;" hrs,"&amp;MINUTE(Table1[[#This Row],[Full Restoration ]]-Table1[[#This Row],[Outage Start]])&amp;" min"</f>
        <v>5 days,19 hrs,53 min</v>
      </c>
      <c r="E2189" s="10">
        <f>Table1[[#This Row],[Full Restoration ]]-Table1[[#This Row],[Outage Start]]</f>
        <v>5.8284722222160781</v>
      </c>
      <c r="F2189" s="11">
        <f>(Table1[[#This Row],[Full Restoration ]]-Table1[[#This Row],[Outage Start]])*24</f>
        <v>139.88333333318587</v>
      </c>
      <c r="G2189" s="5" t="s">
        <v>1534</v>
      </c>
      <c r="H2189" s="26" t="s">
        <v>1026</v>
      </c>
      <c r="I2189" s="4">
        <v>3939</v>
      </c>
      <c r="J2189" s="4">
        <v>3374</v>
      </c>
      <c r="K2189" s="4">
        <v>443</v>
      </c>
      <c r="L2189" s="4">
        <v>137</v>
      </c>
      <c r="M2189" s="4">
        <v>122</v>
      </c>
      <c r="N2189" s="18"/>
    </row>
    <row r="2190" spans="1:14" hidden="1" x14ac:dyDescent="0.35">
      <c r="A2190" s="4" t="s">
        <v>9</v>
      </c>
      <c r="B2190" s="27">
        <v>43764.831250000003</v>
      </c>
      <c r="C2190" s="9">
        <v>43769.700694444444</v>
      </c>
      <c r="D2190" s="11" t="str">
        <f>INT(Table1[[#This Row],[Full Restoration ]]-Table1[[#This Row],[Outage Start]])&amp;" days,"&amp;HOUR(Table1[[#This Row],[Full Restoration ]]-Table1[[#This Row],[Outage Start]])&amp;" hrs,"&amp;MINUTE(Table1[[#This Row],[Full Restoration ]]-Table1[[#This Row],[Outage Start]])&amp;" min"</f>
        <v>4 days,20 hrs,52 min</v>
      </c>
      <c r="E2190" s="10">
        <f>Table1[[#This Row],[Full Restoration ]]-Table1[[#This Row],[Outage Start]]</f>
        <v>4.8694444444408873</v>
      </c>
      <c r="F2190" s="11">
        <f>(Table1[[#This Row],[Full Restoration ]]-Table1[[#This Row],[Outage Start]])*24</f>
        <v>116.8666666665813</v>
      </c>
      <c r="G2190" s="5" t="s">
        <v>1535</v>
      </c>
      <c r="H2190" s="26" t="s">
        <v>1027</v>
      </c>
      <c r="I2190" s="4">
        <v>3395</v>
      </c>
      <c r="J2190" s="4">
        <v>3008</v>
      </c>
      <c r="K2190" s="4">
        <v>298</v>
      </c>
      <c r="L2190" s="4">
        <v>134</v>
      </c>
      <c r="M2190" s="4">
        <v>89</v>
      </c>
      <c r="N2190" s="18"/>
    </row>
    <row r="2191" spans="1:14" hidden="1" x14ac:dyDescent="0.35">
      <c r="A2191" s="4" t="s">
        <v>9</v>
      </c>
      <c r="B2191" s="27">
        <v>43764.831250000003</v>
      </c>
      <c r="C2191" s="9">
        <v>43769.537499999999</v>
      </c>
      <c r="D2191" s="11" t="str">
        <f>INT(Table1[[#This Row],[Full Restoration ]]-Table1[[#This Row],[Outage Start]])&amp;" days,"&amp;HOUR(Table1[[#This Row],[Full Restoration ]]-Table1[[#This Row],[Outage Start]])&amp;" hrs,"&amp;MINUTE(Table1[[#This Row],[Full Restoration ]]-Table1[[#This Row],[Outage Start]])&amp;" min"</f>
        <v>4 days,16 hrs,57 min</v>
      </c>
      <c r="E2191" s="10">
        <f>Table1[[#This Row],[Full Restoration ]]-Table1[[#This Row],[Outage Start]]</f>
        <v>4.7062499999956344</v>
      </c>
      <c r="F2191" s="11">
        <f>(Table1[[#This Row],[Full Restoration ]]-Table1[[#This Row],[Outage Start]])*24</f>
        <v>112.94999999989523</v>
      </c>
      <c r="G2191" s="5" t="s">
        <v>31</v>
      </c>
      <c r="H2191" s="26" t="s">
        <v>1026</v>
      </c>
      <c r="I2191" s="4">
        <v>3580</v>
      </c>
      <c r="J2191" s="4">
        <v>3271</v>
      </c>
      <c r="K2191" s="4">
        <v>291</v>
      </c>
      <c r="L2191" s="4">
        <v>179</v>
      </c>
      <c r="M2191" s="4">
        <v>18</v>
      </c>
      <c r="N2191" s="18"/>
    </row>
    <row r="2192" spans="1:14" hidden="1" x14ac:dyDescent="0.35">
      <c r="A2192" s="4" t="s">
        <v>9</v>
      </c>
      <c r="B2192" s="27">
        <v>43764.831250000003</v>
      </c>
      <c r="C2192" s="9">
        <v>43767.536805555559</v>
      </c>
      <c r="D2192" s="11" t="str">
        <f>INT(Table1[[#This Row],[Full Restoration ]]-Table1[[#This Row],[Outage Start]])&amp;" days,"&amp;HOUR(Table1[[#This Row],[Full Restoration ]]-Table1[[#This Row],[Outage Start]])&amp;" hrs,"&amp;MINUTE(Table1[[#This Row],[Full Restoration ]]-Table1[[#This Row],[Outage Start]])&amp;" min"</f>
        <v>2 days,16 hrs,56 min</v>
      </c>
      <c r="E2192" s="10">
        <f>Table1[[#This Row],[Full Restoration ]]-Table1[[#This Row],[Outage Start]]</f>
        <v>2.7055555555562023</v>
      </c>
      <c r="F2192" s="11">
        <f>(Table1[[#This Row],[Full Restoration ]]-Table1[[#This Row],[Outage Start]])*24</f>
        <v>64.933333333348855</v>
      </c>
      <c r="G2192" s="5" t="s">
        <v>1696</v>
      </c>
      <c r="H2192" s="26" t="s">
        <v>1027</v>
      </c>
      <c r="I2192" s="4">
        <v>889</v>
      </c>
      <c r="J2192" s="4">
        <v>834</v>
      </c>
      <c r="K2192" s="4">
        <v>55</v>
      </c>
      <c r="L2192" s="4">
        <v>14</v>
      </c>
      <c r="M2192" s="4">
        <v>0</v>
      </c>
      <c r="N2192" s="18"/>
    </row>
    <row r="2193" spans="1:14" hidden="1" x14ac:dyDescent="0.35">
      <c r="A2193" s="4" t="s">
        <v>9</v>
      </c>
      <c r="B2193" s="27">
        <v>43764.831250000003</v>
      </c>
      <c r="C2193" s="9">
        <v>43766.680555555555</v>
      </c>
      <c r="D2193" s="11" t="str">
        <f>INT(Table1[[#This Row],[Full Restoration ]]-Table1[[#This Row],[Outage Start]])&amp;" days,"&amp;HOUR(Table1[[#This Row],[Full Restoration ]]-Table1[[#This Row],[Outage Start]])&amp;" hrs,"&amp;MINUTE(Table1[[#This Row],[Full Restoration ]]-Table1[[#This Row],[Outage Start]])&amp;" min"</f>
        <v>1 days,20 hrs,23 min</v>
      </c>
      <c r="E2193" s="10">
        <f>Table1[[#This Row],[Full Restoration ]]-Table1[[#This Row],[Outage Start]]</f>
        <v>1.8493055555518367</v>
      </c>
      <c r="F2193" s="11">
        <f>(Table1[[#This Row],[Full Restoration ]]-Table1[[#This Row],[Outage Start]])*24</f>
        <v>44.383333333244082</v>
      </c>
      <c r="G2193" s="5" t="s">
        <v>794</v>
      </c>
      <c r="H2193" s="26" t="s">
        <v>752</v>
      </c>
      <c r="I2193" s="4"/>
      <c r="J2193" s="4"/>
      <c r="K2193" s="4"/>
      <c r="L2193" s="4"/>
      <c r="M2193" s="4"/>
      <c r="N2193" s="18" t="s">
        <v>295</v>
      </c>
    </row>
    <row r="2194" spans="1:14" hidden="1" x14ac:dyDescent="0.35">
      <c r="A2194" s="4" t="s">
        <v>9</v>
      </c>
      <c r="B2194" s="27">
        <v>43764.829861111109</v>
      </c>
      <c r="C2194" s="9">
        <v>43769.397222222222</v>
      </c>
      <c r="D2194" s="11" t="str">
        <f>INT(Table1[[#This Row],[Full Restoration ]]-Table1[[#This Row],[Outage Start]])&amp;" days,"&amp;HOUR(Table1[[#This Row],[Full Restoration ]]-Table1[[#This Row],[Outage Start]])&amp;" hrs,"&amp;MINUTE(Table1[[#This Row],[Full Restoration ]]-Table1[[#This Row],[Outage Start]])&amp;" min"</f>
        <v>4 days,13 hrs,37 min</v>
      </c>
      <c r="E2194" s="10">
        <f>Table1[[#This Row],[Full Restoration ]]-Table1[[#This Row],[Outage Start]]</f>
        <v>4.5673611111124046</v>
      </c>
      <c r="F2194" s="11">
        <f>(Table1[[#This Row],[Full Restoration ]]-Table1[[#This Row],[Outage Start]])*24</f>
        <v>109.61666666669771</v>
      </c>
      <c r="G2194" s="5" t="s">
        <v>956</v>
      </c>
      <c r="H2194" s="26" t="s">
        <v>743</v>
      </c>
      <c r="I2194" s="4">
        <v>2044</v>
      </c>
      <c r="J2194" s="4">
        <v>1687</v>
      </c>
      <c r="K2194" s="4">
        <v>330</v>
      </c>
      <c r="L2194" s="4">
        <v>90</v>
      </c>
      <c r="M2194" s="4">
        <v>27</v>
      </c>
      <c r="N2194" s="18"/>
    </row>
    <row r="2195" spans="1:14" hidden="1" x14ac:dyDescent="0.35">
      <c r="A2195" s="4" t="s">
        <v>9</v>
      </c>
      <c r="B2195" s="27">
        <v>43764.82708333333</v>
      </c>
      <c r="C2195" s="9">
        <v>43768.450694444444</v>
      </c>
      <c r="D2195" s="11" t="str">
        <f>INT(Table1[[#This Row],[Full Restoration ]]-Table1[[#This Row],[Outage Start]])&amp;" days,"&amp;HOUR(Table1[[#This Row],[Full Restoration ]]-Table1[[#This Row],[Outage Start]])&amp;" hrs,"&amp;MINUTE(Table1[[#This Row],[Full Restoration ]]-Table1[[#This Row],[Outage Start]])&amp;" min"</f>
        <v>3 days,14 hrs,58 min</v>
      </c>
      <c r="E2195" s="10">
        <f>Table1[[#This Row],[Full Restoration ]]-Table1[[#This Row],[Outage Start]]</f>
        <v>3.6236111111138598</v>
      </c>
      <c r="F2195" s="11">
        <f>(Table1[[#This Row],[Full Restoration ]]-Table1[[#This Row],[Outage Start]])*24</f>
        <v>86.966666666732635</v>
      </c>
      <c r="G2195" s="5" t="s">
        <v>915</v>
      </c>
      <c r="H2195" s="26" t="s">
        <v>745</v>
      </c>
      <c r="I2195" s="4">
        <v>214</v>
      </c>
      <c r="J2195" s="4">
        <v>159</v>
      </c>
      <c r="K2195" s="4">
        <v>46</v>
      </c>
      <c r="L2195" s="4">
        <v>5</v>
      </c>
      <c r="M2195" s="4">
        <v>9</v>
      </c>
      <c r="N2195" s="18"/>
    </row>
    <row r="2196" spans="1:14" hidden="1" x14ac:dyDescent="0.35">
      <c r="A2196" s="4" t="s">
        <v>9</v>
      </c>
      <c r="B2196" s="27">
        <v>43764.82708333333</v>
      </c>
      <c r="C2196" s="9">
        <v>43768.732638888891</v>
      </c>
      <c r="D2196" s="11" t="str">
        <f>INT(Table1[[#This Row],[Full Restoration ]]-Table1[[#This Row],[Outage Start]])&amp;" days,"&amp;HOUR(Table1[[#This Row],[Full Restoration ]]-Table1[[#This Row],[Outage Start]])&amp;" hrs,"&amp;MINUTE(Table1[[#This Row],[Full Restoration ]]-Table1[[#This Row],[Outage Start]])&amp;" min"</f>
        <v>3 days,21 hrs,44 min</v>
      </c>
      <c r="E2196" s="10">
        <f>Table1[[#This Row],[Full Restoration ]]-Table1[[#This Row],[Outage Start]]</f>
        <v>3.9055555555605679</v>
      </c>
      <c r="F2196" s="11">
        <f>(Table1[[#This Row],[Full Restoration ]]-Table1[[#This Row],[Outage Start]])*24</f>
        <v>93.733333333453629</v>
      </c>
      <c r="G2196" s="5" t="s">
        <v>1327</v>
      </c>
      <c r="H2196" s="26" t="s">
        <v>743</v>
      </c>
      <c r="I2196" s="4">
        <v>5472</v>
      </c>
      <c r="J2196" s="4">
        <v>5077</v>
      </c>
      <c r="K2196" s="4">
        <v>364</v>
      </c>
      <c r="L2196" s="4">
        <v>164</v>
      </c>
      <c r="M2196" s="4">
        <v>31</v>
      </c>
      <c r="N2196" s="18"/>
    </row>
    <row r="2197" spans="1:14" hidden="1" x14ac:dyDescent="0.35">
      <c r="A2197" s="4" t="s">
        <v>9</v>
      </c>
      <c r="B2197" s="27">
        <v>43764.82708333333</v>
      </c>
      <c r="C2197" s="9">
        <v>43769.745833333334</v>
      </c>
      <c r="D2197" s="11" t="str">
        <f>INT(Table1[[#This Row],[Full Restoration ]]-Table1[[#This Row],[Outage Start]])&amp;" days,"&amp;HOUR(Table1[[#This Row],[Full Restoration ]]-Table1[[#This Row],[Outage Start]])&amp;" hrs,"&amp;MINUTE(Table1[[#This Row],[Full Restoration ]]-Table1[[#This Row],[Outage Start]])&amp;" min"</f>
        <v>4 days,22 hrs,3 min</v>
      </c>
      <c r="E2197" s="10">
        <f>Table1[[#This Row],[Full Restoration ]]-Table1[[#This Row],[Outage Start]]</f>
        <v>4.9187500000043656</v>
      </c>
      <c r="F2197" s="11">
        <f>(Table1[[#This Row],[Full Restoration ]]-Table1[[#This Row],[Outage Start]])*24</f>
        <v>118.05000000010477</v>
      </c>
      <c r="G2197" s="5" t="s">
        <v>1328</v>
      </c>
      <c r="H2197" s="26" t="s">
        <v>743</v>
      </c>
      <c r="I2197" s="4">
        <v>1424</v>
      </c>
      <c r="J2197" s="4">
        <v>1159</v>
      </c>
      <c r="K2197" s="4">
        <v>192</v>
      </c>
      <c r="L2197" s="4">
        <v>32</v>
      </c>
      <c r="M2197" s="4">
        <v>73</v>
      </c>
      <c r="N2197" s="18"/>
    </row>
    <row r="2198" spans="1:14" hidden="1" x14ac:dyDescent="0.35">
      <c r="A2198" s="4" t="s">
        <v>9</v>
      </c>
      <c r="B2198" s="27">
        <v>43764.82708333333</v>
      </c>
      <c r="C2198" s="9">
        <v>43768.697916666664</v>
      </c>
      <c r="D2198" s="11" t="str">
        <f>INT(Table1[[#This Row],[Full Restoration ]]-Table1[[#This Row],[Outage Start]])&amp;" days,"&amp;HOUR(Table1[[#This Row],[Full Restoration ]]-Table1[[#This Row],[Outage Start]])&amp;" hrs,"&amp;MINUTE(Table1[[#This Row],[Full Restoration ]]-Table1[[#This Row],[Outage Start]])&amp;" min"</f>
        <v>3 days,20 hrs,54 min</v>
      </c>
      <c r="E2198" s="10">
        <f>Table1[[#This Row],[Full Restoration ]]-Table1[[#This Row],[Outage Start]]</f>
        <v>3.8708333333343035</v>
      </c>
      <c r="F2198" s="11">
        <f>(Table1[[#This Row],[Full Restoration ]]-Table1[[#This Row],[Outage Start]])*24</f>
        <v>92.900000000023283</v>
      </c>
      <c r="G2198" s="5" t="s">
        <v>1329</v>
      </c>
      <c r="H2198" s="26" t="s">
        <v>743</v>
      </c>
      <c r="I2198" s="4">
        <v>1977</v>
      </c>
      <c r="J2198" s="4">
        <v>1679</v>
      </c>
      <c r="K2198" s="4">
        <v>284</v>
      </c>
      <c r="L2198" s="4">
        <v>33</v>
      </c>
      <c r="M2198" s="4">
        <v>14</v>
      </c>
      <c r="N2198" s="18"/>
    </row>
    <row r="2199" spans="1:14" hidden="1" x14ac:dyDescent="0.35">
      <c r="A2199" s="4" t="s">
        <v>9</v>
      </c>
      <c r="B2199" s="27">
        <v>43764.82708333333</v>
      </c>
      <c r="C2199" s="9">
        <v>43769.533333333333</v>
      </c>
      <c r="D2199" s="11" t="str">
        <f>INT(Table1[[#This Row],[Full Restoration ]]-Table1[[#This Row],[Outage Start]])&amp;" days,"&amp;HOUR(Table1[[#This Row],[Full Restoration ]]-Table1[[#This Row],[Outage Start]])&amp;" hrs,"&amp;MINUTE(Table1[[#This Row],[Full Restoration ]]-Table1[[#This Row],[Outage Start]])&amp;" min"</f>
        <v>4 days,16 hrs,57 min</v>
      </c>
      <c r="E2199" s="10">
        <f>Table1[[#This Row],[Full Restoration ]]-Table1[[#This Row],[Outage Start]]</f>
        <v>4.7062500000029104</v>
      </c>
      <c r="F2199" s="11">
        <f>(Table1[[#This Row],[Full Restoration ]]-Table1[[#This Row],[Outage Start]])*24</f>
        <v>112.95000000006985</v>
      </c>
      <c r="G2199" s="5" t="s">
        <v>1330</v>
      </c>
      <c r="H2199" s="26" t="s">
        <v>743</v>
      </c>
      <c r="I2199" s="4">
        <v>2965</v>
      </c>
      <c r="J2199" s="4">
        <v>2501</v>
      </c>
      <c r="K2199" s="4">
        <v>334</v>
      </c>
      <c r="L2199" s="4">
        <v>96</v>
      </c>
      <c r="M2199" s="4">
        <v>130</v>
      </c>
      <c r="N2199" s="18"/>
    </row>
    <row r="2200" spans="1:14" hidden="1" x14ac:dyDescent="0.35">
      <c r="A2200" s="4" t="s">
        <v>9</v>
      </c>
      <c r="B2200" s="27">
        <v>43764.826388888891</v>
      </c>
      <c r="C2200" s="9">
        <v>43769.781944444447</v>
      </c>
      <c r="D2200" s="11" t="str">
        <f>INT(Table1[[#This Row],[Full Restoration ]]-Table1[[#This Row],[Outage Start]])&amp;" days,"&amp;HOUR(Table1[[#This Row],[Full Restoration ]]-Table1[[#This Row],[Outage Start]])&amp;" hrs,"&amp;MINUTE(Table1[[#This Row],[Full Restoration ]]-Table1[[#This Row],[Outage Start]])&amp;" min"</f>
        <v>4 days,22 hrs,56 min</v>
      </c>
      <c r="E2200" s="10">
        <f>Table1[[#This Row],[Full Restoration ]]-Table1[[#This Row],[Outage Start]]</f>
        <v>4.9555555555562023</v>
      </c>
      <c r="F2200" s="11">
        <f>(Table1[[#This Row],[Full Restoration ]]-Table1[[#This Row],[Outage Start]])*24</f>
        <v>118.93333333334886</v>
      </c>
      <c r="G2200" s="5" t="s">
        <v>1378</v>
      </c>
      <c r="H2200" s="26" t="s">
        <v>743</v>
      </c>
      <c r="I2200" s="4">
        <v>515</v>
      </c>
      <c r="J2200" s="4">
        <v>369</v>
      </c>
      <c r="K2200" s="4">
        <v>97</v>
      </c>
      <c r="L2200" s="4">
        <v>13</v>
      </c>
      <c r="M2200" s="4">
        <v>49</v>
      </c>
      <c r="N2200" s="18"/>
    </row>
    <row r="2201" spans="1:14" hidden="1" x14ac:dyDescent="0.35">
      <c r="A2201" s="4" t="s">
        <v>9</v>
      </c>
      <c r="B2201" s="27">
        <v>43764.826388888891</v>
      </c>
      <c r="C2201" s="9">
        <v>43770.521527777775</v>
      </c>
      <c r="D2201" s="11" t="str">
        <f>INT(Table1[[#This Row],[Full Restoration ]]-Table1[[#This Row],[Outage Start]])&amp;" days,"&amp;HOUR(Table1[[#This Row],[Full Restoration ]]-Table1[[#This Row],[Outage Start]])&amp;" hrs,"&amp;MINUTE(Table1[[#This Row],[Full Restoration ]]-Table1[[#This Row],[Outage Start]])&amp;" min"</f>
        <v>5 days,16 hrs,41 min</v>
      </c>
      <c r="E2201" s="10">
        <f>Table1[[#This Row],[Full Restoration ]]-Table1[[#This Row],[Outage Start]]</f>
        <v>5.695138888884685</v>
      </c>
      <c r="F2201" s="11">
        <f>(Table1[[#This Row],[Full Restoration ]]-Table1[[#This Row],[Outage Start]])*24</f>
        <v>136.68333333323244</v>
      </c>
      <c r="G2201" s="5" t="s">
        <v>1379</v>
      </c>
      <c r="H2201" s="26" t="s">
        <v>1026</v>
      </c>
      <c r="I2201" s="4">
        <v>2279</v>
      </c>
      <c r="J2201" s="4">
        <v>1772</v>
      </c>
      <c r="K2201" s="4">
        <v>307</v>
      </c>
      <c r="L2201" s="4">
        <v>50</v>
      </c>
      <c r="M2201" s="4">
        <v>200</v>
      </c>
      <c r="N2201" s="18"/>
    </row>
    <row r="2202" spans="1:14" hidden="1" x14ac:dyDescent="0.35">
      <c r="A2202" s="4" t="s">
        <v>9</v>
      </c>
      <c r="B2202" s="27">
        <v>43764.826388888891</v>
      </c>
      <c r="C2202" s="9">
        <v>43770.468055555553</v>
      </c>
      <c r="D2202" s="11" t="str">
        <f>INT(Table1[[#This Row],[Full Restoration ]]-Table1[[#This Row],[Outage Start]])&amp;" days,"&amp;HOUR(Table1[[#This Row],[Full Restoration ]]-Table1[[#This Row],[Outage Start]])&amp;" hrs,"&amp;MINUTE(Table1[[#This Row],[Full Restoration ]]-Table1[[#This Row],[Outage Start]])&amp;" min"</f>
        <v>5 days,15 hrs,24 min</v>
      </c>
      <c r="E2202" s="10">
        <f>Table1[[#This Row],[Full Restoration ]]-Table1[[#This Row],[Outage Start]]</f>
        <v>5.6416666666627862</v>
      </c>
      <c r="F2202" s="11">
        <f>(Table1[[#This Row],[Full Restoration ]]-Table1[[#This Row],[Outage Start]])*24</f>
        <v>135.39999999990687</v>
      </c>
      <c r="G2202" s="5" t="s">
        <v>1387</v>
      </c>
      <c r="H2202" s="26" t="s">
        <v>1026</v>
      </c>
      <c r="I2202" s="4">
        <v>597</v>
      </c>
      <c r="J2202" s="4">
        <v>486</v>
      </c>
      <c r="K2202" s="4">
        <v>97</v>
      </c>
      <c r="L2202" s="4">
        <v>10</v>
      </c>
      <c r="M2202" s="4">
        <v>14</v>
      </c>
      <c r="N2202" s="18"/>
    </row>
    <row r="2203" spans="1:14" hidden="1" x14ac:dyDescent="0.35">
      <c r="A2203" s="4" t="s">
        <v>9</v>
      </c>
      <c r="B2203" s="27">
        <v>43764.826388888891</v>
      </c>
      <c r="C2203" s="9">
        <v>43769.720833333333</v>
      </c>
      <c r="D2203" s="11" t="str">
        <f>INT(Table1[[#This Row],[Full Restoration ]]-Table1[[#This Row],[Outage Start]])&amp;" days,"&amp;HOUR(Table1[[#This Row],[Full Restoration ]]-Table1[[#This Row],[Outage Start]])&amp;" hrs,"&amp;MINUTE(Table1[[#This Row],[Full Restoration ]]-Table1[[#This Row],[Outage Start]])&amp;" min"</f>
        <v>4 days,21 hrs,28 min</v>
      </c>
      <c r="E2203" s="10">
        <f>Table1[[#This Row],[Full Restoration ]]-Table1[[#This Row],[Outage Start]]</f>
        <v>4.8944444444423425</v>
      </c>
      <c r="F2203" s="11">
        <f>(Table1[[#This Row],[Full Restoration ]]-Table1[[#This Row],[Outage Start]])*24</f>
        <v>117.46666666661622</v>
      </c>
      <c r="G2203" s="5" t="s">
        <v>1529</v>
      </c>
      <c r="H2203" s="26" t="s">
        <v>1026</v>
      </c>
      <c r="I2203" s="4">
        <v>1506</v>
      </c>
      <c r="J2203" s="4">
        <v>1285</v>
      </c>
      <c r="K2203" s="4">
        <v>197</v>
      </c>
      <c r="L2203" s="4">
        <v>46</v>
      </c>
      <c r="M2203" s="4">
        <v>24</v>
      </c>
      <c r="N2203" s="18"/>
    </row>
    <row r="2204" spans="1:14" hidden="1" x14ac:dyDescent="0.35">
      <c r="A2204" s="4" t="s">
        <v>9</v>
      </c>
      <c r="B2204" s="27">
        <v>43764.826388888891</v>
      </c>
      <c r="C2204" s="9">
        <v>43769.517361111109</v>
      </c>
      <c r="D2204" s="11" t="str">
        <f>INT(Table1[[#This Row],[Full Restoration ]]-Table1[[#This Row],[Outage Start]])&amp;" days,"&amp;HOUR(Table1[[#This Row],[Full Restoration ]]-Table1[[#This Row],[Outage Start]])&amp;" hrs,"&amp;MINUTE(Table1[[#This Row],[Full Restoration ]]-Table1[[#This Row],[Outage Start]])&amp;" min"</f>
        <v>4 days,16 hrs,35 min</v>
      </c>
      <c r="E2204" s="10">
        <f>Table1[[#This Row],[Full Restoration ]]-Table1[[#This Row],[Outage Start]]</f>
        <v>4.6909722222189885</v>
      </c>
      <c r="F2204" s="11">
        <f>(Table1[[#This Row],[Full Restoration ]]-Table1[[#This Row],[Outage Start]])*24</f>
        <v>112.58333333325572</v>
      </c>
      <c r="G2204" s="5" t="s">
        <v>1530</v>
      </c>
      <c r="H2204" s="26" t="s">
        <v>1026</v>
      </c>
      <c r="I2204" s="4">
        <v>2358</v>
      </c>
      <c r="J2204" s="4">
        <v>2159</v>
      </c>
      <c r="K2204" s="4">
        <v>160</v>
      </c>
      <c r="L2204" s="4">
        <v>70</v>
      </c>
      <c r="M2204" s="4">
        <v>39</v>
      </c>
      <c r="N2204" s="18"/>
    </row>
    <row r="2205" spans="1:14" hidden="1" x14ac:dyDescent="0.35">
      <c r="A2205" s="4" t="s">
        <v>9</v>
      </c>
      <c r="B2205" s="27">
        <v>43764.826388888891</v>
      </c>
      <c r="C2205" s="9">
        <v>43769.815972222219</v>
      </c>
      <c r="D2205" s="11" t="str">
        <f>INT(Table1[[#This Row],[Full Restoration ]]-Table1[[#This Row],[Outage Start]])&amp;" days,"&amp;HOUR(Table1[[#This Row],[Full Restoration ]]-Table1[[#This Row],[Outage Start]])&amp;" hrs,"&amp;MINUTE(Table1[[#This Row],[Full Restoration ]]-Table1[[#This Row],[Outage Start]])&amp;" min"</f>
        <v>4 days,23 hrs,45 min</v>
      </c>
      <c r="E2205" s="10">
        <f>Table1[[#This Row],[Full Restoration ]]-Table1[[#This Row],[Outage Start]]</f>
        <v>4.9895833333284827</v>
      </c>
      <c r="F2205" s="11">
        <f>(Table1[[#This Row],[Full Restoration ]]-Table1[[#This Row],[Outage Start]])*24</f>
        <v>119.74999999988358</v>
      </c>
      <c r="G2205" s="5" t="s">
        <v>1533</v>
      </c>
      <c r="H2205" s="26" t="s">
        <v>1026</v>
      </c>
      <c r="I2205" s="4">
        <v>5003</v>
      </c>
      <c r="J2205" s="4">
        <v>4512</v>
      </c>
      <c r="K2205" s="4">
        <v>419</v>
      </c>
      <c r="L2205" s="4">
        <v>162</v>
      </c>
      <c r="M2205" s="4">
        <v>72</v>
      </c>
      <c r="N2205" s="18"/>
    </row>
    <row r="2206" spans="1:14" hidden="1" x14ac:dyDescent="0.35">
      <c r="A2206" s="4" t="s">
        <v>9</v>
      </c>
      <c r="B2206" s="27">
        <v>43764.826388888891</v>
      </c>
      <c r="C2206" s="9">
        <v>43769.663194444445</v>
      </c>
      <c r="D2206" s="11" t="str">
        <f>INT(Table1[[#This Row],[Full Restoration ]]-Table1[[#This Row],[Outage Start]])&amp;" days,"&amp;HOUR(Table1[[#This Row],[Full Restoration ]]-Table1[[#This Row],[Outage Start]])&amp;" hrs,"&amp;MINUTE(Table1[[#This Row],[Full Restoration ]]-Table1[[#This Row],[Outage Start]])&amp;" min"</f>
        <v>4 days,20 hrs,5 min</v>
      </c>
      <c r="E2206" s="10">
        <f>Table1[[#This Row],[Full Restoration ]]-Table1[[#This Row],[Outage Start]]</f>
        <v>4.8368055555547471</v>
      </c>
      <c r="F2206" s="11">
        <f>(Table1[[#This Row],[Full Restoration ]]-Table1[[#This Row],[Outage Start]])*24</f>
        <v>116.08333333331393</v>
      </c>
      <c r="G2206" s="5" t="s">
        <v>1673</v>
      </c>
      <c r="H2206" s="26" t="s">
        <v>1026</v>
      </c>
      <c r="I2206" s="4">
        <v>1704</v>
      </c>
      <c r="J2206" s="4">
        <v>1480</v>
      </c>
      <c r="K2206" s="4">
        <v>196</v>
      </c>
      <c r="L2206" s="4">
        <v>32</v>
      </c>
      <c r="M2206" s="4">
        <v>28</v>
      </c>
      <c r="N2206" s="18"/>
    </row>
    <row r="2207" spans="1:14" hidden="1" x14ac:dyDescent="0.35">
      <c r="A2207" s="4" t="s">
        <v>9</v>
      </c>
      <c r="B2207" s="27">
        <v>43764.826388888891</v>
      </c>
      <c r="C2207" s="9">
        <v>43768.673611111109</v>
      </c>
      <c r="D2207" s="11" t="str">
        <f>INT(Table1[[#This Row],[Full Restoration ]]-Table1[[#This Row],[Outage Start]])&amp;" days,"&amp;HOUR(Table1[[#This Row],[Full Restoration ]]-Table1[[#This Row],[Outage Start]])&amp;" hrs,"&amp;MINUTE(Table1[[#This Row],[Full Restoration ]]-Table1[[#This Row],[Outage Start]])&amp;" min"</f>
        <v>3 days,20 hrs,20 min</v>
      </c>
      <c r="E2207" s="10">
        <f>Table1[[#This Row],[Full Restoration ]]-Table1[[#This Row],[Outage Start]]</f>
        <v>3.8472222222189885</v>
      </c>
      <c r="F2207" s="11">
        <f>(Table1[[#This Row],[Full Restoration ]]-Table1[[#This Row],[Outage Start]])*24</f>
        <v>92.333333333255723</v>
      </c>
      <c r="G2207" s="5" t="s">
        <v>1829</v>
      </c>
      <c r="H2207" s="26" t="s">
        <v>743</v>
      </c>
      <c r="I2207" s="4">
        <v>1409</v>
      </c>
      <c r="J2207" s="4">
        <v>1306</v>
      </c>
      <c r="K2207" s="4">
        <v>92</v>
      </c>
      <c r="L2207" s="4">
        <v>54</v>
      </c>
      <c r="M2207" s="4">
        <v>11</v>
      </c>
      <c r="N2207" s="18"/>
    </row>
    <row r="2208" spans="1:14" hidden="1" x14ac:dyDescent="0.35">
      <c r="A2208" s="4" t="s">
        <v>9</v>
      </c>
      <c r="B2208" s="27">
        <v>43764.826388888891</v>
      </c>
      <c r="C2208" s="9">
        <v>43767.793055555558</v>
      </c>
      <c r="D2208" s="11" t="str">
        <f>INT(Table1[[#This Row],[Full Restoration ]]-Table1[[#This Row],[Outage Start]])&amp;" days,"&amp;HOUR(Table1[[#This Row],[Full Restoration ]]-Table1[[#This Row],[Outage Start]])&amp;" hrs,"&amp;MINUTE(Table1[[#This Row],[Full Restoration ]]-Table1[[#This Row],[Outage Start]])&amp;" min"</f>
        <v>2 days,23 hrs,12 min</v>
      </c>
      <c r="E2208" s="10">
        <f>Table1[[#This Row],[Full Restoration ]]-Table1[[#This Row],[Outage Start]]</f>
        <v>2.9666666666671517</v>
      </c>
      <c r="F2208" s="11">
        <f>(Table1[[#This Row],[Full Restoration ]]-Table1[[#This Row],[Outage Start]])*24</f>
        <v>71.200000000011642</v>
      </c>
      <c r="G2208" s="5" t="s">
        <v>1897</v>
      </c>
      <c r="H2208" s="26" t="s">
        <v>751</v>
      </c>
      <c r="I2208" s="4"/>
      <c r="J2208" s="4"/>
      <c r="K2208" s="4"/>
      <c r="L2208" s="4"/>
      <c r="M2208" s="4"/>
      <c r="N2208" s="18" t="s">
        <v>295</v>
      </c>
    </row>
    <row r="2209" spans="1:14" hidden="1" x14ac:dyDescent="0.35">
      <c r="A2209" s="4" t="s">
        <v>9</v>
      </c>
      <c r="B2209" s="27">
        <v>43764.826388888891</v>
      </c>
      <c r="C2209" s="9">
        <v>43767.573611111111</v>
      </c>
      <c r="D2209" s="11" t="str">
        <f>INT(Table1[[#This Row],[Full Restoration ]]-Table1[[#This Row],[Outage Start]])&amp;" days,"&amp;HOUR(Table1[[#This Row],[Full Restoration ]]-Table1[[#This Row],[Outage Start]])&amp;" hrs,"&amp;MINUTE(Table1[[#This Row],[Full Restoration ]]-Table1[[#This Row],[Outage Start]])&amp;" min"</f>
        <v>2 days,17 hrs,56 min</v>
      </c>
      <c r="E2209" s="10">
        <f>Table1[[#This Row],[Full Restoration ]]-Table1[[#This Row],[Outage Start]]</f>
        <v>2.7472222222204437</v>
      </c>
      <c r="F2209" s="11">
        <f>(Table1[[#This Row],[Full Restoration ]]-Table1[[#This Row],[Outage Start]])*24</f>
        <v>65.933333333290648</v>
      </c>
      <c r="G2209" s="5" t="s">
        <v>1898</v>
      </c>
      <c r="H2209" s="26" t="s">
        <v>751</v>
      </c>
      <c r="I2209" s="4">
        <v>1</v>
      </c>
      <c r="J2209" s="4"/>
      <c r="K2209" s="4">
        <v>1</v>
      </c>
      <c r="L2209" s="4"/>
      <c r="M2209" s="4">
        <v>0</v>
      </c>
      <c r="N2209" s="18" t="s">
        <v>295</v>
      </c>
    </row>
    <row r="2210" spans="1:14" hidden="1" x14ac:dyDescent="0.35">
      <c r="A2210" s="4" t="s">
        <v>9</v>
      </c>
      <c r="B2210" s="27">
        <v>43764.826388888891</v>
      </c>
      <c r="C2210" s="9">
        <v>43766.690972222219</v>
      </c>
      <c r="D2210" s="11" t="str">
        <f>INT(Table1[[#This Row],[Full Restoration ]]-Table1[[#This Row],[Outage Start]])&amp;" days,"&amp;HOUR(Table1[[#This Row],[Full Restoration ]]-Table1[[#This Row],[Outage Start]])&amp;" hrs,"&amp;MINUTE(Table1[[#This Row],[Full Restoration ]]-Table1[[#This Row],[Outage Start]])&amp;" min"</f>
        <v>1 days,20 hrs,45 min</v>
      </c>
      <c r="E2210" s="10">
        <f>Table1[[#This Row],[Full Restoration ]]-Table1[[#This Row],[Outage Start]]</f>
        <v>1.8645833333284827</v>
      </c>
      <c r="F2210" s="11">
        <f>(Table1[[#This Row],[Full Restoration ]]-Table1[[#This Row],[Outage Start]])*24</f>
        <v>44.749999999883585</v>
      </c>
      <c r="G2210" s="5" t="s">
        <v>828</v>
      </c>
      <c r="H2210" s="26" t="s">
        <v>34</v>
      </c>
      <c r="I2210" s="4"/>
      <c r="J2210" s="4"/>
      <c r="K2210" s="4"/>
      <c r="L2210" s="4"/>
      <c r="M2210" s="4"/>
      <c r="N2210" s="18" t="s">
        <v>295</v>
      </c>
    </row>
    <row r="2211" spans="1:14" hidden="1" x14ac:dyDescent="0.35">
      <c r="A2211" s="4" t="s">
        <v>9</v>
      </c>
      <c r="B2211" s="27">
        <v>43764.824305555558</v>
      </c>
      <c r="C2211" s="9">
        <v>43768.727777777778</v>
      </c>
      <c r="D2211" s="11" t="str">
        <f>INT(Table1[[#This Row],[Full Restoration ]]-Table1[[#This Row],[Outage Start]])&amp;" days,"&amp;HOUR(Table1[[#This Row],[Full Restoration ]]-Table1[[#This Row],[Outage Start]])&amp;" hrs,"&amp;MINUTE(Table1[[#This Row],[Full Restoration ]]-Table1[[#This Row],[Outage Start]])&amp;" min"</f>
        <v>3 days,21 hrs,41 min</v>
      </c>
      <c r="E2211" s="10">
        <f>Table1[[#This Row],[Full Restoration ]]-Table1[[#This Row],[Outage Start]]</f>
        <v>3.9034722222204437</v>
      </c>
      <c r="F2211" s="11">
        <f>(Table1[[#This Row],[Full Restoration ]]-Table1[[#This Row],[Outage Start]])*24</f>
        <v>93.683333333290648</v>
      </c>
      <c r="G2211" s="5" t="s">
        <v>924</v>
      </c>
      <c r="H2211" s="26" t="s">
        <v>1026</v>
      </c>
      <c r="I2211" s="4">
        <v>4451</v>
      </c>
      <c r="J2211" s="4">
        <v>4231</v>
      </c>
      <c r="K2211" s="4">
        <v>209</v>
      </c>
      <c r="L2211" s="4">
        <v>206</v>
      </c>
      <c r="M2211" s="4">
        <v>11</v>
      </c>
      <c r="N2211" s="18"/>
    </row>
    <row r="2212" spans="1:14" hidden="1" x14ac:dyDescent="0.35">
      <c r="A2212" s="4" t="s">
        <v>9</v>
      </c>
      <c r="B2212" s="27">
        <v>43764.824305555558</v>
      </c>
      <c r="C2212" s="9">
        <v>43768.6</v>
      </c>
      <c r="D2212" s="11" t="str">
        <f>INT(Table1[[#This Row],[Full Restoration ]]-Table1[[#This Row],[Outage Start]])&amp;" days,"&amp;HOUR(Table1[[#This Row],[Full Restoration ]]-Table1[[#This Row],[Outage Start]])&amp;" hrs,"&amp;MINUTE(Table1[[#This Row],[Full Restoration ]]-Table1[[#This Row],[Outage Start]])&amp;" min"</f>
        <v>3 days,18 hrs,37 min</v>
      </c>
      <c r="E2212" s="10">
        <f>Table1[[#This Row],[Full Restoration ]]-Table1[[#This Row],[Outage Start]]</f>
        <v>3.7756944444408873</v>
      </c>
      <c r="F2212" s="11">
        <f>(Table1[[#This Row],[Full Restoration ]]-Table1[[#This Row],[Outage Start]])*24</f>
        <v>90.616666666581295</v>
      </c>
      <c r="G2212" s="5" t="s">
        <v>925</v>
      </c>
      <c r="H2212" s="26" t="s">
        <v>1026</v>
      </c>
      <c r="I2212" s="4">
        <v>2288</v>
      </c>
      <c r="J2212" s="4">
        <v>1994</v>
      </c>
      <c r="K2212" s="4">
        <v>287</v>
      </c>
      <c r="L2212" s="4">
        <v>98</v>
      </c>
      <c r="M2212" s="4">
        <v>7</v>
      </c>
      <c r="N2212" s="18"/>
    </row>
    <row r="2213" spans="1:14" hidden="1" x14ac:dyDescent="0.35">
      <c r="A2213" s="4" t="s">
        <v>9</v>
      </c>
      <c r="B2213" s="27">
        <v>43764.824305555558</v>
      </c>
      <c r="C2213" s="9">
        <v>43768.702777777777</v>
      </c>
      <c r="D2213" s="11" t="str">
        <f>INT(Table1[[#This Row],[Full Restoration ]]-Table1[[#This Row],[Outage Start]])&amp;" days,"&amp;HOUR(Table1[[#This Row],[Full Restoration ]]-Table1[[#This Row],[Outage Start]])&amp;" hrs,"&amp;MINUTE(Table1[[#This Row],[Full Restoration ]]-Table1[[#This Row],[Outage Start]])&amp;" min"</f>
        <v>3 days,21 hrs,5 min</v>
      </c>
      <c r="E2213" s="10">
        <f>Table1[[#This Row],[Full Restoration ]]-Table1[[#This Row],[Outage Start]]</f>
        <v>3.8784722222189885</v>
      </c>
      <c r="F2213" s="11">
        <f>(Table1[[#This Row],[Full Restoration ]]-Table1[[#This Row],[Outage Start]])*24</f>
        <v>93.083333333255723</v>
      </c>
      <c r="G2213" s="5" t="s">
        <v>926</v>
      </c>
      <c r="H2213" s="26" t="s">
        <v>743</v>
      </c>
      <c r="I2213" s="4">
        <v>1714</v>
      </c>
      <c r="J2213" s="4">
        <v>1647</v>
      </c>
      <c r="K2213" s="4">
        <v>67</v>
      </c>
      <c r="L2213" s="4">
        <v>71</v>
      </c>
      <c r="M2213" s="4">
        <v>0</v>
      </c>
      <c r="N2213" s="18"/>
    </row>
    <row r="2214" spans="1:14" hidden="1" x14ac:dyDescent="0.35">
      <c r="A2214" s="4" t="s">
        <v>9</v>
      </c>
      <c r="B2214" s="27">
        <v>43764.823611111111</v>
      </c>
      <c r="C2214" s="9">
        <v>43766.590277777781</v>
      </c>
      <c r="D2214" s="11" t="str">
        <f>INT(Table1[[#This Row],[Full Restoration ]]-Table1[[#This Row],[Outage Start]])&amp;" days,"&amp;HOUR(Table1[[#This Row],[Full Restoration ]]-Table1[[#This Row],[Outage Start]])&amp;" hrs,"&amp;MINUTE(Table1[[#This Row],[Full Restoration ]]-Table1[[#This Row],[Outage Start]])&amp;" min"</f>
        <v>1 days,18 hrs,24 min</v>
      </c>
      <c r="E2214" s="10">
        <f>Table1[[#This Row],[Full Restoration ]]-Table1[[#This Row],[Outage Start]]</f>
        <v>1.7666666666700621</v>
      </c>
      <c r="F2214" s="11">
        <f>(Table1[[#This Row],[Full Restoration ]]-Table1[[#This Row],[Outage Start]])*24</f>
        <v>42.400000000081491</v>
      </c>
      <c r="G2214" s="5" t="s">
        <v>783</v>
      </c>
      <c r="H2214" s="26" t="s">
        <v>751</v>
      </c>
      <c r="I2214" s="4"/>
      <c r="J2214" s="4"/>
      <c r="K2214" s="4"/>
      <c r="L2214" s="4"/>
      <c r="M2214" s="4"/>
      <c r="N2214" s="18" t="s">
        <v>295</v>
      </c>
    </row>
    <row r="2215" spans="1:14" hidden="1" x14ac:dyDescent="0.35">
      <c r="A2215" s="4" t="s">
        <v>9</v>
      </c>
      <c r="B2215" s="27">
        <v>43764.822916666664</v>
      </c>
      <c r="C2215" s="9">
        <v>43768.530555555553</v>
      </c>
      <c r="D2215" s="11" t="str">
        <f>INT(Table1[[#This Row],[Full Restoration ]]-Table1[[#This Row],[Outage Start]])&amp;" days,"&amp;HOUR(Table1[[#This Row],[Full Restoration ]]-Table1[[#This Row],[Outage Start]])&amp;" hrs,"&amp;MINUTE(Table1[[#This Row],[Full Restoration ]]-Table1[[#This Row],[Outage Start]])&amp;" min"</f>
        <v>3 days,16 hrs,59 min</v>
      </c>
      <c r="E2215" s="10">
        <f>Table1[[#This Row],[Full Restoration ]]-Table1[[#This Row],[Outage Start]]</f>
        <v>3.7076388888890506</v>
      </c>
      <c r="F2215" s="11">
        <f>(Table1[[#This Row],[Full Restoration ]]-Table1[[#This Row],[Outage Start]])*24</f>
        <v>88.983333333337214</v>
      </c>
      <c r="G2215" s="5" t="s">
        <v>1646</v>
      </c>
      <c r="H2215" s="26" t="s">
        <v>743</v>
      </c>
      <c r="I2215" s="4">
        <v>374</v>
      </c>
      <c r="J2215" s="4">
        <v>201</v>
      </c>
      <c r="K2215" s="4">
        <v>80</v>
      </c>
      <c r="L2215" s="4">
        <v>9</v>
      </c>
      <c r="M2215" s="4">
        <v>93</v>
      </c>
      <c r="N2215" s="18"/>
    </row>
    <row r="2216" spans="1:14" hidden="1" x14ac:dyDescent="0.35">
      <c r="A2216" s="4" t="s">
        <v>9</v>
      </c>
      <c r="B2216" s="27">
        <v>43764.821527777778</v>
      </c>
      <c r="C2216" s="9">
        <v>43768.712500000001</v>
      </c>
      <c r="D2216" s="11" t="str">
        <f>INT(Table1[[#This Row],[Full Restoration ]]-Table1[[#This Row],[Outage Start]])&amp;" days,"&amp;HOUR(Table1[[#This Row],[Full Restoration ]]-Table1[[#This Row],[Outage Start]])&amp;" hrs,"&amp;MINUTE(Table1[[#This Row],[Full Restoration ]]-Table1[[#This Row],[Outage Start]])&amp;" min"</f>
        <v>3 days,21 hrs,23 min</v>
      </c>
      <c r="E2216" s="10">
        <f>Table1[[#This Row],[Full Restoration ]]-Table1[[#This Row],[Outage Start]]</f>
        <v>3.890972222223354</v>
      </c>
      <c r="F2216" s="11">
        <f>(Table1[[#This Row],[Full Restoration ]]-Table1[[#This Row],[Outage Start]])*24</f>
        <v>93.383333333360497</v>
      </c>
      <c r="G2216" s="5" t="s">
        <v>920</v>
      </c>
      <c r="H2216" s="26" t="s">
        <v>1026</v>
      </c>
      <c r="I2216" s="4">
        <v>1362</v>
      </c>
      <c r="J2216" s="4">
        <v>787</v>
      </c>
      <c r="K2216" s="4">
        <v>575</v>
      </c>
      <c r="L2216" s="4">
        <v>41</v>
      </c>
      <c r="M2216" s="4">
        <v>0</v>
      </c>
      <c r="N2216" s="18"/>
    </row>
    <row r="2217" spans="1:14" hidden="1" x14ac:dyDescent="0.35">
      <c r="A2217" s="4" t="s">
        <v>9</v>
      </c>
      <c r="B2217" s="27">
        <v>43764.821527777778</v>
      </c>
      <c r="C2217" s="9">
        <v>43768.588194444441</v>
      </c>
      <c r="D2217" s="11" t="str">
        <f>INT(Table1[[#This Row],[Full Restoration ]]-Table1[[#This Row],[Outage Start]])&amp;" days,"&amp;HOUR(Table1[[#This Row],[Full Restoration ]]-Table1[[#This Row],[Outage Start]])&amp;" hrs,"&amp;MINUTE(Table1[[#This Row],[Full Restoration ]]-Table1[[#This Row],[Outage Start]])&amp;" min"</f>
        <v>3 days,18 hrs,24 min</v>
      </c>
      <c r="E2217" s="10">
        <f>Table1[[#This Row],[Full Restoration ]]-Table1[[#This Row],[Outage Start]]</f>
        <v>3.7666666666627862</v>
      </c>
      <c r="F2217" s="11">
        <f>(Table1[[#This Row],[Full Restoration ]]-Table1[[#This Row],[Outage Start]])*24</f>
        <v>90.399999999906868</v>
      </c>
      <c r="G2217" s="5" t="s">
        <v>921</v>
      </c>
      <c r="H2217" s="26" t="s">
        <v>1026</v>
      </c>
      <c r="I2217" s="4">
        <v>3181</v>
      </c>
      <c r="J2217" s="4">
        <v>2465</v>
      </c>
      <c r="K2217" s="4">
        <v>708</v>
      </c>
      <c r="L2217" s="4">
        <v>62</v>
      </c>
      <c r="M2217" s="4">
        <v>8</v>
      </c>
      <c r="N2217" s="18"/>
    </row>
    <row r="2218" spans="1:14" hidden="1" x14ac:dyDescent="0.35">
      <c r="A2218" s="4" t="s">
        <v>9</v>
      </c>
      <c r="B2218" s="27">
        <v>43764.821527777778</v>
      </c>
      <c r="C2218" s="9">
        <v>43768.686805555553</v>
      </c>
      <c r="D2218" s="11" t="str">
        <f>INT(Table1[[#This Row],[Full Restoration ]]-Table1[[#This Row],[Outage Start]])&amp;" days,"&amp;HOUR(Table1[[#This Row],[Full Restoration ]]-Table1[[#This Row],[Outage Start]])&amp;" hrs,"&amp;MINUTE(Table1[[#This Row],[Full Restoration ]]-Table1[[#This Row],[Outage Start]])&amp;" min"</f>
        <v>3 days,20 hrs,46 min</v>
      </c>
      <c r="E2218" s="10">
        <f>Table1[[#This Row],[Full Restoration ]]-Table1[[#This Row],[Outage Start]]</f>
        <v>3.8652777777751908</v>
      </c>
      <c r="F2218" s="11">
        <f>(Table1[[#This Row],[Full Restoration ]]-Table1[[#This Row],[Outage Start]])*24</f>
        <v>92.766666666604578</v>
      </c>
      <c r="G2218" s="5" t="s">
        <v>922</v>
      </c>
      <c r="H2218" s="26" t="s">
        <v>1026</v>
      </c>
      <c r="I2218" s="4">
        <v>1766</v>
      </c>
      <c r="J2218" s="4">
        <v>1669</v>
      </c>
      <c r="K2218" s="4">
        <v>95</v>
      </c>
      <c r="L2218" s="4">
        <v>66</v>
      </c>
      <c r="M2218" s="4">
        <v>2</v>
      </c>
      <c r="N2218" s="18"/>
    </row>
    <row r="2219" spans="1:14" hidden="1" x14ac:dyDescent="0.35">
      <c r="A2219" s="4" t="s">
        <v>9</v>
      </c>
      <c r="B2219" s="27">
        <v>43764.821527777778</v>
      </c>
      <c r="C2219" s="9">
        <v>43769.576388888891</v>
      </c>
      <c r="D2219" s="11" t="str">
        <f>INT(Table1[[#This Row],[Full Restoration ]]-Table1[[#This Row],[Outage Start]])&amp;" days,"&amp;HOUR(Table1[[#This Row],[Full Restoration ]]-Table1[[#This Row],[Outage Start]])&amp;" hrs,"&amp;MINUTE(Table1[[#This Row],[Full Restoration ]]-Table1[[#This Row],[Outage Start]])&amp;" min"</f>
        <v>4 days,18 hrs,7 min</v>
      </c>
      <c r="E2219" s="10">
        <f>Table1[[#This Row],[Full Restoration ]]-Table1[[#This Row],[Outage Start]]</f>
        <v>4.7548611111124046</v>
      </c>
      <c r="F2219" s="11">
        <f>(Table1[[#This Row],[Full Restoration ]]-Table1[[#This Row],[Outage Start]])*24</f>
        <v>114.11666666669771</v>
      </c>
      <c r="G2219" s="5" t="s">
        <v>923</v>
      </c>
      <c r="H2219" s="26" t="s">
        <v>1026</v>
      </c>
      <c r="I2219" s="4">
        <v>3637</v>
      </c>
      <c r="J2219" s="4">
        <v>3371</v>
      </c>
      <c r="K2219" s="4">
        <v>260</v>
      </c>
      <c r="L2219" s="4">
        <v>166</v>
      </c>
      <c r="M2219" s="4">
        <v>6</v>
      </c>
      <c r="N2219" s="18"/>
    </row>
    <row r="2220" spans="1:14" hidden="1" x14ac:dyDescent="0.35">
      <c r="A2220" s="4" t="s">
        <v>9</v>
      </c>
      <c r="B2220" s="27">
        <v>43764.821527777778</v>
      </c>
      <c r="C2220" s="9">
        <v>43766.567361111112</v>
      </c>
      <c r="D2220" s="11" t="str">
        <f>INT(Table1[[#This Row],[Full Restoration ]]-Table1[[#This Row],[Outage Start]])&amp;" days,"&amp;HOUR(Table1[[#This Row],[Full Restoration ]]-Table1[[#This Row],[Outage Start]])&amp;" hrs,"&amp;MINUTE(Table1[[#This Row],[Full Restoration ]]-Table1[[#This Row],[Outage Start]])&amp;" min"</f>
        <v>1 days,17 hrs,54 min</v>
      </c>
      <c r="E2220" s="10">
        <f>Table1[[#This Row],[Full Restoration ]]-Table1[[#This Row],[Outage Start]]</f>
        <v>1.7458333333343035</v>
      </c>
      <c r="F2220" s="11">
        <f>(Table1[[#This Row],[Full Restoration ]]-Table1[[#This Row],[Outage Start]])*24</f>
        <v>41.900000000023283</v>
      </c>
      <c r="G2220" s="5" t="s">
        <v>782</v>
      </c>
      <c r="H2220" s="26" t="s">
        <v>751</v>
      </c>
      <c r="I2220" s="4"/>
      <c r="J2220" s="4"/>
      <c r="K2220" s="4"/>
      <c r="L2220" s="4"/>
      <c r="M2220" s="4"/>
      <c r="N2220" s="18" t="s">
        <v>295</v>
      </c>
    </row>
    <row r="2221" spans="1:14" hidden="1" x14ac:dyDescent="0.35">
      <c r="A2221" s="4" t="s">
        <v>9</v>
      </c>
      <c r="B2221" s="27">
        <v>43764.819444444445</v>
      </c>
      <c r="C2221" s="9">
        <v>43766.475694444445</v>
      </c>
      <c r="D2221" s="11" t="str">
        <f>INT(Table1[[#This Row],[Full Restoration ]]-Table1[[#This Row],[Outage Start]])&amp;" days,"&amp;HOUR(Table1[[#This Row],[Full Restoration ]]-Table1[[#This Row],[Outage Start]])&amp;" hrs,"&amp;MINUTE(Table1[[#This Row],[Full Restoration ]]-Table1[[#This Row],[Outage Start]])&amp;" min"</f>
        <v>1 days,15 hrs,45 min</v>
      </c>
      <c r="E2221" s="10">
        <f>Table1[[#This Row],[Full Restoration ]]-Table1[[#This Row],[Outage Start]]</f>
        <v>1.65625</v>
      </c>
      <c r="F2221" s="11">
        <f>(Table1[[#This Row],[Full Restoration ]]-Table1[[#This Row],[Outage Start]])*24</f>
        <v>39.75</v>
      </c>
      <c r="G2221" s="5" t="s">
        <v>1699</v>
      </c>
      <c r="H2221" s="26" t="s">
        <v>743</v>
      </c>
      <c r="I2221" s="4">
        <v>13</v>
      </c>
      <c r="J2221" s="4">
        <v>11</v>
      </c>
      <c r="K2221" s="4">
        <v>2</v>
      </c>
      <c r="L2221" s="4">
        <v>0</v>
      </c>
      <c r="M2221" s="4">
        <v>0</v>
      </c>
      <c r="N2221" s="18"/>
    </row>
    <row r="2222" spans="1:14" hidden="1" x14ac:dyDescent="0.35">
      <c r="A2222" s="4" t="s">
        <v>9</v>
      </c>
      <c r="B2222" s="27">
        <v>43764.818749999999</v>
      </c>
      <c r="C2222" s="9">
        <v>43766.824999999997</v>
      </c>
      <c r="D2222" s="11" t="str">
        <f>INT(Table1[[#This Row],[Full Restoration ]]-Table1[[#This Row],[Outage Start]])&amp;" days,"&amp;HOUR(Table1[[#This Row],[Full Restoration ]]-Table1[[#This Row],[Outage Start]])&amp;" hrs,"&amp;MINUTE(Table1[[#This Row],[Full Restoration ]]-Table1[[#This Row],[Outage Start]])&amp;" min"</f>
        <v>2 days,0 hrs,9 min</v>
      </c>
      <c r="E2222" s="10">
        <f>Table1[[#This Row],[Full Restoration ]]-Table1[[#This Row],[Outage Start]]</f>
        <v>2.0062499999985448</v>
      </c>
      <c r="F2222" s="11">
        <f>(Table1[[#This Row],[Full Restoration ]]-Table1[[#This Row],[Outage Start]])*24</f>
        <v>48.149999999965075</v>
      </c>
      <c r="G2222" s="5" t="s">
        <v>787</v>
      </c>
      <c r="H2222" s="26" t="s">
        <v>751</v>
      </c>
      <c r="I2222" s="4"/>
      <c r="J2222" s="4"/>
      <c r="K2222" s="4"/>
      <c r="L2222" s="4"/>
      <c r="M2222" s="4"/>
      <c r="N2222" s="18" t="s">
        <v>295</v>
      </c>
    </row>
    <row r="2223" spans="1:14" hidden="1" x14ac:dyDescent="0.35">
      <c r="A2223" s="4" t="s">
        <v>9</v>
      </c>
      <c r="B2223" s="27">
        <v>43764.818749999999</v>
      </c>
      <c r="C2223" s="9">
        <v>43768.65347222222</v>
      </c>
      <c r="D2223" s="11" t="str">
        <f>INT(Table1[[#This Row],[Full Restoration ]]-Table1[[#This Row],[Outage Start]])&amp;" days,"&amp;HOUR(Table1[[#This Row],[Full Restoration ]]-Table1[[#This Row],[Outage Start]])&amp;" hrs,"&amp;MINUTE(Table1[[#This Row],[Full Restoration ]]-Table1[[#This Row],[Outage Start]])&amp;" min"</f>
        <v>3 days,20 hrs,2 min</v>
      </c>
      <c r="E2223" s="10">
        <f>Table1[[#This Row],[Full Restoration ]]-Table1[[#This Row],[Outage Start]]</f>
        <v>3.8347222222218988</v>
      </c>
      <c r="F2223" s="11">
        <f>(Table1[[#This Row],[Full Restoration ]]-Table1[[#This Row],[Outage Start]])*24</f>
        <v>92.033333333325572</v>
      </c>
      <c r="G2223" s="5" t="s">
        <v>788</v>
      </c>
      <c r="H2223" s="26" t="s">
        <v>751</v>
      </c>
      <c r="I2223" s="4"/>
      <c r="J2223" s="4"/>
      <c r="K2223" s="4"/>
      <c r="L2223" s="4"/>
      <c r="M2223" s="4"/>
      <c r="N2223" s="18" t="s">
        <v>295</v>
      </c>
    </row>
    <row r="2224" spans="1:14" hidden="1" x14ac:dyDescent="0.35">
      <c r="A2224" s="4" t="s">
        <v>9</v>
      </c>
      <c r="B2224" s="27">
        <v>43764.818749999999</v>
      </c>
      <c r="C2224" s="9">
        <v>43767.794444444444</v>
      </c>
      <c r="D2224" s="11" t="str">
        <f>INT(Table1[[#This Row],[Full Restoration ]]-Table1[[#This Row],[Outage Start]])&amp;" days,"&amp;HOUR(Table1[[#This Row],[Full Restoration ]]-Table1[[#This Row],[Outage Start]])&amp;" hrs,"&amp;MINUTE(Table1[[#This Row],[Full Restoration ]]-Table1[[#This Row],[Outage Start]])&amp;" min"</f>
        <v>2 days,23 hrs,25 min</v>
      </c>
      <c r="E2224" s="10">
        <f>Table1[[#This Row],[Full Restoration ]]-Table1[[#This Row],[Outage Start]]</f>
        <v>2.9756944444452529</v>
      </c>
      <c r="F2224" s="11">
        <f>(Table1[[#This Row],[Full Restoration ]]-Table1[[#This Row],[Outage Start]])*24</f>
        <v>71.416666666686069</v>
      </c>
      <c r="G2224" s="5" t="s">
        <v>1858</v>
      </c>
      <c r="H2224" s="26" t="s">
        <v>752</v>
      </c>
      <c r="I2224" s="4"/>
      <c r="J2224" s="4"/>
      <c r="K2224" s="4"/>
      <c r="L2224" s="4"/>
      <c r="M2224" s="4"/>
      <c r="N2224" s="18" t="s">
        <v>295</v>
      </c>
    </row>
    <row r="2225" spans="1:14" hidden="1" x14ac:dyDescent="0.35">
      <c r="A2225" s="4" t="s">
        <v>9</v>
      </c>
      <c r="B2225" s="27">
        <v>43764.818749999999</v>
      </c>
      <c r="C2225" s="9">
        <v>43767.794444444444</v>
      </c>
      <c r="D2225" s="11" t="str">
        <f>INT(Table1[[#This Row],[Full Restoration ]]-Table1[[#This Row],[Outage Start]])&amp;" days,"&amp;HOUR(Table1[[#This Row],[Full Restoration ]]-Table1[[#This Row],[Outage Start]])&amp;" hrs,"&amp;MINUTE(Table1[[#This Row],[Full Restoration ]]-Table1[[#This Row],[Outage Start]])&amp;" min"</f>
        <v>2 days,23 hrs,25 min</v>
      </c>
      <c r="E2225" s="10">
        <f>Table1[[#This Row],[Full Restoration ]]-Table1[[#This Row],[Outage Start]]</f>
        <v>2.9756944444452529</v>
      </c>
      <c r="F2225" s="11">
        <f>(Table1[[#This Row],[Full Restoration ]]-Table1[[#This Row],[Outage Start]])*24</f>
        <v>71.416666666686069</v>
      </c>
      <c r="G2225" s="5" t="s">
        <v>1858</v>
      </c>
      <c r="H2225" s="26" t="s">
        <v>752</v>
      </c>
      <c r="I2225" s="4"/>
      <c r="J2225" s="4"/>
      <c r="K2225" s="4"/>
      <c r="L2225" s="4"/>
      <c r="M2225" s="4"/>
      <c r="N2225" s="18" t="s">
        <v>295</v>
      </c>
    </row>
    <row r="2226" spans="1:14" hidden="1" x14ac:dyDescent="0.35">
      <c r="A2226" s="4" t="s">
        <v>9</v>
      </c>
      <c r="B2226" s="27">
        <v>43764.818749999999</v>
      </c>
      <c r="C2226" s="9">
        <v>43770.427083333336</v>
      </c>
      <c r="D2226" s="11" t="str">
        <f>INT(Table1[[#This Row],[Full Restoration ]]-Table1[[#This Row],[Outage Start]])&amp;" days,"&amp;HOUR(Table1[[#This Row],[Full Restoration ]]-Table1[[#This Row],[Outage Start]])&amp;" hrs,"&amp;MINUTE(Table1[[#This Row],[Full Restoration ]]-Table1[[#This Row],[Outage Start]])&amp;" min"</f>
        <v>5 days,14 hrs,36 min</v>
      </c>
      <c r="E2226" s="10">
        <f>Table1[[#This Row],[Full Restoration ]]-Table1[[#This Row],[Outage Start]]</f>
        <v>5.6083333333372138</v>
      </c>
      <c r="F2226" s="11">
        <f>(Table1[[#This Row],[Full Restoration ]]-Table1[[#This Row],[Outage Start]])*24</f>
        <v>134.60000000009313</v>
      </c>
      <c r="G2226" s="5" t="s">
        <v>1861</v>
      </c>
      <c r="H2226" s="26" t="s">
        <v>3</v>
      </c>
      <c r="I2226" s="4"/>
      <c r="J2226" s="4"/>
      <c r="K2226" s="4"/>
      <c r="L2226" s="4"/>
      <c r="M2226" s="4"/>
      <c r="N2226" s="18" t="s">
        <v>295</v>
      </c>
    </row>
    <row r="2227" spans="1:14" hidden="1" x14ac:dyDescent="0.35">
      <c r="A2227" s="4" t="s">
        <v>9</v>
      </c>
      <c r="B2227" s="27">
        <v>43764.818749999999</v>
      </c>
      <c r="C2227" s="9">
        <v>43769.527777777781</v>
      </c>
      <c r="D2227" s="11" t="str">
        <f>INT(Table1[[#This Row],[Full Restoration ]]-Table1[[#This Row],[Outage Start]])&amp;" days,"&amp;HOUR(Table1[[#This Row],[Full Restoration ]]-Table1[[#This Row],[Outage Start]])&amp;" hrs,"&amp;MINUTE(Table1[[#This Row],[Full Restoration ]]-Table1[[#This Row],[Outage Start]])&amp;" min"</f>
        <v>4 days,17 hrs,1 min</v>
      </c>
      <c r="E2227" s="10">
        <f>Table1[[#This Row],[Full Restoration ]]-Table1[[#This Row],[Outage Start]]</f>
        <v>4.7090277777824667</v>
      </c>
      <c r="F2227" s="11">
        <f>(Table1[[#This Row],[Full Restoration ]]-Table1[[#This Row],[Outage Start]])*24</f>
        <v>113.0166666667792</v>
      </c>
      <c r="G2227" s="5" t="s">
        <v>1869</v>
      </c>
      <c r="H2227" s="26" t="s">
        <v>3</v>
      </c>
      <c r="I2227" s="4"/>
      <c r="J2227" s="4"/>
      <c r="K2227" s="4"/>
      <c r="L2227" s="4"/>
      <c r="M2227" s="4"/>
      <c r="N2227" s="18" t="s">
        <v>295</v>
      </c>
    </row>
    <row r="2228" spans="1:14" hidden="1" x14ac:dyDescent="0.35">
      <c r="A2228" s="4" t="s">
        <v>9</v>
      </c>
      <c r="B2228" s="27">
        <v>43764.818749999999</v>
      </c>
      <c r="C2228" s="9">
        <v>43771.600694444445</v>
      </c>
      <c r="D2228" s="11" t="str">
        <f>INT(Table1[[#This Row],[Full Restoration ]]-Table1[[#This Row],[Outage Start]])&amp;" days,"&amp;HOUR(Table1[[#This Row],[Full Restoration ]]-Table1[[#This Row],[Outage Start]])&amp;" hrs,"&amp;MINUTE(Table1[[#This Row],[Full Restoration ]]-Table1[[#This Row],[Outage Start]])&amp;" min"</f>
        <v>6 days,18 hrs,46 min</v>
      </c>
      <c r="E2228" s="10">
        <f>Table1[[#This Row],[Full Restoration ]]-Table1[[#This Row],[Outage Start]]</f>
        <v>6.7819444444467081</v>
      </c>
      <c r="F2228" s="11">
        <f>(Table1[[#This Row],[Full Restoration ]]-Table1[[#This Row],[Outage Start]])*24</f>
        <v>162.76666666672099</v>
      </c>
      <c r="G2228" s="5" t="s">
        <v>1871</v>
      </c>
      <c r="H2228" s="26" t="s">
        <v>3</v>
      </c>
      <c r="I2228" s="4"/>
      <c r="J2228" s="4"/>
      <c r="K2228" s="4"/>
      <c r="L2228" s="4"/>
      <c r="M2228" s="4"/>
      <c r="N2228" s="18" t="s">
        <v>295</v>
      </c>
    </row>
    <row r="2229" spans="1:14" hidden="1" x14ac:dyDescent="0.35">
      <c r="A2229" s="4" t="s">
        <v>9</v>
      </c>
      <c r="B2229" s="27">
        <v>43764.818749999999</v>
      </c>
      <c r="C2229" s="9">
        <v>43769.584027777775</v>
      </c>
      <c r="D2229" s="11" t="str">
        <f>INT(Table1[[#This Row],[Full Restoration ]]-Table1[[#This Row],[Outage Start]])&amp;" days,"&amp;HOUR(Table1[[#This Row],[Full Restoration ]]-Table1[[#This Row],[Outage Start]])&amp;" hrs,"&amp;MINUTE(Table1[[#This Row],[Full Restoration ]]-Table1[[#This Row],[Outage Start]])&amp;" min"</f>
        <v>4 days,18 hrs,22 min</v>
      </c>
      <c r="E2229" s="10">
        <f>Table1[[#This Row],[Full Restoration ]]-Table1[[#This Row],[Outage Start]]</f>
        <v>4.765277777776646</v>
      </c>
      <c r="F2229" s="11">
        <f>(Table1[[#This Row],[Full Restoration ]]-Table1[[#This Row],[Outage Start]])*24</f>
        <v>114.3666666666395</v>
      </c>
      <c r="G2229" s="5" t="s">
        <v>1889</v>
      </c>
      <c r="H2229" s="26" t="s">
        <v>752</v>
      </c>
      <c r="I2229" s="4"/>
      <c r="J2229" s="4"/>
      <c r="K2229" s="4"/>
      <c r="L2229" s="4"/>
      <c r="M2229" s="4"/>
      <c r="N2229" s="18" t="s">
        <v>295</v>
      </c>
    </row>
    <row r="2230" spans="1:14" hidden="1" x14ac:dyDescent="0.35">
      <c r="A2230" s="4" t="s">
        <v>9</v>
      </c>
      <c r="B2230" s="27">
        <v>43764.817361111112</v>
      </c>
      <c r="C2230" s="9">
        <v>43766.560416666667</v>
      </c>
      <c r="D2230" s="11" t="str">
        <f>INT(Table1[[#This Row],[Full Restoration ]]-Table1[[#This Row],[Outage Start]])&amp;" days,"&amp;HOUR(Table1[[#This Row],[Full Restoration ]]-Table1[[#This Row],[Outage Start]])&amp;" hrs,"&amp;MINUTE(Table1[[#This Row],[Full Restoration ]]-Table1[[#This Row],[Outage Start]])&amp;" min"</f>
        <v>1 days,17 hrs,50 min</v>
      </c>
      <c r="E2230" s="10">
        <f>Table1[[#This Row],[Full Restoration ]]-Table1[[#This Row],[Outage Start]]</f>
        <v>1.7430555555547471</v>
      </c>
      <c r="F2230" s="11">
        <f>(Table1[[#This Row],[Full Restoration ]]-Table1[[#This Row],[Outage Start]])*24</f>
        <v>41.833333333313931</v>
      </c>
      <c r="G2230" s="5" t="s">
        <v>1778</v>
      </c>
      <c r="H2230" s="26" t="s">
        <v>1027</v>
      </c>
      <c r="I2230" s="4">
        <v>704</v>
      </c>
      <c r="J2230" s="4">
        <v>623</v>
      </c>
      <c r="K2230" s="4">
        <v>69</v>
      </c>
      <c r="L2230" s="4">
        <v>25</v>
      </c>
      <c r="M2230" s="4">
        <v>12</v>
      </c>
      <c r="N2230" s="18"/>
    </row>
    <row r="2231" spans="1:14" hidden="1" x14ac:dyDescent="0.35">
      <c r="A2231" s="4" t="s">
        <v>9</v>
      </c>
      <c r="B2231" s="34">
        <v>43764.817361111112</v>
      </c>
      <c r="C2231" s="21">
        <v>43766.606249999997</v>
      </c>
      <c r="D2231" s="22" t="str">
        <f>INT(Table1[[#This Row],[Full Restoration ]]-Table1[[#This Row],[Outage Start]])&amp;" days,"&amp;HOUR(Table1[[#This Row],[Full Restoration ]]-Table1[[#This Row],[Outage Start]])&amp;" hrs,"&amp;MINUTE(Table1[[#This Row],[Full Restoration ]]-Table1[[#This Row],[Outage Start]])&amp;" min"</f>
        <v>1 days,18 hrs,56 min</v>
      </c>
      <c r="E2231" s="23">
        <f>Table1[[#This Row],[Full Restoration ]]-Table1[[#This Row],[Outage Start]]</f>
        <v>1.788888888884685</v>
      </c>
      <c r="F2231" s="22">
        <f>(Table1[[#This Row],[Full Restoration ]]-Table1[[#This Row],[Outage Start]])*24</f>
        <v>42.93333333323244</v>
      </c>
      <c r="G2231" s="24" t="s">
        <v>781</v>
      </c>
      <c r="H2231" s="36" t="s">
        <v>751</v>
      </c>
      <c r="I2231" s="20"/>
      <c r="J2231" s="20"/>
      <c r="K2231" s="20"/>
      <c r="L2231" s="20"/>
      <c r="M2231" s="20"/>
      <c r="N2231" s="18" t="s">
        <v>295</v>
      </c>
    </row>
    <row r="2232" spans="1:14" hidden="1" x14ac:dyDescent="0.35">
      <c r="A2232" s="4" t="s">
        <v>9</v>
      </c>
      <c r="B2232" s="27">
        <v>43764.815972222219</v>
      </c>
      <c r="C2232" s="9">
        <v>43768.365277777775</v>
      </c>
      <c r="D2232" s="11" t="str">
        <f>INT(Table1[[#This Row],[Full Restoration ]]-Table1[[#This Row],[Outage Start]])&amp;" days,"&amp;HOUR(Table1[[#This Row],[Full Restoration ]]-Table1[[#This Row],[Outage Start]])&amp;" hrs,"&amp;MINUTE(Table1[[#This Row],[Full Restoration ]]-Table1[[#This Row],[Outage Start]])&amp;" min"</f>
        <v>3 days,13 hrs,11 min</v>
      </c>
      <c r="E2232" s="10">
        <f>Table1[[#This Row],[Full Restoration ]]-Table1[[#This Row],[Outage Start]]</f>
        <v>3.5493055555562023</v>
      </c>
      <c r="F2232" s="11">
        <f>(Table1[[#This Row],[Full Restoration ]]-Table1[[#This Row],[Outage Start]])*24</f>
        <v>85.183333333348855</v>
      </c>
      <c r="G2232" s="5" t="s">
        <v>1793</v>
      </c>
      <c r="H2232" s="26" t="s">
        <v>743</v>
      </c>
      <c r="I2232" s="4">
        <v>152</v>
      </c>
      <c r="J2232" s="4">
        <v>146</v>
      </c>
      <c r="K2232" s="4">
        <v>6</v>
      </c>
      <c r="L2232" s="4">
        <v>13</v>
      </c>
      <c r="M2232" s="4">
        <v>0</v>
      </c>
      <c r="N2232" s="18"/>
    </row>
    <row r="2233" spans="1:14" hidden="1" x14ac:dyDescent="0.35">
      <c r="A2233" s="4" t="s">
        <v>9</v>
      </c>
      <c r="B2233" s="27">
        <v>43764.813888888886</v>
      </c>
      <c r="C2233" s="9">
        <v>43768.570833333331</v>
      </c>
      <c r="D2233" s="11" t="str">
        <f>INT(Table1[[#This Row],[Full Restoration ]]-Table1[[#This Row],[Outage Start]])&amp;" days,"&amp;HOUR(Table1[[#This Row],[Full Restoration ]]-Table1[[#This Row],[Outage Start]])&amp;" hrs,"&amp;MINUTE(Table1[[#This Row],[Full Restoration ]]-Table1[[#This Row],[Outage Start]])&amp;" min"</f>
        <v>3 days,18 hrs,10 min</v>
      </c>
      <c r="E2233" s="10">
        <f>Table1[[#This Row],[Full Restoration ]]-Table1[[#This Row],[Outage Start]]</f>
        <v>3.7569444444452529</v>
      </c>
      <c r="F2233" s="11">
        <f>(Table1[[#This Row],[Full Restoration ]]-Table1[[#This Row],[Outage Start]])*24</f>
        <v>90.166666666686069</v>
      </c>
      <c r="G2233" s="5" t="s">
        <v>786</v>
      </c>
      <c r="H2233" s="26" t="s">
        <v>751</v>
      </c>
      <c r="I2233" s="4"/>
      <c r="J2233" s="4"/>
      <c r="K2233" s="4"/>
      <c r="L2233" s="4"/>
      <c r="M2233" s="4"/>
      <c r="N2233" s="18" t="s">
        <v>295</v>
      </c>
    </row>
    <row r="2234" spans="1:14" hidden="1" x14ac:dyDescent="0.35">
      <c r="A2234" s="4" t="s">
        <v>9</v>
      </c>
      <c r="B2234" s="27">
        <v>43764.813194444447</v>
      </c>
      <c r="C2234" s="9">
        <v>43765.177083333336</v>
      </c>
      <c r="D2234" s="11" t="str">
        <f>INT(Table1[[#This Row],[Full Restoration ]]-Table1[[#This Row],[Outage Start]])&amp;" days,"&amp;HOUR(Table1[[#This Row],[Full Restoration ]]-Table1[[#This Row],[Outage Start]])&amp;" hrs,"&amp;MINUTE(Table1[[#This Row],[Full Restoration ]]-Table1[[#This Row],[Outage Start]])&amp;" min"</f>
        <v>0 days,8 hrs,44 min</v>
      </c>
      <c r="E2234" s="10">
        <f>Table1[[#This Row],[Full Restoration ]]-Table1[[#This Row],[Outage Start]]</f>
        <v>0.36388888888905058</v>
      </c>
      <c r="F2234" s="11">
        <f>(Table1[[#This Row],[Full Restoration ]]-Table1[[#This Row],[Outage Start]])*24</f>
        <v>8.7333333333372138</v>
      </c>
      <c r="G2234" s="5" t="s">
        <v>1755</v>
      </c>
      <c r="H2234" s="26" t="s">
        <v>1027</v>
      </c>
      <c r="I2234" s="4">
        <v>1</v>
      </c>
      <c r="J2234" s="4">
        <v>1</v>
      </c>
      <c r="K2234" s="4">
        <v>0</v>
      </c>
      <c r="L2234" s="4">
        <v>0</v>
      </c>
      <c r="M2234" s="4">
        <v>0</v>
      </c>
      <c r="N2234" s="18"/>
    </row>
    <row r="2235" spans="1:14" hidden="1" x14ac:dyDescent="0.35">
      <c r="A2235" s="4" t="s">
        <v>9</v>
      </c>
      <c r="B2235" s="27">
        <v>43764.811805555553</v>
      </c>
      <c r="C2235" s="9">
        <v>43768.583333333336</v>
      </c>
      <c r="D2235" s="11" t="str">
        <f>INT(Table1[[#This Row],[Full Restoration ]]-Table1[[#This Row],[Outage Start]])&amp;" days,"&amp;HOUR(Table1[[#This Row],[Full Restoration ]]-Table1[[#This Row],[Outage Start]])&amp;" hrs,"&amp;MINUTE(Table1[[#This Row],[Full Restoration ]]-Table1[[#This Row],[Outage Start]])&amp;" min"</f>
        <v>3 days,18 hrs,31 min</v>
      </c>
      <c r="E2235" s="10">
        <f>Table1[[#This Row],[Full Restoration ]]-Table1[[#This Row],[Outage Start]]</f>
        <v>3.7715277777824667</v>
      </c>
      <c r="F2235" s="11">
        <f>(Table1[[#This Row],[Full Restoration ]]-Table1[[#This Row],[Outage Start]])*24</f>
        <v>90.516666666779201</v>
      </c>
      <c r="G2235" s="5" t="s">
        <v>1794</v>
      </c>
      <c r="H2235" s="26" t="s">
        <v>743</v>
      </c>
      <c r="I2235" s="4">
        <v>1078</v>
      </c>
      <c r="J2235" s="4">
        <v>1028</v>
      </c>
      <c r="K2235" s="4">
        <v>44</v>
      </c>
      <c r="L2235" s="4">
        <v>68</v>
      </c>
      <c r="M2235" s="4">
        <v>6</v>
      </c>
      <c r="N2235" s="18"/>
    </row>
    <row r="2236" spans="1:14" hidden="1" x14ac:dyDescent="0.35">
      <c r="A2236" s="4" t="s">
        <v>9</v>
      </c>
      <c r="B2236" s="27">
        <v>43764.811805555553</v>
      </c>
      <c r="C2236" s="9">
        <v>43768.565972222219</v>
      </c>
      <c r="D2236" s="11" t="str">
        <f>INT(Table1[[#This Row],[Full Restoration ]]-Table1[[#This Row],[Outage Start]])&amp;" days,"&amp;HOUR(Table1[[#This Row],[Full Restoration ]]-Table1[[#This Row],[Outage Start]])&amp;" hrs,"&amp;MINUTE(Table1[[#This Row],[Full Restoration ]]-Table1[[#This Row],[Outage Start]])&amp;" min"</f>
        <v>3 days,18 hrs,6 min</v>
      </c>
      <c r="E2236" s="10">
        <f>Table1[[#This Row],[Full Restoration ]]-Table1[[#This Row],[Outage Start]]</f>
        <v>3.7541666666656965</v>
      </c>
      <c r="F2236" s="11">
        <f>(Table1[[#This Row],[Full Restoration ]]-Table1[[#This Row],[Outage Start]])*24</f>
        <v>90.099999999976717</v>
      </c>
      <c r="G2236" s="5" t="s">
        <v>785</v>
      </c>
      <c r="H2236" s="26" t="s">
        <v>751</v>
      </c>
      <c r="I2236" s="4"/>
      <c r="J2236" s="4"/>
      <c r="K2236" s="4"/>
      <c r="L2236" s="4"/>
      <c r="M2236" s="4"/>
      <c r="N2236" s="18" t="s">
        <v>295</v>
      </c>
    </row>
    <row r="2237" spans="1:14" hidden="1" x14ac:dyDescent="0.35">
      <c r="A2237" s="4" t="s">
        <v>9</v>
      </c>
      <c r="B2237" s="27">
        <v>43764.811111111114</v>
      </c>
      <c r="C2237" s="9">
        <v>43769.422222222223</v>
      </c>
      <c r="D2237" s="11" t="str">
        <f>INT(Table1[[#This Row],[Full Restoration ]]-Table1[[#This Row],[Outage Start]])&amp;" days,"&amp;HOUR(Table1[[#This Row],[Full Restoration ]]-Table1[[#This Row],[Outage Start]])&amp;" hrs,"&amp;MINUTE(Table1[[#This Row],[Full Restoration ]]-Table1[[#This Row],[Outage Start]])&amp;" min"</f>
        <v>4 days,14 hrs,40 min</v>
      </c>
      <c r="E2237" s="10">
        <f>Table1[[#This Row],[Full Restoration ]]-Table1[[#This Row],[Outage Start]]</f>
        <v>4.6111111111094942</v>
      </c>
      <c r="F2237" s="11">
        <f>(Table1[[#This Row],[Full Restoration ]]-Table1[[#This Row],[Outage Start]])*24</f>
        <v>110.66666666662786</v>
      </c>
      <c r="G2237" s="5" t="s">
        <v>1701</v>
      </c>
      <c r="H2237" s="26" t="s">
        <v>1026</v>
      </c>
      <c r="I2237" s="4">
        <v>201</v>
      </c>
      <c r="J2237" s="4">
        <v>172</v>
      </c>
      <c r="K2237" s="4">
        <v>21</v>
      </c>
      <c r="L2237" s="4">
        <v>5</v>
      </c>
      <c r="M2237" s="4">
        <v>8</v>
      </c>
      <c r="N2237" s="18"/>
    </row>
    <row r="2238" spans="1:14" hidden="1" x14ac:dyDescent="0.35">
      <c r="A2238" s="4" t="s">
        <v>9</v>
      </c>
      <c r="B2238" s="27">
        <v>43764.810416666667</v>
      </c>
      <c r="C2238" s="9">
        <v>43768.513194444444</v>
      </c>
      <c r="D2238" s="11" t="str">
        <f>INT(Table1[[#This Row],[Full Restoration ]]-Table1[[#This Row],[Outage Start]])&amp;" days,"&amp;HOUR(Table1[[#This Row],[Full Restoration ]]-Table1[[#This Row],[Outage Start]])&amp;" hrs,"&amp;MINUTE(Table1[[#This Row],[Full Restoration ]]-Table1[[#This Row],[Outage Start]])&amp;" min"</f>
        <v>3 days,16 hrs,52 min</v>
      </c>
      <c r="E2238" s="10">
        <f>Table1[[#This Row],[Full Restoration ]]-Table1[[#This Row],[Outage Start]]</f>
        <v>3.702777777776646</v>
      </c>
      <c r="F2238" s="11">
        <f>(Table1[[#This Row],[Full Restoration ]]-Table1[[#This Row],[Outage Start]])*24</f>
        <v>88.866666666639503</v>
      </c>
      <c r="G2238" s="5" t="s">
        <v>1645</v>
      </c>
      <c r="H2238" s="26" t="s">
        <v>743</v>
      </c>
      <c r="I2238" s="4">
        <v>57</v>
      </c>
      <c r="J2238" s="4">
        <v>50</v>
      </c>
      <c r="K2238" s="4">
        <v>3</v>
      </c>
      <c r="L2238" s="4">
        <v>0</v>
      </c>
      <c r="M2238" s="4">
        <v>4</v>
      </c>
      <c r="N2238" s="18"/>
    </row>
    <row r="2239" spans="1:14" hidden="1" x14ac:dyDescent="0.35">
      <c r="A2239" s="4" t="s">
        <v>9</v>
      </c>
      <c r="B2239" s="27">
        <v>43764.809027777781</v>
      </c>
      <c r="C2239" s="9">
        <v>43768.472916666666</v>
      </c>
      <c r="D2239" s="11" t="str">
        <f>INT(Table1[[#This Row],[Full Restoration ]]-Table1[[#This Row],[Outage Start]])&amp;" days,"&amp;HOUR(Table1[[#This Row],[Full Restoration ]]-Table1[[#This Row],[Outage Start]])&amp;" hrs,"&amp;MINUTE(Table1[[#This Row],[Full Restoration ]]-Table1[[#This Row],[Outage Start]])&amp;" min"</f>
        <v>3 days,15 hrs,56 min</v>
      </c>
      <c r="E2239" s="10">
        <f>Table1[[#This Row],[Full Restoration ]]-Table1[[#This Row],[Outage Start]]</f>
        <v>3.663888888884685</v>
      </c>
      <c r="F2239" s="11">
        <f>(Table1[[#This Row],[Full Restoration ]]-Table1[[#This Row],[Outage Start]])*24</f>
        <v>87.93333333323244</v>
      </c>
      <c r="G2239" s="5" t="s">
        <v>1792</v>
      </c>
      <c r="H2239" s="26" t="s">
        <v>743</v>
      </c>
      <c r="I2239" s="4">
        <v>364</v>
      </c>
      <c r="J2239" s="4">
        <v>281</v>
      </c>
      <c r="K2239" s="4">
        <v>62</v>
      </c>
      <c r="L2239" s="4">
        <v>10</v>
      </c>
      <c r="M2239" s="4">
        <v>21</v>
      </c>
      <c r="N2239" s="18"/>
    </row>
    <row r="2240" spans="1:14" hidden="1" x14ac:dyDescent="0.35">
      <c r="A2240" s="4" t="s">
        <v>9</v>
      </c>
      <c r="B2240" s="27">
        <v>43764.806250000001</v>
      </c>
      <c r="C2240" s="9">
        <v>43768.724999999999</v>
      </c>
      <c r="D2240" s="11" t="str">
        <f>INT(Table1[[#This Row],[Full Restoration ]]-Table1[[#This Row],[Outage Start]])&amp;" days,"&amp;HOUR(Table1[[#This Row],[Full Restoration ]]-Table1[[#This Row],[Outage Start]])&amp;" hrs,"&amp;MINUTE(Table1[[#This Row],[Full Restoration ]]-Table1[[#This Row],[Outage Start]])&amp;" min"</f>
        <v>3 days,22 hrs,3 min</v>
      </c>
      <c r="E2240" s="10">
        <f>Table1[[#This Row],[Full Restoration ]]-Table1[[#This Row],[Outage Start]]</f>
        <v>3.9187499999970896</v>
      </c>
      <c r="F2240" s="11">
        <f>(Table1[[#This Row],[Full Restoration ]]-Table1[[#This Row],[Outage Start]])*24</f>
        <v>94.049999999930151</v>
      </c>
      <c r="G2240" s="5" t="s">
        <v>26</v>
      </c>
      <c r="H2240" s="26" t="s">
        <v>1026</v>
      </c>
      <c r="I2240" s="4">
        <v>3343</v>
      </c>
      <c r="J2240" s="4">
        <v>2979</v>
      </c>
      <c r="K2240" s="4">
        <v>351</v>
      </c>
      <c r="L2240" s="4">
        <v>255</v>
      </c>
      <c r="M2240" s="4">
        <v>13</v>
      </c>
      <c r="N2240" s="18"/>
    </row>
    <row r="2241" spans="1:14" hidden="1" x14ac:dyDescent="0.35">
      <c r="A2241" s="4" t="s">
        <v>9</v>
      </c>
      <c r="B2241" s="27">
        <v>43764.806250000001</v>
      </c>
      <c r="C2241" s="9">
        <v>43768.664583333331</v>
      </c>
      <c r="D2241" s="11" t="str">
        <f>INT(Table1[[#This Row],[Full Restoration ]]-Table1[[#This Row],[Outage Start]])&amp;" days,"&amp;HOUR(Table1[[#This Row],[Full Restoration ]]-Table1[[#This Row],[Outage Start]])&amp;" hrs,"&amp;MINUTE(Table1[[#This Row],[Full Restoration ]]-Table1[[#This Row],[Outage Start]])&amp;" min"</f>
        <v>3 days,20 hrs,36 min</v>
      </c>
      <c r="E2241" s="10">
        <f>Table1[[#This Row],[Full Restoration ]]-Table1[[#This Row],[Outage Start]]</f>
        <v>3.8583333333299379</v>
      </c>
      <c r="F2241" s="11">
        <f>(Table1[[#This Row],[Full Restoration ]]-Table1[[#This Row],[Outage Start]])*24</f>
        <v>92.599999999918509</v>
      </c>
      <c r="G2241" s="5" t="s">
        <v>1435</v>
      </c>
      <c r="H2241" s="26" t="s">
        <v>743</v>
      </c>
      <c r="I2241" s="4">
        <v>2382</v>
      </c>
      <c r="J2241" s="4">
        <v>2083</v>
      </c>
      <c r="K2241" s="4">
        <v>265</v>
      </c>
      <c r="L2241" s="4">
        <v>136</v>
      </c>
      <c r="M2241" s="4">
        <v>34</v>
      </c>
      <c r="N2241" s="18"/>
    </row>
    <row r="2242" spans="1:14" hidden="1" x14ac:dyDescent="0.35">
      <c r="A2242" s="4" t="s">
        <v>9</v>
      </c>
      <c r="B2242" s="27">
        <v>43764.806250000001</v>
      </c>
      <c r="C2242" s="9">
        <v>43768.645138888889</v>
      </c>
      <c r="D2242" s="11" t="str">
        <f>INT(Table1[[#This Row],[Full Restoration ]]-Table1[[#This Row],[Outage Start]])&amp;" days,"&amp;HOUR(Table1[[#This Row],[Full Restoration ]]-Table1[[#This Row],[Outage Start]])&amp;" hrs,"&amp;MINUTE(Table1[[#This Row],[Full Restoration ]]-Table1[[#This Row],[Outage Start]])&amp;" min"</f>
        <v>3 days,20 hrs,8 min</v>
      </c>
      <c r="E2242" s="10">
        <f>Table1[[#This Row],[Full Restoration ]]-Table1[[#This Row],[Outage Start]]</f>
        <v>3.8388888888875954</v>
      </c>
      <c r="F2242" s="11">
        <f>(Table1[[#This Row],[Full Restoration ]]-Table1[[#This Row],[Outage Start]])*24</f>
        <v>92.133333333302289</v>
      </c>
      <c r="G2242" s="5" t="s">
        <v>1436</v>
      </c>
      <c r="H2242" s="26" t="s">
        <v>743</v>
      </c>
      <c r="I2242" s="4">
        <v>2670</v>
      </c>
      <c r="J2242" s="4">
        <v>2462</v>
      </c>
      <c r="K2242" s="4">
        <v>203</v>
      </c>
      <c r="L2242" s="4">
        <v>206</v>
      </c>
      <c r="M2242" s="4">
        <v>5</v>
      </c>
      <c r="N2242" s="18"/>
    </row>
    <row r="2243" spans="1:14" hidden="1" x14ac:dyDescent="0.35">
      <c r="A2243" s="4" t="s">
        <v>9</v>
      </c>
      <c r="B2243" s="27">
        <v>43764.806250000001</v>
      </c>
      <c r="C2243" s="9">
        <v>43767.12222222222</v>
      </c>
      <c r="D2243" s="11" t="str">
        <f>INT(Table1[[#This Row],[Full Restoration ]]-Table1[[#This Row],[Outage Start]])&amp;" days,"&amp;HOUR(Table1[[#This Row],[Full Restoration ]]-Table1[[#This Row],[Outage Start]])&amp;" hrs,"&amp;MINUTE(Table1[[#This Row],[Full Restoration ]]-Table1[[#This Row],[Outage Start]])&amp;" min"</f>
        <v>2 days,7 hrs,35 min</v>
      </c>
      <c r="E2243" s="10">
        <f>Table1[[#This Row],[Full Restoration ]]-Table1[[#This Row],[Outage Start]]</f>
        <v>2.3159722222189885</v>
      </c>
      <c r="F2243" s="11">
        <f>(Table1[[#This Row],[Full Restoration ]]-Table1[[#This Row],[Outage Start]])*24</f>
        <v>55.583333333255723</v>
      </c>
      <c r="G2243" s="5" t="s">
        <v>769</v>
      </c>
      <c r="H2243" s="26" t="s">
        <v>751</v>
      </c>
      <c r="I2243" s="4"/>
      <c r="J2243" s="4"/>
      <c r="K2243" s="4"/>
      <c r="L2243" s="4"/>
      <c r="M2243" s="4"/>
      <c r="N2243" s="18" t="s">
        <v>295</v>
      </c>
    </row>
    <row r="2244" spans="1:14" hidden="1" x14ac:dyDescent="0.35">
      <c r="A2244" s="4" t="s">
        <v>9</v>
      </c>
      <c r="B2244" s="27">
        <v>43764.806250000001</v>
      </c>
      <c r="C2244" s="9">
        <v>43766.567361111112</v>
      </c>
      <c r="D2244" s="11" t="str">
        <f>INT(Table1[[#This Row],[Full Restoration ]]-Table1[[#This Row],[Outage Start]])&amp;" days,"&amp;HOUR(Table1[[#This Row],[Full Restoration ]]-Table1[[#This Row],[Outage Start]])&amp;" hrs,"&amp;MINUTE(Table1[[#This Row],[Full Restoration ]]-Table1[[#This Row],[Outage Start]])&amp;" min"</f>
        <v>1 days,18 hrs,16 min</v>
      </c>
      <c r="E2244" s="10">
        <f>Table1[[#This Row],[Full Restoration ]]-Table1[[#This Row],[Outage Start]]</f>
        <v>1.7611111111109494</v>
      </c>
      <c r="F2244" s="11">
        <f>(Table1[[#This Row],[Full Restoration ]]-Table1[[#This Row],[Outage Start]])*24</f>
        <v>42.266666666662786</v>
      </c>
      <c r="G2244" s="5" t="s">
        <v>1855</v>
      </c>
      <c r="H2244" s="26" t="s">
        <v>3</v>
      </c>
      <c r="I2244" s="4"/>
      <c r="J2244" s="4"/>
      <c r="K2244" s="4"/>
      <c r="L2244" s="4"/>
      <c r="M2244" s="4"/>
      <c r="N2244" s="18" t="s">
        <v>295</v>
      </c>
    </row>
    <row r="2245" spans="1:14" hidden="1" x14ac:dyDescent="0.35">
      <c r="A2245" s="4" t="s">
        <v>9</v>
      </c>
      <c r="B2245" s="27">
        <v>43764.805555555555</v>
      </c>
      <c r="C2245" s="9">
        <v>43768.681944444441</v>
      </c>
      <c r="D2245" s="11" t="str">
        <f>INT(Table1[[#This Row],[Full Restoration ]]-Table1[[#This Row],[Outage Start]])&amp;" days,"&amp;HOUR(Table1[[#This Row],[Full Restoration ]]-Table1[[#This Row],[Outage Start]])&amp;" hrs,"&amp;MINUTE(Table1[[#This Row],[Full Restoration ]]-Table1[[#This Row],[Outage Start]])&amp;" min"</f>
        <v>3 days,21 hrs,2 min</v>
      </c>
      <c r="E2245" s="10">
        <f>Table1[[#This Row],[Full Restoration ]]-Table1[[#This Row],[Outage Start]]</f>
        <v>3.8763888888861402</v>
      </c>
      <c r="F2245" s="11">
        <f>(Table1[[#This Row],[Full Restoration ]]-Table1[[#This Row],[Outage Start]])*24</f>
        <v>93.033333333267365</v>
      </c>
      <c r="G2245" s="5" t="s">
        <v>972</v>
      </c>
      <c r="H2245" s="26" t="s">
        <v>745</v>
      </c>
      <c r="I2245" s="4">
        <v>498</v>
      </c>
      <c r="J2245" s="4">
        <v>448</v>
      </c>
      <c r="K2245" s="4">
        <v>43</v>
      </c>
      <c r="L2245" s="4">
        <v>27</v>
      </c>
      <c r="M2245" s="4">
        <v>7</v>
      </c>
      <c r="N2245" s="18"/>
    </row>
    <row r="2246" spans="1:14" hidden="1" x14ac:dyDescent="0.35">
      <c r="A2246" s="4" t="s">
        <v>9</v>
      </c>
      <c r="B2246" s="27">
        <v>43764.805555555555</v>
      </c>
      <c r="C2246" s="9">
        <v>43766.616666666669</v>
      </c>
      <c r="D2246" s="11" t="str">
        <f>INT(Table1[[#This Row],[Full Restoration ]]-Table1[[#This Row],[Outage Start]])&amp;" days,"&amp;HOUR(Table1[[#This Row],[Full Restoration ]]-Table1[[#This Row],[Outage Start]])&amp;" hrs,"&amp;MINUTE(Table1[[#This Row],[Full Restoration ]]-Table1[[#This Row],[Outage Start]])&amp;" min"</f>
        <v>1 days,19 hrs,28 min</v>
      </c>
      <c r="E2246" s="10">
        <f>Table1[[#This Row],[Full Restoration ]]-Table1[[#This Row],[Outage Start]]</f>
        <v>1.8111111111138598</v>
      </c>
      <c r="F2246" s="11">
        <f>(Table1[[#This Row],[Full Restoration ]]-Table1[[#This Row],[Outage Start]])*24</f>
        <v>43.466666666732635</v>
      </c>
      <c r="G2246" s="5" t="s">
        <v>816</v>
      </c>
      <c r="H2246" s="26" t="s">
        <v>752</v>
      </c>
      <c r="I2246" s="4">
        <v>1</v>
      </c>
      <c r="J2246" s="4"/>
      <c r="K2246" s="4">
        <v>1</v>
      </c>
      <c r="L2246" s="4"/>
      <c r="M2246" s="4">
        <v>0</v>
      </c>
      <c r="N2246" s="18" t="s">
        <v>295</v>
      </c>
    </row>
    <row r="2247" spans="1:14" hidden="1" x14ac:dyDescent="0.35">
      <c r="A2247" s="4" t="s">
        <v>9</v>
      </c>
      <c r="B2247" s="27">
        <v>43764.804166666669</v>
      </c>
      <c r="C2247" s="9">
        <v>43766.615277777775</v>
      </c>
      <c r="D2247" s="11" t="str">
        <f>INT(Table1[[#This Row],[Full Restoration ]]-Table1[[#This Row],[Outage Start]])&amp;" days,"&amp;HOUR(Table1[[#This Row],[Full Restoration ]]-Table1[[#This Row],[Outage Start]])&amp;" hrs,"&amp;MINUTE(Table1[[#This Row],[Full Restoration ]]-Table1[[#This Row],[Outage Start]])&amp;" min"</f>
        <v>1 days,19 hrs,28 min</v>
      </c>
      <c r="E2247" s="10">
        <f>Table1[[#This Row],[Full Restoration ]]-Table1[[#This Row],[Outage Start]]</f>
        <v>1.8111111111065838</v>
      </c>
      <c r="F2247" s="11">
        <f>(Table1[[#This Row],[Full Restoration ]]-Table1[[#This Row],[Outage Start]])*24</f>
        <v>43.466666666558012</v>
      </c>
      <c r="G2247" s="5" t="s">
        <v>776</v>
      </c>
      <c r="H2247" s="26" t="s">
        <v>3</v>
      </c>
      <c r="I2247" s="4"/>
      <c r="J2247" s="4"/>
      <c r="K2247" s="4"/>
      <c r="L2247" s="4"/>
      <c r="M2247" s="4"/>
      <c r="N2247" s="18" t="s">
        <v>295</v>
      </c>
    </row>
    <row r="2248" spans="1:14" hidden="1" x14ac:dyDescent="0.35">
      <c r="A2248" s="4" t="s">
        <v>9</v>
      </c>
      <c r="B2248" s="27">
        <v>43764.802083333336</v>
      </c>
      <c r="C2248" s="9">
        <v>43769.422222222223</v>
      </c>
      <c r="D2248" s="11" t="str">
        <f>INT(Table1[[#This Row],[Full Restoration ]]-Table1[[#This Row],[Outage Start]])&amp;" days,"&amp;HOUR(Table1[[#This Row],[Full Restoration ]]-Table1[[#This Row],[Outage Start]])&amp;" hrs,"&amp;MINUTE(Table1[[#This Row],[Full Restoration ]]-Table1[[#This Row],[Outage Start]])&amp;" min"</f>
        <v>4 days,14 hrs,53 min</v>
      </c>
      <c r="E2248" s="10">
        <f>Table1[[#This Row],[Full Restoration ]]-Table1[[#This Row],[Outage Start]]</f>
        <v>4.6201388888875954</v>
      </c>
      <c r="F2248" s="11">
        <f>(Table1[[#This Row],[Full Restoration ]]-Table1[[#This Row],[Outage Start]])*24</f>
        <v>110.88333333330229</v>
      </c>
      <c r="G2248" s="5" t="s">
        <v>1470</v>
      </c>
      <c r="H2248" s="26" t="s">
        <v>1026</v>
      </c>
      <c r="I2248" s="4">
        <v>1927</v>
      </c>
      <c r="J2248" s="4">
        <v>1750</v>
      </c>
      <c r="K2248" s="4">
        <v>174</v>
      </c>
      <c r="L2248" s="4">
        <v>137</v>
      </c>
      <c r="M2248" s="4">
        <v>3</v>
      </c>
      <c r="N2248" s="18"/>
    </row>
    <row r="2249" spans="1:14" hidden="1" x14ac:dyDescent="0.35">
      <c r="A2249" s="4" t="s">
        <v>9</v>
      </c>
      <c r="B2249" s="27">
        <v>43764.802083333336</v>
      </c>
      <c r="C2249" s="9">
        <v>43768.705555555556</v>
      </c>
      <c r="D2249" s="11" t="str">
        <f>INT(Table1[[#This Row],[Full Restoration ]]-Table1[[#This Row],[Outage Start]])&amp;" days,"&amp;HOUR(Table1[[#This Row],[Full Restoration ]]-Table1[[#This Row],[Outage Start]])&amp;" hrs,"&amp;MINUTE(Table1[[#This Row],[Full Restoration ]]-Table1[[#This Row],[Outage Start]])&amp;" min"</f>
        <v>3 days,21 hrs,41 min</v>
      </c>
      <c r="E2249" s="10">
        <f>Table1[[#This Row],[Full Restoration ]]-Table1[[#This Row],[Outage Start]]</f>
        <v>3.9034722222204437</v>
      </c>
      <c r="F2249" s="11">
        <f>(Table1[[#This Row],[Full Restoration ]]-Table1[[#This Row],[Outage Start]])*24</f>
        <v>93.683333333290648</v>
      </c>
      <c r="G2249" s="5" t="s">
        <v>1471</v>
      </c>
      <c r="H2249" s="26" t="s">
        <v>743</v>
      </c>
      <c r="I2249" s="4">
        <v>2214</v>
      </c>
      <c r="J2249" s="4">
        <v>1929</v>
      </c>
      <c r="K2249" s="4">
        <v>282</v>
      </c>
      <c r="L2249" s="4">
        <v>153</v>
      </c>
      <c r="M2249" s="4">
        <v>3</v>
      </c>
      <c r="N2249" s="18"/>
    </row>
    <row r="2250" spans="1:14" hidden="1" x14ac:dyDescent="0.35">
      <c r="A2250" s="4" t="s">
        <v>9</v>
      </c>
      <c r="B2250" s="27">
        <v>43764.802083333336</v>
      </c>
      <c r="C2250" s="9">
        <v>43768.542361111111</v>
      </c>
      <c r="D2250" s="11" t="str">
        <f>INT(Table1[[#This Row],[Full Restoration ]]-Table1[[#This Row],[Outage Start]])&amp;" days,"&amp;HOUR(Table1[[#This Row],[Full Restoration ]]-Table1[[#This Row],[Outage Start]])&amp;" hrs,"&amp;MINUTE(Table1[[#This Row],[Full Restoration ]]-Table1[[#This Row],[Outage Start]])&amp;" min"</f>
        <v>3 days,17 hrs,46 min</v>
      </c>
      <c r="E2250" s="10">
        <f>Table1[[#This Row],[Full Restoration ]]-Table1[[#This Row],[Outage Start]]</f>
        <v>3.7402777777751908</v>
      </c>
      <c r="F2250" s="11">
        <f>(Table1[[#This Row],[Full Restoration ]]-Table1[[#This Row],[Outage Start]])*24</f>
        <v>89.766666666604578</v>
      </c>
      <c r="G2250" s="5" t="s">
        <v>1472</v>
      </c>
      <c r="H2250" s="26" t="s">
        <v>743</v>
      </c>
      <c r="I2250" s="4">
        <v>1555</v>
      </c>
      <c r="J2250" s="4">
        <v>1404</v>
      </c>
      <c r="K2250" s="4">
        <v>142</v>
      </c>
      <c r="L2250" s="4">
        <v>90</v>
      </c>
      <c r="M2250" s="4">
        <v>9</v>
      </c>
      <c r="N2250" s="18"/>
    </row>
    <row r="2251" spans="1:14" hidden="1" x14ac:dyDescent="0.35">
      <c r="A2251" s="4" t="s">
        <v>9</v>
      </c>
      <c r="B2251" s="27">
        <v>43764.802083333336</v>
      </c>
      <c r="C2251" s="9">
        <v>43768.62777777778</v>
      </c>
      <c r="D2251" s="11" t="str">
        <f>INT(Table1[[#This Row],[Full Restoration ]]-Table1[[#This Row],[Outage Start]])&amp;" days,"&amp;HOUR(Table1[[#This Row],[Full Restoration ]]-Table1[[#This Row],[Outage Start]])&amp;" hrs,"&amp;MINUTE(Table1[[#This Row],[Full Restoration ]]-Table1[[#This Row],[Outage Start]])&amp;" min"</f>
        <v>3 days,19 hrs,49 min</v>
      </c>
      <c r="E2251" s="10">
        <f>Table1[[#This Row],[Full Restoration ]]-Table1[[#This Row],[Outage Start]]</f>
        <v>3.8256944444437977</v>
      </c>
      <c r="F2251" s="11">
        <f>(Table1[[#This Row],[Full Restoration ]]-Table1[[#This Row],[Outage Start]])*24</f>
        <v>91.816666666651145</v>
      </c>
      <c r="G2251" s="5" t="s">
        <v>1587</v>
      </c>
      <c r="H2251" s="26" t="s">
        <v>743</v>
      </c>
      <c r="I2251" s="4">
        <v>1694</v>
      </c>
      <c r="J2251" s="4">
        <v>1586</v>
      </c>
      <c r="K2251" s="4">
        <v>98</v>
      </c>
      <c r="L2251" s="4">
        <v>89</v>
      </c>
      <c r="M2251" s="4">
        <v>10</v>
      </c>
      <c r="N2251" s="18"/>
    </row>
    <row r="2252" spans="1:14" hidden="1" x14ac:dyDescent="0.35">
      <c r="A2252" s="4" t="s">
        <v>9</v>
      </c>
      <c r="B2252" s="27">
        <v>43764.802083333336</v>
      </c>
      <c r="C2252" s="9">
        <v>43768.540277777778</v>
      </c>
      <c r="D2252" s="11" t="str">
        <f>INT(Table1[[#This Row],[Full Restoration ]]-Table1[[#This Row],[Outage Start]])&amp;" days,"&amp;HOUR(Table1[[#This Row],[Full Restoration ]]-Table1[[#This Row],[Outage Start]])&amp;" hrs,"&amp;MINUTE(Table1[[#This Row],[Full Restoration ]]-Table1[[#This Row],[Outage Start]])&amp;" min"</f>
        <v>3 days,17 hrs,43 min</v>
      </c>
      <c r="E2252" s="10">
        <f>Table1[[#This Row],[Full Restoration ]]-Table1[[#This Row],[Outage Start]]</f>
        <v>3.7381944444423425</v>
      </c>
      <c r="F2252" s="11">
        <f>(Table1[[#This Row],[Full Restoration ]]-Table1[[#This Row],[Outage Start]])*24</f>
        <v>89.71666666661622</v>
      </c>
      <c r="G2252" s="5" t="s">
        <v>1588</v>
      </c>
      <c r="H2252" s="26" t="s">
        <v>743</v>
      </c>
      <c r="I2252" s="4">
        <v>956</v>
      </c>
      <c r="J2252" s="4">
        <v>846</v>
      </c>
      <c r="K2252" s="4">
        <v>106</v>
      </c>
      <c r="L2252" s="4">
        <v>46</v>
      </c>
      <c r="M2252" s="4">
        <v>4</v>
      </c>
      <c r="N2252" s="18"/>
    </row>
    <row r="2253" spans="1:14" hidden="1" x14ac:dyDescent="0.35">
      <c r="A2253" s="4" t="s">
        <v>9</v>
      </c>
      <c r="B2253" s="27">
        <v>43764.802083333336</v>
      </c>
      <c r="C2253" s="9">
        <v>43766.791666666664</v>
      </c>
      <c r="D2253" s="11" t="str">
        <f>INT(Table1[[#This Row],[Full Restoration ]]-Table1[[#This Row],[Outage Start]])&amp;" days,"&amp;HOUR(Table1[[#This Row],[Full Restoration ]]-Table1[[#This Row],[Outage Start]])&amp;" hrs,"&amp;MINUTE(Table1[[#This Row],[Full Restoration ]]-Table1[[#This Row],[Outage Start]])&amp;" min"</f>
        <v>1 days,23 hrs,45 min</v>
      </c>
      <c r="E2253" s="10">
        <f>Table1[[#This Row],[Full Restoration ]]-Table1[[#This Row],[Outage Start]]</f>
        <v>1.9895833333284827</v>
      </c>
      <c r="F2253" s="11">
        <f>(Table1[[#This Row],[Full Restoration ]]-Table1[[#This Row],[Outage Start]])*24</f>
        <v>47.749999999883585</v>
      </c>
      <c r="G2253" s="5" t="s">
        <v>758</v>
      </c>
      <c r="H2253" s="26" t="s">
        <v>752</v>
      </c>
      <c r="I2253" s="4"/>
      <c r="J2253" s="4"/>
      <c r="K2253" s="4"/>
      <c r="L2253" s="4"/>
      <c r="M2253" s="4"/>
      <c r="N2253" s="18" t="s">
        <v>295</v>
      </c>
    </row>
    <row r="2254" spans="1:14" hidden="1" x14ac:dyDescent="0.35">
      <c r="A2254" s="4" t="s">
        <v>9</v>
      </c>
      <c r="B2254" s="27">
        <v>43764.802083333336</v>
      </c>
      <c r="C2254" s="9">
        <v>43766.636111111111</v>
      </c>
      <c r="D2254" s="11" t="str">
        <f>INT(Table1[[#This Row],[Full Restoration ]]-Table1[[#This Row],[Outage Start]])&amp;" days,"&amp;HOUR(Table1[[#This Row],[Full Restoration ]]-Table1[[#This Row],[Outage Start]])&amp;" hrs,"&amp;MINUTE(Table1[[#This Row],[Full Restoration ]]-Table1[[#This Row],[Outage Start]])&amp;" min"</f>
        <v>1 days,20 hrs,1 min</v>
      </c>
      <c r="E2254" s="10">
        <f>Table1[[#This Row],[Full Restoration ]]-Table1[[#This Row],[Outage Start]]</f>
        <v>1.8340277777751908</v>
      </c>
      <c r="F2254" s="11">
        <f>(Table1[[#This Row],[Full Restoration ]]-Table1[[#This Row],[Outage Start]])*24</f>
        <v>44.016666666604578</v>
      </c>
      <c r="G2254" s="5" t="s">
        <v>784</v>
      </c>
      <c r="H2254" s="26" t="s">
        <v>292</v>
      </c>
      <c r="I2254" s="4"/>
      <c r="J2254" s="4"/>
      <c r="K2254" s="4"/>
      <c r="L2254" s="4"/>
      <c r="M2254" s="4"/>
      <c r="N2254" s="18" t="s">
        <v>295</v>
      </c>
    </row>
    <row r="2255" spans="1:14" hidden="1" x14ac:dyDescent="0.35">
      <c r="A2255" s="4" t="s">
        <v>9</v>
      </c>
      <c r="B2255" s="27">
        <v>43764.801388888889</v>
      </c>
      <c r="C2255" s="9">
        <v>43768.395833333336</v>
      </c>
      <c r="D2255" s="11" t="str">
        <f>INT(Table1[[#This Row],[Full Restoration ]]-Table1[[#This Row],[Outage Start]])&amp;" days,"&amp;HOUR(Table1[[#This Row],[Full Restoration ]]-Table1[[#This Row],[Outage Start]])&amp;" hrs,"&amp;MINUTE(Table1[[#This Row],[Full Restoration ]]-Table1[[#This Row],[Outage Start]])&amp;" min"</f>
        <v>3 days,14 hrs,16 min</v>
      </c>
      <c r="E2255" s="10">
        <f>Table1[[#This Row],[Full Restoration ]]-Table1[[#This Row],[Outage Start]]</f>
        <v>3.5944444444467081</v>
      </c>
      <c r="F2255" s="11">
        <f>(Table1[[#This Row],[Full Restoration ]]-Table1[[#This Row],[Outage Start]])*24</f>
        <v>86.266666666720994</v>
      </c>
      <c r="G2255" s="5" t="s">
        <v>1788</v>
      </c>
      <c r="H2255" s="26" t="s">
        <v>745</v>
      </c>
      <c r="I2255" s="4">
        <v>6</v>
      </c>
      <c r="J2255" s="4">
        <v>4</v>
      </c>
      <c r="K2255" s="4">
        <v>2</v>
      </c>
      <c r="L2255" s="4">
        <v>0</v>
      </c>
      <c r="M2255" s="4">
        <v>0</v>
      </c>
      <c r="N2255" s="18"/>
    </row>
    <row r="2256" spans="1:14" hidden="1" x14ac:dyDescent="0.35">
      <c r="A2256" s="4" t="s">
        <v>9</v>
      </c>
      <c r="B2256" s="27">
        <v>43764.799305555556</v>
      </c>
      <c r="C2256" s="9">
        <v>43768.537499999999</v>
      </c>
      <c r="D2256" s="11" t="str">
        <f>INT(Table1[[#This Row],[Full Restoration ]]-Table1[[#This Row],[Outage Start]])&amp;" days,"&amp;HOUR(Table1[[#This Row],[Full Restoration ]]-Table1[[#This Row],[Outage Start]])&amp;" hrs,"&amp;MINUTE(Table1[[#This Row],[Full Restoration ]]-Table1[[#This Row],[Outage Start]])&amp;" min"</f>
        <v>3 days,17 hrs,43 min</v>
      </c>
      <c r="E2256" s="10">
        <f>Table1[[#This Row],[Full Restoration ]]-Table1[[#This Row],[Outage Start]]</f>
        <v>3.7381944444423425</v>
      </c>
      <c r="F2256" s="11">
        <f>(Table1[[#This Row],[Full Restoration ]]-Table1[[#This Row],[Outage Start]])*24</f>
        <v>89.71666666661622</v>
      </c>
      <c r="G2256" s="5" t="s">
        <v>984</v>
      </c>
      <c r="H2256" s="26" t="s">
        <v>743</v>
      </c>
      <c r="I2256" s="4">
        <v>568</v>
      </c>
      <c r="J2256" s="4">
        <v>418</v>
      </c>
      <c r="K2256" s="4">
        <v>148</v>
      </c>
      <c r="L2256" s="4">
        <v>25</v>
      </c>
      <c r="M2256" s="4">
        <v>2</v>
      </c>
      <c r="N2256" s="18"/>
    </row>
    <row r="2257" spans="1:14" hidden="1" x14ac:dyDescent="0.35">
      <c r="A2257" s="4" t="s">
        <v>9</v>
      </c>
      <c r="B2257" s="27">
        <v>43764.799305555556</v>
      </c>
      <c r="C2257" s="9">
        <v>43768.556944444441</v>
      </c>
      <c r="D2257" s="11" t="str">
        <f>INT(Table1[[#This Row],[Full Restoration ]]-Table1[[#This Row],[Outage Start]])&amp;" days,"&amp;HOUR(Table1[[#This Row],[Full Restoration ]]-Table1[[#This Row],[Outage Start]])&amp;" hrs,"&amp;MINUTE(Table1[[#This Row],[Full Restoration ]]-Table1[[#This Row],[Outage Start]])&amp;" min"</f>
        <v>3 days,18 hrs,11 min</v>
      </c>
      <c r="E2257" s="10">
        <f>Table1[[#This Row],[Full Restoration ]]-Table1[[#This Row],[Outage Start]]</f>
        <v>3.757638888884685</v>
      </c>
      <c r="F2257" s="11">
        <f>(Table1[[#This Row],[Full Restoration ]]-Table1[[#This Row],[Outage Start]])*24</f>
        <v>90.18333333323244</v>
      </c>
      <c r="G2257" s="5" t="s">
        <v>36</v>
      </c>
      <c r="H2257" s="26" t="s">
        <v>1026</v>
      </c>
      <c r="I2257" s="4">
        <v>1553</v>
      </c>
      <c r="J2257" s="4">
        <v>1303</v>
      </c>
      <c r="K2257" s="4">
        <v>248</v>
      </c>
      <c r="L2257" s="4">
        <v>69</v>
      </c>
      <c r="M2257" s="4">
        <v>2</v>
      </c>
      <c r="N2257" s="18"/>
    </row>
    <row r="2258" spans="1:14" hidden="1" x14ac:dyDescent="0.35">
      <c r="A2258" s="4" t="s">
        <v>9</v>
      </c>
      <c r="B2258" s="27">
        <v>43764.79791666667</v>
      </c>
      <c r="C2258" s="9">
        <v>43768.758333333331</v>
      </c>
      <c r="D2258" s="11" t="str">
        <f>INT(Table1[[#This Row],[Full Restoration ]]-Table1[[#This Row],[Outage Start]])&amp;" days,"&amp;HOUR(Table1[[#This Row],[Full Restoration ]]-Table1[[#This Row],[Outage Start]])&amp;" hrs,"&amp;MINUTE(Table1[[#This Row],[Full Restoration ]]-Table1[[#This Row],[Outage Start]])&amp;" min"</f>
        <v>3 days,23 hrs,3 min</v>
      </c>
      <c r="E2258" s="10">
        <f>Table1[[#This Row],[Full Restoration ]]-Table1[[#This Row],[Outage Start]]</f>
        <v>3.960416666661331</v>
      </c>
      <c r="F2258" s="11">
        <f>(Table1[[#This Row],[Full Restoration ]]-Table1[[#This Row],[Outage Start]])*24</f>
        <v>95.049999999871943</v>
      </c>
      <c r="G2258" s="5" t="s">
        <v>1756</v>
      </c>
      <c r="H2258" s="26" t="s">
        <v>743</v>
      </c>
      <c r="I2258" s="4">
        <v>1035</v>
      </c>
      <c r="J2258" s="4">
        <v>947</v>
      </c>
      <c r="K2258" s="4">
        <v>83</v>
      </c>
      <c r="L2258" s="4">
        <v>1</v>
      </c>
      <c r="M2258" s="4">
        <v>5</v>
      </c>
      <c r="N2258" s="18"/>
    </row>
    <row r="2259" spans="1:14" hidden="1" x14ac:dyDescent="0.35">
      <c r="A2259" s="4" t="s">
        <v>9</v>
      </c>
      <c r="B2259" s="27">
        <v>43764.79791666667</v>
      </c>
      <c r="C2259" s="9">
        <v>43768.723611111112</v>
      </c>
      <c r="D2259" s="11" t="str">
        <f>INT(Table1[[#This Row],[Full Restoration ]]-Table1[[#This Row],[Outage Start]])&amp;" days,"&amp;HOUR(Table1[[#This Row],[Full Restoration ]]-Table1[[#This Row],[Outage Start]])&amp;" hrs,"&amp;MINUTE(Table1[[#This Row],[Full Restoration ]]-Table1[[#This Row],[Outage Start]])&amp;" min"</f>
        <v>3 days,22 hrs,13 min</v>
      </c>
      <c r="E2259" s="10">
        <f>Table1[[#This Row],[Full Restoration ]]-Table1[[#This Row],[Outage Start]]</f>
        <v>3.9256944444423425</v>
      </c>
      <c r="F2259" s="11">
        <f>(Table1[[#This Row],[Full Restoration ]]-Table1[[#This Row],[Outage Start]])*24</f>
        <v>94.21666666661622</v>
      </c>
      <c r="G2259" s="5" t="s">
        <v>1757</v>
      </c>
      <c r="H2259" s="26" t="s">
        <v>745</v>
      </c>
      <c r="I2259" s="4">
        <v>282</v>
      </c>
      <c r="J2259" s="4">
        <v>205</v>
      </c>
      <c r="K2259" s="4">
        <v>77</v>
      </c>
      <c r="L2259" s="4">
        <v>2</v>
      </c>
      <c r="M2259" s="4">
        <v>0</v>
      </c>
      <c r="N2259" s="18"/>
    </row>
    <row r="2260" spans="1:14" hidden="1" x14ac:dyDescent="0.35">
      <c r="A2260" s="4" t="s">
        <v>9</v>
      </c>
      <c r="B2260" s="27">
        <v>43764.79791666667</v>
      </c>
      <c r="C2260" s="9">
        <v>43769.509722222225</v>
      </c>
      <c r="D2260" s="11" t="str">
        <f>INT(Table1[[#This Row],[Full Restoration ]]-Table1[[#This Row],[Outage Start]])&amp;" days,"&amp;HOUR(Table1[[#This Row],[Full Restoration ]]-Table1[[#This Row],[Outage Start]])&amp;" hrs,"&amp;MINUTE(Table1[[#This Row],[Full Restoration ]]-Table1[[#This Row],[Outage Start]])&amp;" min"</f>
        <v>4 days,17 hrs,5 min</v>
      </c>
      <c r="E2260" s="10">
        <f>Table1[[#This Row],[Full Restoration ]]-Table1[[#This Row],[Outage Start]]</f>
        <v>4.7118055555547471</v>
      </c>
      <c r="F2260" s="11">
        <f>(Table1[[#This Row],[Full Restoration ]]-Table1[[#This Row],[Outage Start]])*24</f>
        <v>113.08333333331393</v>
      </c>
      <c r="G2260" s="5" t="s">
        <v>1764</v>
      </c>
      <c r="H2260" s="26" t="s">
        <v>743</v>
      </c>
      <c r="I2260" s="4">
        <v>427</v>
      </c>
      <c r="J2260" s="4">
        <v>389</v>
      </c>
      <c r="K2260" s="4">
        <v>32</v>
      </c>
      <c r="L2260" s="4">
        <v>3</v>
      </c>
      <c r="M2260" s="4">
        <v>6</v>
      </c>
      <c r="N2260" s="18"/>
    </row>
    <row r="2261" spans="1:14" hidden="1" x14ac:dyDescent="0.35">
      <c r="A2261" s="4" t="s">
        <v>9</v>
      </c>
      <c r="B2261" s="27">
        <v>43764.79791666667</v>
      </c>
      <c r="C2261" s="9">
        <v>43769.510416666664</v>
      </c>
      <c r="D2261" s="11" t="str">
        <f>INT(Table1[[#This Row],[Full Restoration ]]-Table1[[#This Row],[Outage Start]])&amp;" days,"&amp;HOUR(Table1[[#This Row],[Full Restoration ]]-Table1[[#This Row],[Outage Start]])&amp;" hrs,"&amp;MINUTE(Table1[[#This Row],[Full Restoration ]]-Table1[[#This Row],[Outage Start]])&amp;" min"</f>
        <v>4 days,17 hrs,6 min</v>
      </c>
      <c r="E2261" s="10">
        <f>Table1[[#This Row],[Full Restoration ]]-Table1[[#This Row],[Outage Start]]</f>
        <v>4.7124999999941792</v>
      </c>
      <c r="F2261" s="11">
        <f>(Table1[[#This Row],[Full Restoration ]]-Table1[[#This Row],[Outage Start]])*24</f>
        <v>113.0999999998603</v>
      </c>
      <c r="G2261" s="5" t="s">
        <v>1765</v>
      </c>
      <c r="H2261" s="26" t="s">
        <v>1027</v>
      </c>
      <c r="I2261" s="4">
        <v>135</v>
      </c>
      <c r="J2261" s="4">
        <v>108</v>
      </c>
      <c r="K2261" s="4">
        <v>21</v>
      </c>
      <c r="L2261" s="4">
        <v>2</v>
      </c>
      <c r="M2261" s="4">
        <v>6</v>
      </c>
      <c r="N2261" s="18"/>
    </row>
    <row r="2262" spans="1:14" hidden="1" x14ac:dyDescent="0.35">
      <c r="A2262" s="4" t="s">
        <v>9</v>
      </c>
      <c r="B2262" s="27">
        <v>43764.79791666667</v>
      </c>
      <c r="C2262" s="9">
        <v>43768.573611111111</v>
      </c>
      <c r="D2262" s="11" t="str">
        <f>INT(Table1[[#This Row],[Full Restoration ]]-Table1[[#This Row],[Outage Start]])&amp;" days,"&amp;HOUR(Table1[[#This Row],[Full Restoration ]]-Table1[[#This Row],[Outage Start]])&amp;" hrs,"&amp;MINUTE(Table1[[#This Row],[Full Restoration ]]-Table1[[#This Row],[Outage Start]])&amp;" min"</f>
        <v>3 days,18 hrs,37 min</v>
      </c>
      <c r="E2262" s="10">
        <f>Table1[[#This Row],[Full Restoration ]]-Table1[[#This Row],[Outage Start]]</f>
        <v>3.7756944444408873</v>
      </c>
      <c r="F2262" s="11">
        <f>(Table1[[#This Row],[Full Restoration ]]-Table1[[#This Row],[Outage Start]])*24</f>
        <v>90.616666666581295</v>
      </c>
      <c r="G2262" s="5" t="s">
        <v>820</v>
      </c>
      <c r="H2262" s="26" t="s">
        <v>752</v>
      </c>
      <c r="I2262" s="4">
        <v>1</v>
      </c>
      <c r="J2262" s="4"/>
      <c r="K2262" s="4">
        <v>1</v>
      </c>
      <c r="L2262" s="4"/>
      <c r="M2262" s="4">
        <v>0</v>
      </c>
      <c r="N2262" s="18" t="s">
        <v>295</v>
      </c>
    </row>
    <row r="2263" spans="1:14" hidden="1" x14ac:dyDescent="0.35">
      <c r="A2263" s="4" t="s">
        <v>9</v>
      </c>
      <c r="B2263" s="27">
        <v>43764.797222222223</v>
      </c>
      <c r="C2263" s="9">
        <v>43768.630555555559</v>
      </c>
      <c r="D2263" s="11" t="str">
        <f>INT(Table1[[#This Row],[Full Restoration ]]-Table1[[#This Row],[Outage Start]])&amp;" days,"&amp;HOUR(Table1[[#This Row],[Full Restoration ]]-Table1[[#This Row],[Outage Start]])&amp;" hrs,"&amp;MINUTE(Table1[[#This Row],[Full Restoration ]]-Table1[[#This Row],[Outage Start]])&amp;" min"</f>
        <v>3 days,20 hrs,0 min</v>
      </c>
      <c r="E2263" s="10">
        <f>Table1[[#This Row],[Full Restoration ]]-Table1[[#This Row],[Outage Start]]</f>
        <v>3.8333333333357587</v>
      </c>
      <c r="F2263" s="11">
        <f>(Table1[[#This Row],[Full Restoration ]]-Table1[[#This Row],[Outage Start]])*24</f>
        <v>92.000000000058208</v>
      </c>
      <c r="G2263" s="5" t="s">
        <v>973</v>
      </c>
      <c r="H2263" s="26" t="s">
        <v>743</v>
      </c>
      <c r="I2263" s="4">
        <v>3375</v>
      </c>
      <c r="J2263" s="4">
        <v>3226</v>
      </c>
      <c r="K2263" s="4">
        <v>135</v>
      </c>
      <c r="L2263" s="4">
        <v>165</v>
      </c>
      <c r="M2263" s="4">
        <v>14</v>
      </c>
      <c r="N2263" s="18"/>
    </row>
    <row r="2264" spans="1:14" hidden="1" x14ac:dyDescent="0.35">
      <c r="A2264" s="4" t="s">
        <v>9</v>
      </c>
      <c r="B2264" s="27">
        <v>43764.79583333333</v>
      </c>
      <c r="C2264" s="9">
        <v>43768.90902777778</v>
      </c>
      <c r="D2264" s="11" t="str">
        <f>INT(Table1[[#This Row],[Full Restoration ]]-Table1[[#This Row],[Outage Start]])&amp;" days,"&amp;HOUR(Table1[[#This Row],[Full Restoration ]]-Table1[[#This Row],[Outage Start]])&amp;" hrs,"&amp;MINUTE(Table1[[#This Row],[Full Restoration ]]-Table1[[#This Row],[Outage Start]])&amp;" min"</f>
        <v>4 days,2 hrs,43 min</v>
      </c>
      <c r="E2264" s="10">
        <f>Table1[[#This Row],[Full Restoration ]]-Table1[[#This Row],[Outage Start]]</f>
        <v>4.1131944444496185</v>
      </c>
      <c r="F2264" s="11">
        <f>(Table1[[#This Row],[Full Restoration ]]-Table1[[#This Row],[Outage Start]])*24</f>
        <v>98.716666666790843</v>
      </c>
      <c r="G2264" s="5" t="s">
        <v>934</v>
      </c>
      <c r="H2264" s="26" t="s">
        <v>743</v>
      </c>
      <c r="I2264" s="4">
        <v>2554</v>
      </c>
      <c r="J2264" s="4">
        <v>2232</v>
      </c>
      <c r="K2264" s="4">
        <v>308</v>
      </c>
      <c r="L2264" s="4">
        <v>105</v>
      </c>
      <c r="M2264" s="4">
        <v>14</v>
      </c>
      <c r="N2264" s="18"/>
    </row>
    <row r="2265" spans="1:14" hidden="1" x14ac:dyDescent="0.35">
      <c r="A2265" s="4" t="s">
        <v>9</v>
      </c>
      <c r="B2265" s="27">
        <v>43764.79583333333</v>
      </c>
      <c r="C2265" s="9">
        <v>43768.512499999997</v>
      </c>
      <c r="D2265" s="11" t="str">
        <f>INT(Table1[[#This Row],[Full Restoration ]]-Table1[[#This Row],[Outage Start]])&amp;" days,"&amp;HOUR(Table1[[#This Row],[Full Restoration ]]-Table1[[#This Row],[Outage Start]])&amp;" hrs,"&amp;MINUTE(Table1[[#This Row],[Full Restoration ]]-Table1[[#This Row],[Outage Start]])&amp;" min"</f>
        <v>3 days,17 hrs,12 min</v>
      </c>
      <c r="E2265" s="10">
        <f>Table1[[#This Row],[Full Restoration ]]-Table1[[#This Row],[Outage Start]]</f>
        <v>3.7166666666671517</v>
      </c>
      <c r="F2265" s="11">
        <f>(Table1[[#This Row],[Full Restoration ]]-Table1[[#This Row],[Outage Start]])*24</f>
        <v>89.200000000011642</v>
      </c>
      <c r="G2265" s="5" t="s">
        <v>955</v>
      </c>
      <c r="H2265" s="26" t="s">
        <v>743</v>
      </c>
      <c r="I2265" s="4">
        <v>2244</v>
      </c>
      <c r="J2265" s="4">
        <v>2090</v>
      </c>
      <c r="K2265" s="4">
        <v>152</v>
      </c>
      <c r="L2265" s="4">
        <v>88</v>
      </c>
      <c r="M2265" s="4">
        <v>2</v>
      </c>
      <c r="N2265" s="18"/>
    </row>
    <row r="2266" spans="1:14" hidden="1" x14ac:dyDescent="0.35">
      <c r="A2266" s="4" t="s">
        <v>9</v>
      </c>
      <c r="B2266" s="27">
        <v>43764.79583333333</v>
      </c>
      <c r="C2266" s="9">
        <v>43769.442361111112</v>
      </c>
      <c r="D2266" s="11" t="str">
        <f>INT(Table1[[#This Row],[Full Restoration ]]-Table1[[#This Row],[Outage Start]])&amp;" days,"&amp;HOUR(Table1[[#This Row],[Full Restoration ]]-Table1[[#This Row],[Outage Start]])&amp;" hrs,"&amp;MINUTE(Table1[[#This Row],[Full Restoration ]]-Table1[[#This Row],[Outage Start]])&amp;" min"</f>
        <v>4 days,15 hrs,31 min</v>
      </c>
      <c r="E2266" s="10">
        <f>Table1[[#This Row],[Full Restoration ]]-Table1[[#This Row],[Outage Start]]</f>
        <v>4.6465277777824667</v>
      </c>
      <c r="F2266" s="11">
        <f>(Table1[[#This Row],[Full Restoration ]]-Table1[[#This Row],[Outage Start]])*24</f>
        <v>111.5166666667792</v>
      </c>
      <c r="G2266" s="5" t="s">
        <v>1743</v>
      </c>
      <c r="H2266" s="26" t="s">
        <v>1026</v>
      </c>
      <c r="I2266" s="4">
        <v>162</v>
      </c>
      <c r="J2266" s="4">
        <v>81</v>
      </c>
      <c r="K2266" s="4">
        <v>72</v>
      </c>
      <c r="L2266" s="4">
        <v>0</v>
      </c>
      <c r="M2266" s="4">
        <v>9</v>
      </c>
      <c r="N2266" s="18"/>
    </row>
    <row r="2267" spans="1:14" hidden="1" x14ac:dyDescent="0.35">
      <c r="A2267" s="4" t="s">
        <v>9</v>
      </c>
      <c r="B2267" s="27">
        <v>43764.79583333333</v>
      </c>
      <c r="C2267" s="9">
        <v>43768.748611111114</v>
      </c>
      <c r="D2267" s="11" t="str">
        <f>INT(Table1[[#This Row],[Full Restoration ]]-Table1[[#This Row],[Outage Start]])&amp;" days,"&amp;HOUR(Table1[[#This Row],[Full Restoration ]]-Table1[[#This Row],[Outage Start]])&amp;" hrs,"&amp;MINUTE(Table1[[#This Row],[Full Restoration ]]-Table1[[#This Row],[Outage Start]])&amp;" min"</f>
        <v>3 days,22 hrs,52 min</v>
      </c>
      <c r="E2267" s="10">
        <f>Table1[[#This Row],[Full Restoration ]]-Table1[[#This Row],[Outage Start]]</f>
        <v>3.9527777777839219</v>
      </c>
      <c r="F2267" s="11">
        <f>(Table1[[#This Row],[Full Restoration ]]-Table1[[#This Row],[Outage Start]])*24</f>
        <v>94.866666666814126</v>
      </c>
      <c r="G2267" s="5" t="s">
        <v>1784</v>
      </c>
      <c r="H2267" s="26" t="s">
        <v>743</v>
      </c>
      <c r="I2267" s="4">
        <v>1195</v>
      </c>
      <c r="J2267" s="4">
        <v>867</v>
      </c>
      <c r="K2267" s="4">
        <v>322</v>
      </c>
      <c r="L2267" s="4">
        <v>33</v>
      </c>
      <c r="M2267" s="4">
        <v>6</v>
      </c>
      <c r="N2267" s="18"/>
    </row>
    <row r="2268" spans="1:14" hidden="1" x14ac:dyDescent="0.35">
      <c r="A2268" s="4" t="s">
        <v>9</v>
      </c>
      <c r="B2268" s="27">
        <v>43764.79583333333</v>
      </c>
      <c r="C2268" s="9">
        <v>43768.555555555555</v>
      </c>
      <c r="D2268" s="11" t="str">
        <f>INT(Table1[[#This Row],[Full Restoration ]]-Table1[[#This Row],[Outage Start]])&amp;" days,"&amp;HOUR(Table1[[#This Row],[Full Restoration ]]-Table1[[#This Row],[Outage Start]])&amp;" hrs,"&amp;MINUTE(Table1[[#This Row],[Full Restoration ]]-Table1[[#This Row],[Outage Start]])&amp;" min"</f>
        <v>3 days,18 hrs,14 min</v>
      </c>
      <c r="E2268" s="10">
        <f>Table1[[#This Row],[Full Restoration ]]-Table1[[#This Row],[Outage Start]]</f>
        <v>3.7597222222248092</v>
      </c>
      <c r="F2268" s="11">
        <f>(Table1[[#This Row],[Full Restoration ]]-Table1[[#This Row],[Outage Start]])*24</f>
        <v>90.233333333395422</v>
      </c>
      <c r="G2268" s="5" t="s">
        <v>1785</v>
      </c>
      <c r="H2268" s="26" t="s">
        <v>743</v>
      </c>
      <c r="I2268" s="4">
        <v>1177</v>
      </c>
      <c r="J2268" s="4">
        <v>1080</v>
      </c>
      <c r="K2268" s="4">
        <v>92</v>
      </c>
      <c r="L2268" s="4">
        <v>38</v>
      </c>
      <c r="M2268" s="4">
        <v>5</v>
      </c>
      <c r="N2268" s="18"/>
    </row>
    <row r="2269" spans="1:14" hidden="1" x14ac:dyDescent="0.35">
      <c r="A2269" s="4" t="s">
        <v>9</v>
      </c>
      <c r="B2269" s="27">
        <v>43764.79583333333</v>
      </c>
      <c r="C2269" s="9">
        <v>43768.727083333331</v>
      </c>
      <c r="D2269" s="11" t="str">
        <f>INT(Table1[[#This Row],[Full Restoration ]]-Table1[[#This Row],[Outage Start]])&amp;" days,"&amp;HOUR(Table1[[#This Row],[Full Restoration ]]-Table1[[#This Row],[Outage Start]])&amp;" hrs,"&amp;MINUTE(Table1[[#This Row],[Full Restoration ]]-Table1[[#This Row],[Outage Start]])&amp;" min"</f>
        <v>3 days,22 hrs,21 min</v>
      </c>
      <c r="E2269" s="10">
        <f>Table1[[#This Row],[Full Restoration ]]-Table1[[#This Row],[Outage Start]]</f>
        <v>3.9312500000014552</v>
      </c>
      <c r="F2269" s="11">
        <f>(Table1[[#This Row],[Full Restoration ]]-Table1[[#This Row],[Outage Start]])*24</f>
        <v>94.350000000034925</v>
      </c>
      <c r="G2269" s="5" t="s">
        <v>1786</v>
      </c>
      <c r="H2269" s="26" t="s">
        <v>743</v>
      </c>
      <c r="I2269" s="4">
        <v>1691</v>
      </c>
      <c r="J2269" s="4">
        <v>1347</v>
      </c>
      <c r="K2269" s="4">
        <v>281</v>
      </c>
      <c r="L2269" s="4">
        <v>55</v>
      </c>
      <c r="M2269" s="4">
        <v>63</v>
      </c>
      <c r="N2269" s="18"/>
    </row>
    <row r="2270" spans="1:14" hidden="1" x14ac:dyDescent="0.35">
      <c r="A2270" s="4" t="s">
        <v>9</v>
      </c>
      <c r="B2270" s="27">
        <v>43764.79583333333</v>
      </c>
      <c r="C2270" s="9">
        <v>43768.552777777775</v>
      </c>
      <c r="D2270" s="11" t="str">
        <f>INT(Table1[[#This Row],[Full Restoration ]]-Table1[[#This Row],[Outage Start]])&amp;" days,"&amp;HOUR(Table1[[#This Row],[Full Restoration ]]-Table1[[#This Row],[Outage Start]])&amp;" hrs,"&amp;MINUTE(Table1[[#This Row],[Full Restoration ]]-Table1[[#This Row],[Outage Start]])&amp;" min"</f>
        <v>3 days,18 hrs,10 min</v>
      </c>
      <c r="E2270" s="10">
        <f>Table1[[#This Row],[Full Restoration ]]-Table1[[#This Row],[Outage Start]]</f>
        <v>3.7569444444452529</v>
      </c>
      <c r="F2270" s="11">
        <f>(Table1[[#This Row],[Full Restoration ]]-Table1[[#This Row],[Outage Start]])*24</f>
        <v>90.166666666686069</v>
      </c>
      <c r="G2270" s="5" t="s">
        <v>1787</v>
      </c>
      <c r="H2270" s="26" t="s">
        <v>743</v>
      </c>
      <c r="I2270" s="4">
        <v>680</v>
      </c>
      <c r="J2270" s="4">
        <v>620</v>
      </c>
      <c r="K2270" s="4">
        <v>55</v>
      </c>
      <c r="L2270" s="4">
        <v>25</v>
      </c>
      <c r="M2270" s="4">
        <v>5</v>
      </c>
      <c r="N2270" s="18"/>
    </row>
    <row r="2271" spans="1:14" hidden="1" x14ac:dyDescent="0.35">
      <c r="A2271" s="4" t="s">
        <v>9</v>
      </c>
      <c r="B2271" s="27">
        <v>43764.79583333333</v>
      </c>
      <c r="C2271" s="9">
        <v>43770.484027777777</v>
      </c>
      <c r="D2271" s="11" t="str">
        <f>INT(Table1[[#This Row],[Full Restoration ]]-Table1[[#This Row],[Outage Start]])&amp;" days,"&amp;HOUR(Table1[[#This Row],[Full Restoration ]]-Table1[[#This Row],[Outage Start]])&amp;" hrs,"&amp;MINUTE(Table1[[#This Row],[Full Restoration ]]-Table1[[#This Row],[Outage Start]])&amp;" min"</f>
        <v>5 days,16 hrs,31 min</v>
      </c>
      <c r="E2271" s="10">
        <f>Table1[[#This Row],[Full Restoration ]]-Table1[[#This Row],[Outage Start]]</f>
        <v>5.6881944444467081</v>
      </c>
      <c r="F2271" s="11">
        <f>(Table1[[#This Row],[Full Restoration ]]-Table1[[#This Row],[Outage Start]])*24</f>
        <v>136.51666666672099</v>
      </c>
      <c r="G2271" s="5" t="s">
        <v>1868</v>
      </c>
      <c r="H2271" s="26" t="s">
        <v>751</v>
      </c>
      <c r="I2271" s="4"/>
      <c r="J2271" s="4"/>
      <c r="K2271" s="4"/>
      <c r="L2271" s="4"/>
      <c r="M2271" s="4"/>
      <c r="N2271" s="18" t="s">
        <v>295</v>
      </c>
    </row>
    <row r="2272" spans="1:14" hidden="1" x14ac:dyDescent="0.35">
      <c r="A2272" s="4" t="s">
        <v>9</v>
      </c>
      <c r="B2272" s="27">
        <v>43764.794444444444</v>
      </c>
      <c r="C2272" s="9">
        <v>43768.722916666666</v>
      </c>
      <c r="D2272" s="11" t="str">
        <f>INT(Table1[[#This Row],[Full Restoration ]]-Table1[[#This Row],[Outage Start]])&amp;" days,"&amp;HOUR(Table1[[#This Row],[Full Restoration ]]-Table1[[#This Row],[Outage Start]])&amp;" hrs,"&amp;MINUTE(Table1[[#This Row],[Full Restoration ]]-Table1[[#This Row],[Outage Start]])&amp;" min"</f>
        <v>3 days,22 hrs,17 min</v>
      </c>
      <c r="E2272" s="10">
        <f>Table1[[#This Row],[Full Restoration ]]-Table1[[#This Row],[Outage Start]]</f>
        <v>3.9284722222218988</v>
      </c>
      <c r="F2272" s="11">
        <f>(Table1[[#This Row],[Full Restoration ]]-Table1[[#This Row],[Outage Start]])*24</f>
        <v>94.283333333325572</v>
      </c>
      <c r="G2272" s="5" t="s">
        <v>24</v>
      </c>
      <c r="H2272" s="26" t="s">
        <v>1028</v>
      </c>
      <c r="I2272" s="4">
        <v>2195</v>
      </c>
      <c r="J2272" s="4">
        <v>2044</v>
      </c>
      <c r="K2272" s="4">
        <v>150</v>
      </c>
      <c r="L2272" s="4">
        <v>139</v>
      </c>
      <c r="M2272" s="4">
        <v>1</v>
      </c>
      <c r="N2272" s="18"/>
    </row>
    <row r="2273" spans="1:14" hidden="1" x14ac:dyDescent="0.35">
      <c r="A2273" s="4" t="s">
        <v>9</v>
      </c>
      <c r="B2273" s="27">
        <v>43764.794444444444</v>
      </c>
      <c r="C2273" s="9">
        <v>43768.547222222223</v>
      </c>
      <c r="D2273" s="11" t="str">
        <f>INT(Table1[[#This Row],[Full Restoration ]]-Table1[[#This Row],[Outage Start]])&amp;" days,"&amp;HOUR(Table1[[#This Row],[Full Restoration ]]-Table1[[#This Row],[Outage Start]])&amp;" hrs,"&amp;MINUTE(Table1[[#This Row],[Full Restoration ]]-Table1[[#This Row],[Outage Start]])&amp;" min"</f>
        <v>3 days,18 hrs,4 min</v>
      </c>
      <c r="E2273" s="10">
        <f>Table1[[#This Row],[Full Restoration ]]-Table1[[#This Row],[Outage Start]]</f>
        <v>3.7527777777795563</v>
      </c>
      <c r="F2273" s="11">
        <f>(Table1[[#This Row],[Full Restoration ]]-Table1[[#This Row],[Outage Start]])*24</f>
        <v>90.066666666709352</v>
      </c>
      <c r="G2273" s="5" t="s">
        <v>25</v>
      </c>
      <c r="H2273" s="26" t="s">
        <v>1026</v>
      </c>
      <c r="I2273" s="4">
        <v>414</v>
      </c>
      <c r="J2273" s="4">
        <v>393</v>
      </c>
      <c r="K2273" s="4">
        <v>21</v>
      </c>
      <c r="L2273" s="4">
        <v>13</v>
      </c>
      <c r="M2273" s="4">
        <v>0</v>
      </c>
      <c r="N2273" s="18"/>
    </row>
    <row r="2274" spans="1:14" hidden="1" x14ac:dyDescent="0.35">
      <c r="A2274" s="4" t="s">
        <v>9</v>
      </c>
      <c r="B2274" s="27">
        <v>43764.794444444444</v>
      </c>
      <c r="C2274" s="9">
        <v>43766.506944444445</v>
      </c>
      <c r="D2274" s="11" t="str">
        <f>INT(Table1[[#This Row],[Full Restoration ]]-Table1[[#This Row],[Outage Start]])&amp;" days,"&amp;HOUR(Table1[[#This Row],[Full Restoration ]]-Table1[[#This Row],[Outage Start]])&amp;" hrs,"&amp;MINUTE(Table1[[#This Row],[Full Restoration ]]-Table1[[#This Row],[Outage Start]])&amp;" min"</f>
        <v>1 days,17 hrs,6 min</v>
      </c>
      <c r="E2274" s="10">
        <f>Table1[[#This Row],[Full Restoration ]]-Table1[[#This Row],[Outage Start]]</f>
        <v>1.7125000000014552</v>
      </c>
      <c r="F2274" s="11">
        <f>(Table1[[#This Row],[Full Restoration ]]-Table1[[#This Row],[Outage Start]])*24</f>
        <v>41.100000000034925</v>
      </c>
      <c r="G2274" s="5" t="s">
        <v>773</v>
      </c>
      <c r="H2274" s="26" t="s">
        <v>751</v>
      </c>
      <c r="I2274" s="4"/>
      <c r="J2274" s="4"/>
      <c r="K2274" s="4"/>
      <c r="L2274" s="4"/>
      <c r="M2274" s="4"/>
      <c r="N2274" s="18" t="s">
        <v>295</v>
      </c>
    </row>
    <row r="2275" spans="1:14" hidden="1" x14ac:dyDescent="0.35">
      <c r="A2275" s="4" t="s">
        <v>9</v>
      </c>
      <c r="B2275" s="27">
        <v>43764.793055555558</v>
      </c>
      <c r="C2275" s="9">
        <v>43768.540972222225</v>
      </c>
      <c r="D2275" s="11" t="str">
        <f>INT(Table1[[#This Row],[Full Restoration ]]-Table1[[#This Row],[Outage Start]])&amp;" days,"&amp;HOUR(Table1[[#This Row],[Full Restoration ]]-Table1[[#This Row],[Outage Start]])&amp;" hrs,"&amp;MINUTE(Table1[[#This Row],[Full Restoration ]]-Table1[[#This Row],[Outage Start]])&amp;" min"</f>
        <v>3 days,17 hrs,57 min</v>
      </c>
      <c r="E2275" s="10">
        <f>Table1[[#This Row],[Full Restoration ]]-Table1[[#This Row],[Outage Start]]</f>
        <v>3.7479166666671517</v>
      </c>
      <c r="F2275" s="11">
        <f>(Table1[[#This Row],[Full Restoration ]]-Table1[[#This Row],[Outage Start]])*24</f>
        <v>89.950000000011642</v>
      </c>
      <c r="G2275" s="5" t="s">
        <v>919</v>
      </c>
      <c r="H2275" s="26" t="s">
        <v>743</v>
      </c>
      <c r="I2275" s="4">
        <v>563</v>
      </c>
      <c r="J2275" s="4">
        <v>489</v>
      </c>
      <c r="K2275" s="4">
        <v>67</v>
      </c>
      <c r="L2275" s="4">
        <v>37</v>
      </c>
      <c r="M2275" s="4">
        <v>7</v>
      </c>
      <c r="N2275" s="18"/>
    </row>
    <row r="2276" spans="1:14" hidden="1" x14ac:dyDescent="0.35">
      <c r="A2276" s="4" t="s">
        <v>9</v>
      </c>
      <c r="B2276" s="27">
        <v>43764.793055555558</v>
      </c>
      <c r="C2276" s="9">
        <v>43766.659722222219</v>
      </c>
      <c r="D2276" s="11" t="str">
        <f>INT(Table1[[#This Row],[Full Restoration ]]-Table1[[#This Row],[Outage Start]])&amp;" days,"&amp;HOUR(Table1[[#This Row],[Full Restoration ]]-Table1[[#This Row],[Outage Start]])&amp;" hrs,"&amp;MINUTE(Table1[[#This Row],[Full Restoration ]]-Table1[[#This Row],[Outage Start]])&amp;" min"</f>
        <v>1 days,20 hrs,48 min</v>
      </c>
      <c r="E2276" s="10">
        <f>Table1[[#This Row],[Full Restoration ]]-Table1[[#This Row],[Outage Start]]</f>
        <v>1.866666666661331</v>
      </c>
      <c r="F2276" s="11">
        <f>(Table1[[#This Row],[Full Restoration ]]-Table1[[#This Row],[Outage Start]])*24</f>
        <v>44.799999999871943</v>
      </c>
      <c r="G2276" s="5" t="s">
        <v>1349</v>
      </c>
      <c r="H2276" s="26" t="s">
        <v>745</v>
      </c>
      <c r="I2276" s="4">
        <v>5</v>
      </c>
      <c r="J2276" s="4">
        <v>3</v>
      </c>
      <c r="K2276" s="4">
        <v>2</v>
      </c>
      <c r="L2276" s="4">
        <v>0</v>
      </c>
      <c r="M2276" s="4">
        <v>0</v>
      </c>
      <c r="N2276" s="18"/>
    </row>
    <row r="2277" spans="1:14" hidden="1" x14ac:dyDescent="0.35">
      <c r="A2277" s="4" t="s">
        <v>9</v>
      </c>
      <c r="B2277" s="27">
        <v>43764.793055555558</v>
      </c>
      <c r="C2277" s="9">
        <v>43766.572916666664</v>
      </c>
      <c r="D2277" s="11" t="str">
        <f>INT(Table1[[#This Row],[Full Restoration ]]-Table1[[#This Row],[Outage Start]])&amp;" days,"&amp;HOUR(Table1[[#This Row],[Full Restoration ]]-Table1[[#This Row],[Outage Start]])&amp;" hrs,"&amp;MINUTE(Table1[[#This Row],[Full Restoration ]]-Table1[[#This Row],[Outage Start]])&amp;" min"</f>
        <v>1 days,18 hrs,43 min</v>
      </c>
      <c r="E2277" s="10">
        <f>Table1[[#This Row],[Full Restoration ]]-Table1[[#This Row],[Outage Start]]</f>
        <v>1.7798611111065838</v>
      </c>
      <c r="F2277" s="11">
        <f>(Table1[[#This Row],[Full Restoration ]]-Table1[[#This Row],[Outage Start]])*24</f>
        <v>42.716666666558012</v>
      </c>
      <c r="G2277" s="5" t="s">
        <v>815</v>
      </c>
      <c r="H2277" s="26" t="s">
        <v>752</v>
      </c>
      <c r="I2277" s="4">
        <v>1</v>
      </c>
      <c r="J2277" s="4"/>
      <c r="K2277" s="4">
        <v>1</v>
      </c>
      <c r="L2277" s="4"/>
      <c r="M2277" s="4">
        <v>0</v>
      </c>
      <c r="N2277" s="18" t="s">
        <v>295</v>
      </c>
    </row>
    <row r="2278" spans="1:14" hidden="1" x14ac:dyDescent="0.35">
      <c r="A2278" s="4" t="s">
        <v>9</v>
      </c>
      <c r="B2278" s="27">
        <v>43764.792361111111</v>
      </c>
      <c r="C2278" s="9">
        <v>43769.46597222222</v>
      </c>
      <c r="D2278" s="11" t="str">
        <f>INT(Table1[[#This Row],[Full Restoration ]]-Table1[[#This Row],[Outage Start]])&amp;" days,"&amp;HOUR(Table1[[#This Row],[Full Restoration ]]-Table1[[#This Row],[Outage Start]])&amp;" hrs,"&amp;MINUTE(Table1[[#This Row],[Full Restoration ]]-Table1[[#This Row],[Outage Start]])&amp;" min"</f>
        <v>4 days,16 hrs,10 min</v>
      </c>
      <c r="E2278" s="10">
        <f>Table1[[#This Row],[Full Restoration ]]-Table1[[#This Row],[Outage Start]]</f>
        <v>4.6736111111094942</v>
      </c>
      <c r="F2278" s="11">
        <f>(Table1[[#This Row],[Full Restoration ]]-Table1[[#This Row],[Outage Start]])*24</f>
        <v>112.16666666662786</v>
      </c>
      <c r="G2278" s="5" t="s">
        <v>13</v>
      </c>
      <c r="H2278" s="26" t="s">
        <v>216</v>
      </c>
      <c r="I2278" s="4">
        <v>488</v>
      </c>
      <c r="J2278" s="4">
        <v>415</v>
      </c>
      <c r="K2278" s="4">
        <v>66</v>
      </c>
      <c r="L2278" s="4">
        <v>13</v>
      </c>
      <c r="M2278" s="4">
        <v>7</v>
      </c>
      <c r="N2278" s="18"/>
    </row>
    <row r="2279" spans="1:14" hidden="1" x14ac:dyDescent="0.35">
      <c r="A2279" s="4" t="s">
        <v>9</v>
      </c>
      <c r="B2279" s="27">
        <v>43764.792361111111</v>
      </c>
      <c r="C2279" s="9">
        <v>43768.727083333331</v>
      </c>
      <c r="D2279" s="11" t="str">
        <f>INT(Table1[[#This Row],[Full Restoration ]]-Table1[[#This Row],[Outage Start]])&amp;" days,"&amp;HOUR(Table1[[#This Row],[Full Restoration ]]-Table1[[#This Row],[Outage Start]])&amp;" hrs,"&amp;MINUTE(Table1[[#This Row],[Full Restoration ]]-Table1[[#This Row],[Outage Start]])&amp;" min"</f>
        <v>3 days,22 hrs,26 min</v>
      </c>
      <c r="E2279" s="10">
        <f>Table1[[#This Row],[Full Restoration ]]-Table1[[#This Row],[Outage Start]]</f>
        <v>3.9347222222204437</v>
      </c>
      <c r="F2279" s="11">
        <f>(Table1[[#This Row],[Full Restoration ]]-Table1[[#This Row],[Outage Start]])*24</f>
        <v>94.433333333290648</v>
      </c>
      <c r="G2279" s="5" t="s">
        <v>14</v>
      </c>
      <c r="H2279" s="26" t="s">
        <v>216</v>
      </c>
      <c r="I2279" s="4">
        <v>518</v>
      </c>
      <c r="J2279" s="4">
        <v>451</v>
      </c>
      <c r="K2279" s="4">
        <v>60</v>
      </c>
      <c r="L2279" s="4">
        <v>16</v>
      </c>
      <c r="M2279" s="4">
        <v>7</v>
      </c>
      <c r="N2279" s="18"/>
    </row>
    <row r="2280" spans="1:14" hidden="1" x14ac:dyDescent="0.35">
      <c r="A2280" s="4" t="s">
        <v>9</v>
      </c>
      <c r="B2280" s="27">
        <v>43764.792361111111</v>
      </c>
      <c r="C2280" s="9">
        <v>43769.409722222219</v>
      </c>
      <c r="D2280" s="11" t="str">
        <f>INT(Table1[[#This Row],[Full Restoration ]]-Table1[[#This Row],[Outage Start]])&amp;" days,"&amp;HOUR(Table1[[#This Row],[Full Restoration ]]-Table1[[#This Row],[Outage Start]])&amp;" hrs,"&amp;MINUTE(Table1[[#This Row],[Full Restoration ]]-Table1[[#This Row],[Outage Start]])&amp;" min"</f>
        <v>4 days,14 hrs,49 min</v>
      </c>
      <c r="E2280" s="10">
        <f>Table1[[#This Row],[Full Restoration ]]-Table1[[#This Row],[Outage Start]]</f>
        <v>4.617361111108039</v>
      </c>
      <c r="F2280" s="11">
        <f>(Table1[[#This Row],[Full Restoration ]]-Table1[[#This Row],[Outage Start]])*24</f>
        <v>110.81666666659294</v>
      </c>
      <c r="G2280" s="5" t="s">
        <v>1341</v>
      </c>
      <c r="H2280" s="26" t="s">
        <v>1026</v>
      </c>
      <c r="I2280" s="4">
        <v>1151</v>
      </c>
      <c r="J2280" s="4">
        <v>1062</v>
      </c>
      <c r="K2280" s="4">
        <v>69</v>
      </c>
      <c r="L2280" s="4">
        <v>64</v>
      </c>
      <c r="M2280" s="4">
        <v>20</v>
      </c>
      <c r="N2280" s="18"/>
    </row>
    <row r="2281" spans="1:14" hidden="1" x14ac:dyDescent="0.35">
      <c r="A2281" s="4" t="s">
        <v>9</v>
      </c>
      <c r="B2281" s="27">
        <v>43764.792361111111</v>
      </c>
      <c r="C2281" s="9">
        <v>43768.605555555558</v>
      </c>
      <c r="D2281" s="11" t="str">
        <f>INT(Table1[[#This Row],[Full Restoration ]]-Table1[[#This Row],[Outage Start]])&amp;" days,"&amp;HOUR(Table1[[#This Row],[Full Restoration ]]-Table1[[#This Row],[Outage Start]])&amp;" hrs,"&amp;MINUTE(Table1[[#This Row],[Full Restoration ]]-Table1[[#This Row],[Outage Start]])&amp;" min"</f>
        <v>3 days,19 hrs,31 min</v>
      </c>
      <c r="E2281" s="10">
        <f>Table1[[#This Row],[Full Restoration ]]-Table1[[#This Row],[Outage Start]]</f>
        <v>3.8131944444467081</v>
      </c>
      <c r="F2281" s="11">
        <f>(Table1[[#This Row],[Full Restoration ]]-Table1[[#This Row],[Outage Start]])*24</f>
        <v>91.516666666720994</v>
      </c>
      <c r="G2281" s="5" t="s">
        <v>1342</v>
      </c>
      <c r="H2281" s="26" t="s">
        <v>743</v>
      </c>
      <c r="I2281" s="4">
        <v>2348</v>
      </c>
      <c r="J2281" s="4">
        <v>2071</v>
      </c>
      <c r="K2281" s="4">
        <v>253</v>
      </c>
      <c r="L2281" s="4">
        <v>127</v>
      </c>
      <c r="M2281" s="4">
        <v>24</v>
      </c>
      <c r="N2281" s="18"/>
    </row>
    <row r="2282" spans="1:14" hidden="1" x14ac:dyDescent="0.35">
      <c r="A2282" s="4" t="s">
        <v>9</v>
      </c>
      <c r="B2282" s="27">
        <v>43764.792361111111</v>
      </c>
      <c r="C2282" s="9">
        <v>43768.632638888892</v>
      </c>
      <c r="D2282" s="11" t="str">
        <f>INT(Table1[[#This Row],[Full Restoration ]]-Table1[[#This Row],[Outage Start]])&amp;" days,"&amp;HOUR(Table1[[#This Row],[Full Restoration ]]-Table1[[#This Row],[Outage Start]])&amp;" hrs,"&amp;MINUTE(Table1[[#This Row],[Full Restoration ]]-Table1[[#This Row],[Outage Start]])&amp;" min"</f>
        <v>3 days,20 hrs,10 min</v>
      </c>
      <c r="E2282" s="10">
        <f>Table1[[#This Row],[Full Restoration ]]-Table1[[#This Row],[Outage Start]]</f>
        <v>3.8402777777810115</v>
      </c>
      <c r="F2282" s="11">
        <f>(Table1[[#This Row],[Full Restoration ]]-Table1[[#This Row],[Outage Start]])*24</f>
        <v>92.166666666744277</v>
      </c>
      <c r="G2282" s="5" t="s">
        <v>1586</v>
      </c>
      <c r="H2282" s="26" t="s">
        <v>743</v>
      </c>
      <c r="I2282" s="4">
        <v>850</v>
      </c>
      <c r="J2282" s="4">
        <v>781</v>
      </c>
      <c r="K2282" s="4">
        <v>67</v>
      </c>
      <c r="L2282" s="4">
        <v>58</v>
      </c>
      <c r="M2282" s="4">
        <v>2</v>
      </c>
      <c r="N2282" s="18"/>
    </row>
    <row r="2283" spans="1:14" hidden="1" x14ac:dyDescent="0.35">
      <c r="A2283" s="4" t="s">
        <v>9</v>
      </c>
      <c r="B2283" s="34">
        <v>43764.792361111111</v>
      </c>
      <c r="C2283" s="21">
        <v>43768.5625</v>
      </c>
      <c r="D2283" s="22" t="str">
        <f>INT(Table1[[#This Row],[Full Restoration ]]-Table1[[#This Row],[Outage Start]])&amp;" days,"&amp;HOUR(Table1[[#This Row],[Full Restoration ]]-Table1[[#This Row],[Outage Start]])&amp;" hrs,"&amp;MINUTE(Table1[[#This Row],[Full Restoration ]]-Table1[[#This Row],[Outage Start]])&amp;" min"</f>
        <v>3 days,18 hrs,29 min</v>
      </c>
      <c r="E2283" s="23">
        <f>Table1[[#This Row],[Full Restoration ]]-Table1[[#This Row],[Outage Start]]</f>
        <v>3.7701388888890506</v>
      </c>
      <c r="F2283" s="22">
        <f>(Table1[[#This Row],[Full Restoration ]]-Table1[[#This Row],[Outage Start]])*24</f>
        <v>90.483333333337214</v>
      </c>
      <c r="G2283" s="24" t="s">
        <v>998</v>
      </c>
      <c r="H2283" s="36" t="s">
        <v>1026</v>
      </c>
      <c r="I2283" s="20">
        <v>1825</v>
      </c>
      <c r="J2283" s="20">
        <v>1523</v>
      </c>
      <c r="K2283" s="20">
        <v>297</v>
      </c>
      <c r="L2283" s="20">
        <v>69</v>
      </c>
      <c r="M2283" s="20">
        <v>5</v>
      </c>
      <c r="N2283" s="18"/>
    </row>
    <row r="2284" spans="1:14" hidden="1" x14ac:dyDescent="0.35">
      <c r="A2284" s="4" t="s">
        <v>1</v>
      </c>
      <c r="B2284" s="27">
        <v>43762.955555555556</v>
      </c>
      <c r="C2284" s="9">
        <v>43763.599305555559</v>
      </c>
      <c r="D2284" s="11" t="str">
        <f>INT(Table1[[#This Row],[Full Restoration ]]-Table1[[#This Row],[Outage Start]])&amp;" days,"&amp;HOUR(Table1[[#This Row],[Full Restoration ]]-Table1[[#This Row],[Outage Start]])&amp;" hrs,"&amp;MINUTE(Table1[[#This Row],[Full Restoration ]]-Table1[[#This Row],[Outage Start]])&amp;" min"</f>
        <v>0 days,15 hrs,27 min</v>
      </c>
      <c r="E2284" s="10">
        <f>Table1[[#This Row],[Full Restoration ]]-Table1[[#This Row],[Outage Start]]</f>
        <v>0.64375000000291038</v>
      </c>
      <c r="F2284" s="11">
        <f>(Table1[[#This Row],[Full Restoration ]]-Table1[[#This Row],[Outage Start]])*24</f>
        <v>15.450000000069849</v>
      </c>
      <c r="G2284" s="5" t="s">
        <v>1036</v>
      </c>
      <c r="H2284" s="26" t="s">
        <v>3</v>
      </c>
      <c r="I2284" s="4">
        <v>30</v>
      </c>
      <c r="J2284" s="4">
        <v>28</v>
      </c>
      <c r="K2284" s="4">
        <v>4</v>
      </c>
      <c r="L2284" s="4">
        <v>4</v>
      </c>
      <c r="M2284" s="4">
        <v>0</v>
      </c>
      <c r="N2284" s="18"/>
    </row>
    <row r="2285" spans="1:14" hidden="1" x14ac:dyDescent="0.35">
      <c r="A2285" s="4" t="s">
        <v>1</v>
      </c>
      <c r="B2285" s="27">
        <v>43768.118055555555</v>
      </c>
      <c r="C2285" s="9">
        <v>43769.556944444441</v>
      </c>
      <c r="D2285" s="11" t="str">
        <f>INT(Table1[[#This Row],[Full Restoration ]]-Table1[[#This Row],[Outage Start]])&amp;" days,"&amp;HOUR(Table1[[#This Row],[Full Restoration ]]-Table1[[#This Row],[Outage Start]])&amp;" hrs,"&amp;MINUTE(Table1[[#This Row],[Full Restoration ]]-Table1[[#This Row],[Outage Start]])&amp;" min"</f>
        <v>1 days,10 hrs,32 min</v>
      </c>
      <c r="E2285" s="10">
        <f>Table1[[#This Row],[Full Restoration ]]-Table1[[#This Row],[Outage Start]]</f>
        <v>1.4388888888861402</v>
      </c>
      <c r="F2285" s="11">
        <f>(Table1[[#This Row],[Full Restoration ]]-Table1[[#This Row],[Outage Start]])*24</f>
        <v>34.533333333267365</v>
      </c>
      <c r="G2285" s="5" t="s">
        <v>1036</v>
      </c>
      <c r="H2285" s="26" t="s">
        <v>1978</v>
      </c>
      <c r="I2285" s="4"/>
      <c r="J2285" s="4"/>
      <c r="K2285" s="4"/>
      <c r="L2285" s="4"/>
      <c r="M2285" s="4"/>
      <c r="N2285" s="18"/>
    </row>
    <row r="2286" spans="1:14" hidden="1" x14ac:dyDescent="0.35">
      <c r="A2286" s="4" t="s">
        <v>1</v>
      </c>
      <c r="B2286" s="27">
        <v>44083.173611111109</v>
      </c>
      <c r="C2286" s="9">
        <v>44083.31527777778</v>
      </c>
      <c r="D2286" s="11" t="s">
        <v>3430</v>
      </c>
      <c r="E2286" s="10">
        <v>0.14166666667006211</v>
      </c>
      <c r="F2286" s="11">
        <v>3.4000000000814907</v>
      </c>
      <c r="G2286" s="5" t="s">
        <v>1036</v>
      </c>
      <c r="H2286" s="26" t="s">
        <v>3</v>
      </c>
      <c r="I2286" s="4">
        <v>30</v>
      </c>
      <c r="J2286" s="4">
        <v>28</v>
      </c>
      <c r="K2286" s="4">
        <v>2</v>
      </c>
      <c r="L2286" s="4">
        <v>4</v>
      </c>
      <c r="M2286" s="4"/>
      <c r="N2286" s="18"/>
    </row>
    <row r="2287" spans="1:14" hidden="1" x14ac:dyDescent="0.35">
      <c r="A2287" s="4" t="s">
        <v>1</v>
      </c>
      <c r="B2287" s="27">
        <v>43762.848611111112</v>
      </c>
      <c r="C2287" s="9">
        <v>43763.753472222219</v>
      </c>
      <c r="D2287" s="11" t="str">
        <f>INT(Table1[[#This Row],[Full Restoration ]]-Table1[[#This Row],[Outage Start]])&amp;" days,"&amp;HOUR(Table1[[#This Row],[Full Restoration ]]-Table1[[#This Row],[Outage Start]])&amp;" hrs,"&amp;MINUTE(Table1[[#This Row],[Full Restoration ]]-Table1[[#This Row],[Outage Start]])&amp;" min"</f>
        <v>0 days,21 hrs,43 min</v>
      </c>
      <c r="E2287" s="10">
        <f>Table1[[#This Row],[Full Restoration ]]-Table1[[#This Row],[Outage Start]]</f>
        <v>0.90486111110658385</v>
      </c>
      <c r="F2287" s="11">
        <f>(Table1[[#This Row],[Full Restoration ]]-Table1[[#This Row],[Outage Start]])*24</f>
        <v>21.716666666558012</v>
      </c>
      <c r="G2287" s="5" t="s">
        <v>1152</v>
      </c>
      <c r="H2287" s="26" t="s">
        <v>3</v>
      </c>
      <c r="I2287" s="4">
        <v>155</v>
      </c>
      <c r="J2287" s="4">
        <v>87</v>
      </c>
      <c r="K2287" s="4">
        <v>71</v>
      </c>
      <c r="L2287" s="4">
        <v>6</v>
      </c>
      <c r="M2287" s="4">
        <v>1</v>
      </c>
      <c r="N2287" s="18"/>
    </row>
    <row r="2288" spans="1:14" hidden="1" x14ac:dyDescent="0.35">
      <c r="A2288" s="4" t="s">
        <v>1</v>
      </c>
      <c r="B2288" s="27">
        <v>43768.348611111112</v>
      </c>
      <c r="C2288" s="9">
        <v>43769.556250000001</v>
      </c>
      <c r="D2288" s="11" t="str">
        <f>INT(Table1[[#This Row],[Full Restoration ]]-Table1[[#This Row],[Outage Start]])&amp;" days,"&amp;HOUR(Table1[[#This Row],[Full Restoration ]]-Table1[[#This Row],[Outage Start]])&amp;" hrs,"&amp;MINUTE(Table1[[#This Row],[Full Restoration ]]-Table1[[#This Row],[Outage Start]])&amp;" min"</f>
        <v>1 days,4 hrs,59 min</v>
      </c>
      <c r="E2288" s="10">
        <f>Table1[[#This Row],[Full Restoration ]]-Table1[[#This Row],[Outage Start]]</f>
        <v>1.2076388888890506</v>
      </c>
      <c r="F2288" s="11">
        <f>(Table1[[#This Row],[Full Restoration ]]-Table1[[#This Row],[Outage Start]])*24</f>
        <v>28.983333333337214</v>
      </c>
      <c r="G2288" s="5" t="s">
        <v>1152</v>
      </c>
      <c r="H2288" s="26" t="s">
        <v>1978</v>
      </c>
      <c r="I2288" s="4"/>
      <c r="J2288" s="4"/>
      <c r="K2288" s="4"/>
      <c r="L2288" s="4"/>
      <c r="M2288" s="4"/>
      <c r="N2288" s="18"/>
    </row>
    <row r="2289" spans="1:14" hidden="1" x14ac:dyDescent="0.35">
      <c r="A2289" s="4" t="s">
        <v>1</v>
      </c>
      <c r="B2289" s="27">
        <v>43768.334027777775</v>
      </c>
      <c r="C2289" s="9">
        <v>43769.586111111108</v>
      </c>
      <c r="D2289" s="11" t="str">
        <f>INT(Table1[[#This Row],[Full Restoration ]]-Table1[[#This Row],[Outage Start]])&amp;" days,"&amp;HOUR(Table1[[#This Row],[Full Restoration ]]-Table1[[#This Row],[Outage Start]])&amp;" hrs,"&amp;MINUTE(Table1[[#This Row],[Full Restoration ]]-Table1[[#This Row],[Outage Start]])&amp;" min"</f>
        <v>1 days,6 hrs,3 min</v>
      </c>
      <c r="E2289" s="10">
        <f>Table1[[#This Row],[Full Restoration ]]-Table1[[#This Row],[Outage Start]]</f>
        <v>1.2520833333328483</v>
      </c>
      <c r="F2289" s="11">
        <f>(Table1[[#This Row],[Full Restoration ]]-Table1[[#This Row],[Outage Start]])*24</f>
        <v>30.049999999988358</v>
      </c>
      <c r="G2289" s="5" t="s">
        <v>1956</v>
      </c>
      <c r="H2289" s="26" t="s">
        <v>245</v>
      </c>
      <c r="I2289" s="4"/>
      <c r="J2289" s="4"/>
      <c r="K2289" s="4"/>
      <c r="L2289" s="4"/>
      <c r="M2289" s="4"/>
      <c r="N2289" s="18"/>
    </row>
    <row r="2290" spans="1:14" hidden="1" x14ac:dyDescent="0.35">
      <c r="A2290" s="4" t="s">
        <v>1</v>
      </c>
      <c r="B2290" s="27">
        <v>43768.262499999997</v>
      </c>
      <c r="C2290" s="9">
        <v>43768.724999999999</v>
      </c>
      <c r="D2290" s="11" t="str">
        <f>INT(Table1[[#This Row],[Full Restoration ]]-Table1[[#This Row],[Outage Start]])&amp;" days,"&amp;HOUR(Table1[[#This Row],[Full Restoration ]]-Table1[[#This Row],[Outage Start]])&amp;" hrs,"&amp;MINUTE(Table1[[#This Row],[Full Restoration ]]-Table1[[#This Row],[Outage Start]])&amp;" min"</f>
        <v>0 days,11 hrs,6 min</v>
      </c>
      <c r="E2290" s="10">
        <f>Table1[[#This Row],[Full Restoration ]]-Table1[[#This Row],[Outage Start]]</f>
        <v>0.46250000000145519</v>
      </c>
      <c r="F2290" s="11">
        <f>(Table1[[#This Row],[Full Restoration ]]-Table1[[#This Row],[Outage Start]])*24</f>
        <v>11.100000000034925</v>
      </c>
      <c r="G2290" s="5" t="s">
        <v>1937</v>
      </c>
      <c r="H2290" s="26" t="s">
        <v>1978</v>
      </c>
      <c r="I2290" s="4">
        <v>60</v>
      </c>
      <c r="J2290" s="4">
        <v>55</v>
      </c>
      <c r="K2290" s="4">
        <v>5</v>
      </c>
      <c r="L2290" s="4">
        <v>4</v>
      </c>
      <c r="M2290" s="4">
        <v>0</v>
      </c>
      <c r="N2290" s="18"/>
    </row>
    <row r="2291" spans="1:14" hidden="1" x14ac:dyDescent="0.35">
      <c r="A2291" s="4" t="s">
        <v>1</v>
      </c>
      <c r="B2291" s="27">
        <v>43768.261805555558</v>
      </c>
      <c r="C2291" s="9">
        <v>43768.725694444445</v>
      </c>
      <c r="D2291" s="11" t="str">
        <f>INT(Table1[[#This Row],[Full Restoration ]]-Table1[[#This Row],[Outage Start]])&amp;" days,"&amp;HOUR(Table1[[#This Row],[Full Restoration ]]-Table1[[#This Row],[Outage Start]])&amp;" hrs,"&amp;MINUTE(Table1[[#This Row],[Full Restoration ]]-Table1[[#This Row],[Outage Start]])&amp;" min"</f>
        <v>0 days,11 hrs,8 min</v>
      </c>
      <c r="E2291" s="10">
        <f>Table1[[#This Row],[Full Restoration ]]-Table1[[#This Row],[Outage Start]]</f>
        <v>0.46388888888759539</v>
      </c>
      <c r="F2291" s="11">
        <f>(Table1[[#This Row],[Full Restoration ]]-Table1[[#This Row],[Outage Start]])*24</f>
        <v>11.133333333302289</v>
      </c>
      <c r="G2291" s="5" t="s">
        <v>1936</v>
      </c>
      <c r="H2291" s="26" t="s">
        <v>1978</v>
      </c>
      <c r="I2291" s="4">
        <v>267</v>
      </c>
      <c r="J2291" s="4">
        <v>243</v>
      </c>
      <c r="K2291" s="4">
        <v>28</v>
      </c>
      <c r="L2291" s="4">
        <v>28</v>
      </c>
      <c r="M2291" s="4">
        <v>1</v>
      </c>
      <c r="N2291" s="18"/>
    </row>
    <row r="2292" spans="1:14" hidden="1" x14ac:dyDescent="0.35">
      <c r="A2292" s="4" t="s">
        <v>1</v>
      </c>
      <c r="B2292" s="27">
        <v>44525.236111111109</v>
      </c>
      <c r="C2292" s="9">
        <v>44526.464583333334</v>
      </c>
      <c r="D2292" s="11" t="str">
        <f>INT(Table1[[#This Row],[Full Restoration ]]-Table1[[#This Row],[Outage Start]])&amp;" days,"&amp;HOUR(Table1[[#This Row],[Full Restoration ]]-Table1[[#This Row],[Outage Start]])&amp;" hrs,"&amp;MINUTE(Table1[[#This Row],[Full Restoration ]]-Table1[[#This Row],[Outage Start]])&amp;" min"</f>
        <v>1 days,5 hrs,29 min</v>
      </c>
      <c r="E2292" s="10">
        <f>Table1[[#This Row],[Full Restoration ]]-Table1[[#This Row],[Outage Start]]</f>
        <v>1.2284722222248092</v>
      </c>
      <c r="F2292" s="11">
        <f>(Table1[[#This Row],[Full Restoration ]]-Table1[[#This Row],[Outage Start]])*24</f>
        <v>29.483333333395422</v>
      </c>
      <c r="G2292" s="5" t="s">
        <v>1936</v>
      </c>
      <c r="H2292" s="26" t="s">
        <v>3</v>
      </c>
      <c r="I2292" s="4">
        <v>18</v>
      </c>
      <c r="J2292" s="4">
        <v>13</v>
      </c>
      <c r="K2292" s="4">
        <v>5</v>
      </c>
      <c r="L2292" s="4">
        <v>1</v>
      </c>
      <c r="M2292" s="4">
        <v>0</v>
      </c>
      <c r="N2292" s="18"/>
    </row>
    <row r="2293" spans="1:14" hidden="1" x14ac:dyDescent="0.35">
      <c r="A2293" s="4" t="s">
        <v>1</v>
      </c>
      <c r="B2293" s="27">
        <v>44525.236111111109</v>
      </c>
      <c r="C2293" s="9">
        <v>44526.477083333331</v>
      </c>
      <c r="D2293" s="11" t="str">
        <f>INT(Table1[[#This Row],[Full Restoration ]]-Table1[[#This Row],[Outage Start]])&amp;" days,"&amp;HOUR(Table1[[#This Row],[Full Restoration ]]-Table1[[#This Row],[Outage Start]])&amp;" hrs,"&amp;MINUTE(Table1[[#This Row],[Full Restoration ]]-Table1[[#This Row],[Outage Start]])&amp;" min"</f>
        <v>1 days,5 hrs,47 min</v>
      </c>
      <c r="E2293" s="10">
        <f>Table1[[#This Row],[Full Restoration ]]-Table1[[#This Row],[Outage Start]]</f>
        <v>1.2409722222218988</v>
      </c>
      <c r="F2293" s="11">
        <f>(Table1[[#This Row],[Full Restoration ]]-Table1[[#This Row],[Outage Start]])*24</f>
        <v>29.783333333325572</v>
      </c>
      <c r="G2293" s="5" t="s">
        <v>4183</v>
      </c>
      <c r="H2293" s="26" t="s">
        <v>3</v>
      </c>
      <c r="I2293" s="4">
        <v>95</v>
      </c>
      <c r="J2293" s="4">
        <v>81</v>
      </c>
      <c r="K2293" s="4">
        <v>14</v>
      </c>
      <c r="L2293" s="4">
        <v>1</v>
      </c>
      <c r="M2293" s="4">
        <v>0</v>
      </c>
      <c r="N2293" s="18"/>
    </row>
    <row r="2294" spans="1:14" hidden="1" x14ac:dyDescent="0.35">
      <c r="A2294" s="4" t="s">
        <v>1</v>
      </c>
      <c r="B2294" s="27">
        <v>43762.383333333331</v>
      </c>
      <c r="C2294" s="9">
        <v>43764.353472222225</v>
      </c>
      <c r="D2294" s="11" t="str">
        <f>INT(Table1[[#This Row],[Full Restoration ]]-Table1[[#This Row],[Outage Start]])&amp;" days,"&amp;HOUR(Table1[[#This Row],[Full Restoration ]]-Table1[[#This Row],[Outage Start]])&amp;" hrs,"&amp;MINUTE(Table1[[#This Row],[Full Restoration ]]-Table1[[#This Row],[Outage Start]])&amp;" min"</f>
        <v>1 days,23 hrs,17 min</v>
      </c>
      <c r="E2294" s="10">
        <f>Table1[[#This Row],[Full Restoration ]]-Table1[[#This Row],[Outage Start]]</f>
        <v>1.9701388888934162</v>
      </c>
      <c r="F2294" s="11">
        <f>(Table1[[#This Row],[Full Restoration ]]-Table1[[#This Row],[Outage Start]])*24</f>
        <v>47.283333333441988</v>
      </c>
      <c r="G2294" s="5" t="s">
        <v>1127</v>
      </c>
      <c r="H2294" s="26" t="s">
        <v>3</v>
      </c>
      <c r="I2294" s="4">
        <v>136</v>
      </c>
      <c r="J2294" s="4">
        <v>102</v>
      </c>
      <c r="K2294" s="4">
        <v>42</v>
      </c>
      <c r="L2294" s="4">
        <v>5</v>
      </c>
      <c r="M2294" s="4">
        <v>6</v>
      </c>
      <c r="N2294" s="18"/>
    </row>
    <row r="2295" spans="1:14" hidden="1" x14ac:dyDescent="0.35">
      <c r="A2295" s="4" t="s">
        <v>1</v>
      </c>
      <c r="B2295" s="27">
        <v>43768.079861111109</v>
      </c>
      <c r="C2295" s="9">
        <v>43769.655555555553</v>
      </c>
      <c r="D2295" s="11" t="str">
        <f>INT(Table1[[#This Row],[Full Restoration ]]-Table1[[#This Row],[Outage Start]])&amp;" days,"&amp;HOUR(Table1[[#This Row],[Full Restoration ]]-Table1[[#This Row],[Outage Start]])&amp;" hrs,"&amp;MINUTE(Table1[[#This Row],[Full Restoration ]]-Table1[[#This Row],[Outage Start]])&amp;" min"</f>
        <v>1 days,13 hrs,49 min</v>
      </c>
      <c r="E2295" s="10">
        <f>Table1[[#This Row],[Full Restoration ]]-Table1[[#This Row],[Outage Start]]</f>
        <v>1.5756944444437977</v>
      </c>
      <c r="F2295" s="11">
        <f>(Table1[[#This Row],[Full Restoration ]]-Table1[[#This Row],[Outage Start]])*24</f>
        <v>37.816666666651145</v>
      </c>
      <c r="G2295" s="5" t="s">
        <v>1127</v>
      </c>
      <c r="H2295" s="26" t="s">
        <v>1978</v>
      </c>
      <c r="I2295" s="4">
        <v>135</v>
      </c>
      <c r="J2295" s="4">
        <v>102</v>
      </c>
      <c r="K2295" s="4">
        <v>42</v>
      </c>
      <c r="L2295" s="4">
        <v>5</v>
      </c>
      <c r="M2295" s="4">
        <v>6</v>
      </c>
      <c r="N2295" s="18"/>
    </row>
    <row r="2296" spans="1:14" hidden="1" x14ac:dyDescent="0.35">
      <c r="A2296" s="4" t="s">
        <v>1</v>
      </c>
      <c r="B2296" s="27">
        <v>44131.383333333331</v>
      </c>
      <c r="C2296" s="9">
        <v>44131.72152777778</v>
      </c>
      <c r="D2296" s="11" t="s">
        <v>3877</v>
      </c>
      <c r="E2296" s="10">
        <v>0.33819444444816327</v>
      </c>
      <c r="F2296" s="11">
        <v>8.1166666667559184</v>
      </c>
      <c r="G2296" s="5" t="s">
        <v>1127</v>
      </c>
      <c r="H2296" s="40" t="s">
        <v>2569</v>
      </c>
      <c r="I2296" s="4">
        <v>242</v>
      </c>
      <c r="J2296" s="4">
        <v>152</v>
      </c>
      <c r="K2296" s="4">
        <v>90</v>
      </c>
      <c r="L2296" s="4">
        <v>12</v>
      </c>
      <c r="M2296" s="4"/>
      <c r="N2296" s="18"/>
    </row>
    <row r="2297" spans="1:14" hidden="1" x14ac:dyDescent="0.35">
      <c r="A2297" s="4" t="s">
        <v>1</v>
      </c>
      <c r="B2297" s="27">
        <v>43762.383333333331</v>
      </c>
      <c r="C2297" s="9">
        <v>43764.356249999997</v>
      </c>
      <c r="D2297" s="11" t="str">
        <f>INT(Table1[[#This Row],[Full Restoration ]]-Table1[[#This Row],[Outage Start]])&amp;" days,"&amp;HOUR(Table1[[#This Row],[Full Restoration ]]-Table1[[#This Row],[Outage Start]])&amp;" hrs,"&amp;MINUTE(Table1[[#This Row],[Full Restoration ]]-Table1[[#This Row],[Outage Start]])&amp;" min"</f>
        <v>1 days,23 hrs,21 min</v>
      </c>
      <c r="E2297" s="10">
        <f>Table1[[#This Row],[Full Restoration ]]-Table1[[#This Row],[Outage Start]]</f>
        <v>1.9729166666656965</v>
      </c>
      <c r="F2297" s="11">
        <f>(Table1[[#This Row],[Full Restoration ]]-Table1[[#This Row],[Outage Start]])*24</f>
        <v>47.349999999976717</v>
      </c>
      <c r="G2297" s="5" t="s">
        <v>1128</v>
      </c>
      <c r="H2297" s="26" t="s">
        <v>3</v>
      </c>
      <c r="I2297" s="4"/>
      <c r="J2297" s="4"/>
      <c r="K2297" s="4"/>
      <c r="L2297" s="4"/>
      <c r="M2297" s="4"/>
      <c r="N2297" s="18"/>
    </row>
    <row r="2298" spans="1:14" hidden="1" x14ac:dyDescent="0.35">
      <c r="A2298" s="4" t="s">
        <v>1</v>
      </c>
      <c r="B2298" s="27">
        <v>43768.079861111109</v>
      </c>
      <c r="C2298" s="9">
        <v>43769.665277777778</v>
      </c>
      <c r="D2298" s="11" t="str">
        <f>INT(Table1[[#This Row],[Full Restoration ]]-Table1[[#This Row],[Outage Start]])&amp;" days,"&amp;HOUR(Table1[[#This Row],[Full Restoration ]]-Table1[[#This Row],[Outage Start]])&amp;" hrs,"&amp;MINUTE(Table1[[#This Row],[Full Restoration ]]-Table1[[#This Row],[Outage Start]])&amp;" min"</f>
        <v>1 days,14 hrs,3 min</v>
      </c>
      <c r="E2298" s="10">
        <f>Table1[[#This Row],[Full Restoration ]]-Table1[[#This Row],[Outage Start]]</f>
        <v>1.5854166666686069</v>
      </c>
      <c r="F2298" s="11">
        <f>(Table1[[#This Row],[Full Restoration ]]-Table1[[#This Row],[Outage Start]])*24</f>
        <v>38.050000000046566</v>
      </c>
      <c r="G2298" s="5" t="s">
        <v>1128</v>
      </c>
      <c r="H2298" s="26" t="s">
        <v>1978</v>
      </c>
      <c r="I2298" s="4"/>
      <c r="J2298" s="4"/>
      <c r="K2298" s="4"/>
      <c r="L2298" s="4"/>
      <c r="M2298" s="4"/>
      <c r="N2298" s="18"/>
    </row>
    <row r="2299" spans="1:14" hidden="1" x14ac:dyDescent="0.35">
      <c r="A2299" s="4" t="s">
        <v>1</v>
      </c>
      <c r="B2299" s="27">
        <v>43762.383333333331</v>
      </c>
      <c r="C2299" s="9">
        <v>43764.359722222223</v>
      </c>
      <c r="D2299" s="11" t="str">
        <f>INT(Table1[[#This Row],[Full Restoration ]]-Table1[[#This Row],[Outage Start]])&amp;" days,"&amp;HOUR(Table1[[#This Row],[Full Restoration ]]-Table1[[#This Row],[Outage Start]])&amp;" hrs,"&amp;MINUTE(Table1[[#This Row],[Full Restoration ]]-Table1[[#This Row],[Outage Start]])&amp;" min"</f>
        <v>1 days,23 hrs,26 min</v>
      </c>
      <c r="E2299" s="10">
        <f>Table1[[#This Row],[Full Restoration ]]-Table1[[#This Row],[Outage Start]]</f>
        <v>1.976388888891961</v>
      </c>
      <c r="F2299" s="11">
        <f>(Table1[[#This Row],[Full Restoration ]]-Table1[[#This Row],[Outage Start]])*24</f>
        <v>47.433333333407063</v>
      </c>
      <c r="G2299" s="5" t="s">
        <v>1129</v>
      </c>
      <c r="H2299" s="26" t="s">
        <v>3</v>
      </c>
      <c r="I2299" s="4"/>
      <c r="J2299" s="4"/>
      <c r="K2299" s="4"/>
      <c r="L2299" s="4"/>
      <c r="M2299" s="4"/>
      <c r="N2299" s="18"/>
    </row>
    <row r="2300" spans="1:14" hidden="1" x14ac:dyDescent="0.35">
      <c r="A2300" s="4" t="s">
        <v>1</v>
      </c>
      <c r="B2300" s="27">
        <v>43768.079861111109</v>
      </c>
      <c r="C2300" s="9">
        <v>43769.67291666667</v>
      </c>
      <c r="D2300" s="11" t="str">
        <f>INT(Table1[[#This Row],[Full Restoration ]]-Table1[[#This Row],[Outage Start]])&amp;" days,"&amp;HOUR(Table1[[#This Row],[Full Restoration ]]-Table1[[#This Row],[Outage Start]])&amp;" hrs,"&amp;MINUTE(Table1[[#This Row],[Full Restoration ]]-Table1[[#This Row],[Outage Start]])&amp;" min"</f>
        <v>1 days,14 hrs,14 min</v>
      </c>
      <c r="E2300" s="10">
        <f>Table1[[#This Row],[Full Restoration ]]-Table1[[#This Row],[Outage Start]]</f>
        <v>1.5930555555605679</v>
      </c>
      <c r="F2300" s="11">
        <f>(Table1[[#This Row],[Full Restoration ]]-Table1[[#This Row],[Outage Start]])*24</f>
        <v>38.233333333453629</v>
      </c>
      <c r="G2300" s="5" t="s">
        <v>1129</v>
      </c>
      <c r="H2300" s="26" t="s">
        <v>1978</v>
      </c>
      <c r="I2300" s="4"/>
      <c r="J2300" s="4"/>
      <c r="K2300" s="4"/>
      <c r="L2300" s="4"/>
      <c r="M2300" s="4"/>
      <c r="N2300" s="18"/>
    </row>
    <row r="2301" spans="1:14" hidden="1" x14ac:dyDescent="0.35">
      <c r="A2301" s="4" t="s">
        <v>1</v>
      </c>
      <c r="B2301" s="27">
        <v>43768.35833333333</v>
      </c>
      <c r="C2301" s="9">
        <v>43769.67083333333</v>
      </c>
      <c r="D2301" s="11" t="str">
        <f>INT(Table1[[#This Row],[Full Restoration ]]-Table1[[#This Row],[Outage Start]])&amp;" days,"&amp;HOUR(Table1[[#This Row],[Full Restoration ]]-Table1[[#This Row],[Outage Start]])&amp;" hrs,"&amp;MINUTE(Table1[[#This Row],[Full Restoration ]]-Table1[[#This Row],[Outage Start]])&amp;" min"</f>
        <v>1 days,7 hrs,30 min</v>
      </c>
      <c r="E2301" s="10">
        <f>Table1[[#This Row],[Full Restoration ]]-Table1[[#This Row],[Outage Start]]</f>
        <v>1.3125</v>
      </c>
      <c r="F2301" s="11">
        <f>(Table1[[#This Row],[Full Restoration ]]-Table1[[#This Row],[Outage Start]])*24</f>
        <v>31.5</v>
      </c>
      <c r="G2301" s="5" t="s">
        <v>1968</v>
      </c>
      <c r="H2301" s="26" t="s">
        <v>1978</v>
      </c>
      <c r="I2301" s="4">
        <v>586</v>
      </c>
      <c r="J2301" s="4">
        <v>408</v>
      </c>
      <c r="K2301" s="4">
        <v>183</v>
      </c>
      <c r="L2301" s="4">
        <v>14</v>
      </c>
      <c r="M2301" s="4">
        <v>15</v>
      </c>
      <c r="N2301" s="18"/>
    </row>
    <row r="2302" spans="1:14" hidden="1" x14ac:dyDescent="0.35">
      <c r="A2302" s="4" t="s">
        <v>1</v>
      </c>
      <c r="B2302" s="27">
        <v>43768.21875</v>
      </c>
      <c r="C2302" s="9">
        <v>43768.756249999999</v>
      </c>
      <c r="D2302" s="11" t="str">
        <f>INT(Table1[[#This Row],[Full Restoration ]]-Table1[[#This Row],[Outage Start]])&amp;" days,"&amp;HOUR(Table1[[#This Row],[Full Restoration ]]-Table1[[#This Row],[Outage Start]])&amp;" hrs,"&amp;MINUTE(Table1[[#This Row],[Full Restoration ]]-Table1[[#This Row],[Outage Start]])&amp;" min"</f>
        <v>0 days,12 hrs,54 min</v>
      </c>
      <c r="E2302" s="10">
        <f>Table1[[#This Row],[Full Restoration ]]-Table1[[#This Row],[Outage Start]]</f>
        <v>0.53749999999854481</v>
      </c>
      <c r="F2302" s="11">
        <f>(Table1[[#This Row],[Full Restoration ]]-Table1[[#This Row],[Outage Start]])*24</f>
        <v>12.899999999965075</v>
      </c>
      <c r="G2302" s="5" t="s">
        <v>1933</v>
      </c>
      <c r="H2302" s="26" t="s">
        <v>245</v>
      </c>
      <c r="I2302" s="4">
        <v>101</v>
      </c>
      <c r="J2302" s="4">
        <v>8</v>
      </c>
      <c r="K2302" s="4">
        <v>45</v>
      </c>
      <c r="L2302" s="4">
        <v>0</v>
      </c>
      <c r="M2302" s="4">
        <v>16</v>
      </c>
      <c r="N2302" s="18"/>
    </row>
    <row r="2303" spans="1:14" hidden="1" x14ac:dyDescent="0.35">
      <c r="A2303" s="4" t="s">
        <v>1</v>
      </c>
      <c r="B2303" s="27">
        <v>43763.243055555555</v>
      </c>
      <c r="C2303" s="9">
        <v>43763.652083333334</v>
      </c>
      <c r="D2303" s="11" t="str">
        <f>INT(Table1[[#This Row],[Full Restoration ]]-Table1[[#This Row],[Outage Start]])&amp;" days,"&amp;HOUR(Table1[[#This Row],[Full Restoration ]]-Table1[[#This Row],[Outage Start]])&amp;" hrs,"&amp;MINUTE(Table1[[#This Row],[Full Restoration ]]-Table1[[#This Row],[Outage Start]])&amp;" min"</f>
        <v>0 days,9 hrs,49 min</v>
      </c>
      <c r="E2303" s="10">
        <f>Table1[[#This Row],[Full Restoration ]]-Table1[[#This Row],[Outage Start]]</f>
        <v>0.40902777777955635</v>
      </c>
      <c r="F2303" s="11">
        <f>(Table1[[#This Row],[Full Restoration ]]-Table1[[#This Row],[Outage Start]])*24</f>
        <v>9.8166666667093523</v>
      </c>
      <c r="G2303" s="5" t="s">
        <v>1179</v>
      </c>
      <c r="H2303" s="26" t="s">
        <v>34</v>
      </c>
      <c r="I2303" s="4">
        <v>1253</v>
      </c>
      <c r="J2303" s="4">
        <v>856</v>
      </c>
      <c r="K2303" s="4">
        <v>69</v>
      </c>
      <c r="L2303" s="4">
        <v>78</v>
      </c>
      <c r="M2303" s="4">
        <v>19</v>
      </c>
      <c r="N2303" s="18"/>
    </row>
    <row r="2304" spans="1:14" hidden="1" x14ac:dyDescent="0.35">
      <c r="A2304" s="4" t="s">
        <v>1</v>
      </c>
      <c r="B2304" s="27">
        <v>43768.12777777778</v>
      </c>
      <c r="C2304" s="9">
        <v>43769.388194444444</v>
      </c>
      <c r="D2304" s="11" t="str">
        <f>INT(Table1[[#This Row],[Full Restoration ]]-Table1[[#This Row],[Outage Start]])&amp;" days,"&amp;HOUR(Table1[[#This Row],[Full Restoration ]]-Table1[[#This Row],[Outage Start]])&amp;" hrs,"&amp;MINUTE(Table1[[#This Row],[Full Restoration ]]-Table1[[#This Row],[Outage Start]])&amp;" min"</f>
        <v>1 days,6 hrs,15 min</v>
      </c>
      <c r="E2304" s="10">
        <f>Table1[[#This Row],[Full Restoration ]]-Table1[[#This Row],[Outage Start]]</f>
        <v>1.2604166666642413</v>
      </c>
      <c r="F2304" s="11">
        <f>(Table1[[#This Row],[Full Restoration ]]-Table1[[#This Row],[Outage Start]])*24</f>
        <v>30.249999999941792</v>
      </c>
      <c r="G2304" s="5" t="s">
        <v>1179</v>
      </c>
      <c r="H2304" s="26" t="s">
        <v>245</v>
      </c>
      <c r="I2304" s="4">
        <v>922</v>
      </c>
      <c r="J2304" s="4">
        <v>856</v>
      </c>
      <c r="K2304" s="4">
        <v>69</v>
      </c>
      <c r="L2304" s="4">
        <v>78</v>
      </c>
      <c r="M2304" s="4">
        <v>19</v>
      </c>
      <c r="N2304" s="18"/>
    </row>
    <row r="2305" spans="1:14" hidden="1" x14ac:dyDescent="0.35">
      <c r="A2305" s="4" t="s">
        <v>1</v>
      </c>
      <c r="B2305" s="27">
        <v>43763.022222222222</v>
      </c>
      <c r="C2305" s="9">
        <v>43763.669444444444</v>
      </c>
      <c r="D2305" s="11" t="str">
        <f>INT(Table1[[#This Row],[Full Restoration ]]-Table1[[#This Row],[Outage Start]])&amp;" days,"&amp;HOUR(Table1[[#This Row],[Full Restoration ]]-Table1[[#This Row],[Outage Start]])&amp;" hrs,"&amp;MINUTE(Table1[[#This Row],[Full Restoration ]]-Table1[[#This Row],[Outage Start]])&amp;" min"</f>
        <v>0 days,15 hrs,32 min</v>
      </c>
      <c r="E2305" s="10">
        <f>Table1[[#This Row],[Full Restoration ]]-Table1[[#This Row],[Outage Start]]</f>
        <v>0.64722222222189885</v>
      </c>
      <c r="F2305" s="11">
        <f>(Table1[[#This Row],[Full Restoration ]]-Table1[[#This Row],[Outage Start]])*24</f>
        <v>15.533333333325572</v>
      </c>
      <c r="G2305" s="5" t="s">
        <v>1178</v>
      </c>
      <c r="H2305" s="26" t="s">
        <v>34</v>
      </c>
      <c r="I2305" s="4"/>
      <c r="J2305" s="4"/>
      <c r="K2305" s="4"/>
      <c r="L2305" s="4"/>
      <c r="M2305" s="4"/>
      <c r="N2305" s="18"/>
    </row>
    <row r="2306" spans="1:14" hidden="1" x14ac:dyDescent="0.35">
      <c r="A2306" s="4" t="s">
        <v>1</v>
      </c>
      <c r="B2306" s="27">
        <v>43768.268750000003</v>
      </c>
      <c r="C2306" s="9">
        <v>43769.410416666666</v>
      </c>
      <c r="D2306" s="11" t="str">
        <f>INT(Table1[[#This Row],[Full Restoration ]]-Table1[[#This Row],[Outage Start]])&amp;" days,"&amp;HOUR(Table1[[#This Row],[Full Restoration ]]-Table1[[#This Row],[Outage Start]])&amp;" hrs,"&amp;MINUTE(Table1[[#This Row],[Full Restoration ]]-Table1[[#This Row],[Outage Start]])&amp;" min"</f>
        <v>1 days,3 hrs,24 min</v>
      </c>
      <c r="E2306" s="10">
        <f>Table1[[#This Row],[Full Restoration ]]-Table1[[#This Row],[Outage Start]]</f>
        <v>1.1416666666627862</v>
      </c>
      <c r="F2306" s="11">
        <f>(Table1[[#This Row],[Full Restoration ]]-Table1[[#This Row],[Outage Start]])*24</f>
        <v>27.399999999906868</v>
      </c>
      <c r="G2306" s="5" t="s">
        <v>1178</v>
      </c>
      <c r="H2306" s="26" t="s">
        <v>245</v>
      </c>
      <c r="I2306" s="4">
        <v>179</v>
      </c>
      <c r="J2306" s="4">
        <v>132</v>
      </c>
      <c r="K2306" s="4">
        <v>50</v>
      </c>
      <c r="L2306" s="4">
        <v>11</v>
      </c>
      <c r="M2306" s="4">
        <v>2</v>
      </c>
      <c r="N2306" s="18"/>
    </row>
    <row r="2307" spans="1:14" hidden="1" x14ac:dyDescent="0.35">
      <c r="A2307" s="4" t="s">
        <v>1</v>
      </c>
      <c r="B2307" s="27">
        <v>44525.220833333333</v>
      </c>
      <c r="C2307" s="9">
        <v>44525.577777777777</v>
      </c>
      <c r="D2307" s="11" t="str">
        <f>INT(Table1[[#This Row],[Full Restoration ]]-Table1[[#This Row],[Outage Start]])&amp;" days,"&amp;HOUR(Table1[[#This Row],[Full Restoration ]]-Table1[[#This Row],[Outage Start]])&amp;" hrs,"&amp;MINUTE(Table1[[#This Row],[Full Restoration ]]-Table1[[#This Row],[Outage Start]])&amp;" min"</f>
        <v>0 days,8 hrs,34 min</v>
      </c>
      <c r="E2307" s="10">
        <f>Table1[[#This Row],[Full Restoration ]]-Table1[[#This Row],[Outage Start]]</f>
        <v>0.35694444444379769</v>
      </c>
      <c r="F2307" s="11">
        <f>(Table1[[#This Row],[Full Restoration ]]-Table1[[#This Row],[Outage Start]])*24</f>
        <v>8.5666666666511446</v>
      </c>
      <c r="G2307" s="5" t="s">
        <v>1178</v>
      </c>
      <c r="H2307" s="26" t="s">
        <v>34</v>
      </c>
      <c r="I2307" s="4">
        <v>345</v>
      </c>
      <c r="J2307" s="4">
        <v>277</v>
      </c>
      <c r="K2307" s="4">
        <v>68</v>
      </c>
      <c r="L2307" s="4">
        <v>1</v>
      </c>
      <c r="M2307" s="4">
        <v>0</v>
      </c>
      <c r="N2307" s="18"/>
    </row>
    <row r="2308" spans="1:14" hidden="1" x14ac:dyDescent="0.35">
      <c r="A2308" s="4" t="s">
        <v>1</v>
      </c>
      <c r="B2308" s="27">
        <v>43768.12777777778</v>
      </c>
      <c r="C2308" s="9">
        <v>43769.39166666667</v>
      </c>
      <c r="D2308" s="11" t="str">
        <f>INT(Table1[[#This Row],[Full Restoration ]]-Table1[[#This Row],[Outage Start]])&amp;" days,"&amp;HOUR(Table1[[#This Row],[Full Restoration ]]-Table1[[#This Row],[Outage Start]])&amp;" hrs,"&amp;MINUTE(Table1[[#This Row],[Full Restoration ]]-Table1[[#This Row],[Outage Start]])&amp;" min"</f>
        <v>1 days,6 hrs,20 min</v>
      </c>
      <c r="E2308" s="10">
        <f>Table1[[#This Row],[Full Restoration ]]-Table1[[#This Row],[Outage Start]]</f>
        <v>1.2638888888905058</v>
      </c>
      <c r="F2308" s="11">
        <f>(Table1[[#This Row],[Full Restoration ]]-Table1[[#This Row],[Outage Start]])*24</f>
        <v>30.333333333372138</v>
      </c>
      <c r="G2308" s="5" t="s">
        <v>1931</v>
      </c>
      <c r="H2308" s="26" t="s">
        <v>1978</v>
      </c>
      <c r="I2308" s="4"/>
      <c r="J2308" s="4"/>
      <c r="K2308" s="4"/>
      <c r="L2308" s="4"/>
      <c r="M2308" s="4"/>
      <c r="N2308" s="18"/>
    </row>
    <row r="2309" spans="1:14" hidden="1" x14ac:dyDescent="0.35">
      <c r="A2309" s="4" t="s">
        <v>1</v>
      </c>
      <c r="B2309" s="27">
        <v>43762.355555555558</v>
      </c>
      <c r="C2309" s="9">
        <v>43764.536111111112</v>
      </c>
      <c r="D2309" s="11" t="str">
        <f>INT(Table1[[#This Row],[Full Restoration ]]-Table1[[#This Row],[Outage Start]])&amp;" days,"&amp;HOUR(Table1[[#This Row],[Full Restoration ]]-Table1[[#This Row],[Outage Start]])&amp;" hrs,"&amp;MINUTE(Table1[[#This Row],[Full Restoration ]]-Table1[[#This Row],[Outage Start]])&amp;" min"</f>
        <v>2 days,4 hrs,20 min</v>
      </c>
      <c r="E2309" s="10">
        <f>Table1[[#This Row],[Full Restoration ]]-Table1[[#This Row],[Outage Start]]</f>
        <v>2.1805555555547471</v>
      </c>
      <c r="F2309" s="11">
        <f>(Table1[[#This Row],[Full Restoration ]]-Table1[[#This Row],[Outage Start]])*24</f>
        <v>52.333333333313931</v>
      </c>
      <c r="G2309" s="5" t="s">
        <v>1124</v>
      </c>
      <c r="H2309" s="26" t="s">
        <v>3</v>
      </c>
      <c r="I2309" s="4"/>
      <c r="J2309" s="4"/>
      <c r="K2309" s="4"/>
      <c r="L2309" s="4"/>
      <c r="M2309" s="4"/>
      <c r="N2309" s="18"/>
    </row>
    <row r="2310" spans="1:14" hidden="1" x14ac:dyDescent="0.35">
      <c r="A2310" s="4" t="s">
        <v>1</v>
      </c>
      <c r="B2310" s="27">
        <v>43768.109027777777</v>
      </c>
      <c r="C2310" s="9">
        <v>43769.744444444441</v>
      </c>
      <c r="D2310" s="11" t="str">
        <f>INT(Table1[[#This Row],[Full Restoration ]]-Table1[[#This Row],[Outage Start]])&amp;" days,"&amp;HOUR(Table1[[#This Row],[Full Restoration ]]-Table1[[#This Row],[Outage Start]])&amp;" hrs,"&amp;MINUTE(Table1[[#This Row],[Full Restoration ]]-Table1[[#This Row],[Outage Start]])&amp;" min"</f>
        <v>1 days,15 hrs,15 min</v>
      </c>
      <c r="E2310" s="10">
        <f>Table1[[#This Row],[Full Restoration ]]-Table1[[#This Row],[Outage Start]]</f>
        <v>1.6354166666642413</v>
      </c>
      <c r="F2310" s="11">
        <f>(Table1[[#This Row],[Full Restoration ]]-Table1[[#This Row],[Outage Start]])*24</f>
        <v>39.249999999941792</v>
      </c>
      <c r="G2310" s="5" t="s">
        <v>1124</v>
      </c>
      <c r="H2310" s="26" t="s">
        <v>1978</v>
      </c>
      <c r="I2310" s="4"/>
      <c r="J2310" s="4"/>
      <c r="K2310" s="4"/>
      <c r="L2310" s="4"/>
      <c r="M2310" s="4"/>
      <c r="N2310" s="18"/>
    </row>
    <row r="2311" spans="1:14" hidden="1" x14ac:dyDescent="0.35">
      <c r="A2311" s="4" t="s">
        <v>1</v>
      </c>
      <c r="B2311" s="27">
        <v>44525.23333333333</v>
      </c>
      <c r="C2311" s="9">
        <v>44526.553472222222</v>
      </c>
      <c r="D2311" s="11" t="str">
        <f>INT(Table1[[#This Row],[Full Restoration ]]-Table1[[#This Row],[Outage Start]])&amp;" days,"&amp;HOUR(Table1[[#This Row],[Full Restoration ]]-Table1[[#This Row],[Outage Start]])&amp;" hrs,"&amp;MINUTE(Table1[[#This Row],[Full Restoration ]]-Table1[[#This Row],[Outage Start]])&amp;" min"</f>
        <v>1 days,7 hrs,41 min</v>
      </c>
      <c r="E2311" s="10">
        <f>Table1[[#This Row],[Full Restoration ]]-Table1[[#This Row],[Outage Start]]</f>
        <v>1.320138888891961</v>
      </c>
      <c r="F2311" s="11">
        <f>(Table1[[#This Row],[Full Restoration ]]-Table1[[#This Row],[Outage Start]])*24</f>
        <v>31.683333333407063</v>
      </c>
      <c r="G2311" s="5" t="s">
        <v>4185</v>
      </c>
      <c r="H2311" s="26" t="s">
        <v>3</v>
      </c>
      <c r="I2311" s="4">
        <v>245</v>
      </c>
      <c r="J2311" s="4">
        <v>173</v>
      </c>
      <c r="K2311" s="4">
        <v>72</v>
      </c>
      <c r="L2311" s="4">
        <v>2</v>
      </c>
      <c r="M2311" s="4">
        <v>0</v>
      </c>
      <c r="N2311" s="18"/>
    </row>
    <row r="2312" spans="1:14" hidden="1" x14ac:dyDescent="0.35">
      <c r="A2312" s="4" t="s">
        <v>1</v>
      </c>
      <c r="B2312" s="27">
        <v>44525.318055555559</v>
      </c>
      <c r="C2312" s="9">
        <v>44526.542361111111</v>
      </c>
      <c r="D2312" s="11" t="str">
        <f>INT(Table1[[#This Row],[Full Restoration ]]-Table1[[#This Row],[Outage Start]])&amp;" days,"&amp;HOUR(Table1[[#This Row],[Full Restoration ]]-Table1[[#This Row],[Outage Start]])&amp;" hrs,"&amp;MINUTE(Table1[[#This Row],[Full Restoration ]]-Table1[[#This Row],[Outage Start]])&amp;" min"</f>
        <v>1 days,5 hrs,23 min</v>
      </c>
      <c r="E2312" s="10">
        <f>Table1[[#This Row],[Full Restoration ]]-Table1[[#This Row],[Outage Start]]</f>
        <v>1.2243055555518367</v>
      </c>
      <c r="F2312" s="11">
        <f>(Table1[[#This Row],[Full Restoration ]]-Table1[[#This Row],[Outage Start]])*24</f>
        <v>29.383333333244082</v>
      </c>
      <c r="G2312" s="5" t="s">
        <v>4176</v>
      </c>
      <c r="H2312" s="26" t="s">
        <v>3</v>
      </c>
      <c r="I2312" s="4">
        <v>368</v>
      </c>
      <c r="J2312" s="4">
        <v>311</v>
      </c>
      <c r="K2312" s="4">
        <v>57</v>
      </c>
      <c r="L2312" s="4">
        <v>4</v>
      </c>
      <c r="M2312" s="4">
        <v>0</v>
      </c>
      <c r="N2312" s="18"/>
    </row>
    <row r="2313" spans="1:14" hidden="1" x14ac:dyDescent="0.35">
      <c r="A2313" s="4" t="s">
        <v>1</v>
      </c>
      <c r="B2313" s="27">
        <v>44525.23333333333</v>
      </c>
      <c r="C2313" s="9">
        <v>44526.547222222223</v>
      </c>
      <c r="D2313" s="11" t="str">
        <f>INT(Table1[[#This Row],[Full Restoration ]]-Table1[[#This Row],[Outage Start]])&amp;" days,"&amp;HOUR(Table1[[#This Row],[Full Restoration ]]-Table1[[#This Row],[Outage Start]])&amp;" hrs,"&amp;MINUTE(Table1[[#This Row],[Full Restoration ]]-Table1[[#This Row],[Outage Start]])&amp;" min"</f>
        <v>1 days,7 hrs,32 min</v>
      </c>
      <c r="E2313" s="10">
        <f>Table1[[#This Row],[Full Restoration ]]-Table1[[#This Row],[Outage Start]]</f>
        <v>1.3138888888934162</v>
      </c>
      <c r="F2313" s="11">
        <f>(Table1[[#This Row],[Full Restoration ]]-Table1[[#This Row],[Outage Start]])*24</f>
        <v>31.533333333441988</v>
      </c>
      <c r="G2313" s="5" t="s">
        <v>4184</v>
      </c>
      <c r="H2313" s="26" t="s">
        <v>3</v>
      </c>
      <c r="I2313" s="4">
        <v>94</v>
      </c>
      <c r="J2313" s="4">
        <v>85</v>
      </c>
      <c r="K2313" s="4">
        <v>9</v>
      </c>
      <c r="L2313" s="4">
        <v>0</v>
      </c>
      <c r="M2313" s="4">
        <v>0</v>
      </c>
      <c r="N2313" s="18"/>
    </row>
    <row r="2314" spans="1:14" hidden="1" x14ac:dyDescent="0.35">
      <c r="A2314" s="4" t="s">
        <v>1</v>
      </c>
      <c r="B2314" s="27">
        <v>43762.355555555558</v>
      </c>
      <c r="C2314" s="9">
        <v>43764.484722222223</v>
      </c>
      <c r="D2314" s="11" t="str">
        <f>INT(Table1[[#This Row],[Full Restoration ]]-Table1[[#This Row],[Outage Start]])&amp;" days,"&amp;HOUR(Table1[[#This Row],[Full Restoration ]]-Table1[[#This Row],[Outage Start]])&amp;" hrs,"&amp;MINUTE(Table1[[#This Row],[Full Restoration ]]-Table1[[#This Row],[Outage Start]])&amp;" min"</f>
        <v>2 days,3 hrs,6 min</v>
      </c>
      <c r="E2314" s="10">
        <f>Table1[[#This Row],[Full Restoration ]]-Table1[[#This Row],[Outage Start]]</f>
        <v>2.1291666666656965</v>
      </c>
      <c r="F2314" s="11">
        <f>(Table1[[#This Row],[Full Restoration ]]-Table1[[#This Row],[Outage Start]])*24</f>
        <v>51.099999999976717</v>
      </c>
      <c r="G2314" s="5" t="s">
        <v>1122</v>
      </c>
      <c r="H2314" s="26" t="s">
        <v>3</v>
      </c>
      <c r="I2314" s="4">
        <v>338</v>
      </c>
      <c r="J2314" s="4">
        <v>232</v>
      </c>
      <c r="K2314" s="4">
        <v>106</v>
      </c>
      <c r="L2314" s="4">
        <v>20</v>
      </c>
      <c r="M2314" s="4">
        <v>13</v>
      </c>
      <c r="N2314" s="18"/>
    </row>
    <row r="2315" spans="1:14" hidden="1" x14ac:dyDescent="0.35">
      <c r="A2315" s="4" t="s">
        <v>1</v>
      </c>
      <c r="B2315" s="27">
        <v>43768.12222222222</v>
      </c>
      <c r="C2315" s="9">
        <v>43769.677777777775</v>
      </c>
      <c r="D2315" s="11" t="str">
        <f>INT(Table1[[#This Row],[Full Restoration ]]-Table1[[#This Row],[Outage Start]])&amp;" days,"&amp;HOUR(Table1[[#This Row],[Full Restoration ]]-Table1[[#This Row],[Outage Start]])&amp;" hrs,"&amp;MINUTE(Table1[[#This Row],[Full Restoration ]]-Table1[[#This Row],[Outage Start]])&amp;" min"</f>
        <v>1 days,13 hrs,20 min</v>
      </c>
      <c r="E2315" s="10">
        <f>Table1[[#This Row],[Full Restoration ]]-Table1[[#This Row],[Outage Start]]</f>
        <v>1.5555555555547471</v>
      </c>
      <c r="F2315" s="11">
        <f>(Table1[[#This Row],[Full Restoration ]]-Table1[[#This Row],[Outage Start]])*24</f>
        <v>37.333333333313931</v>
      </c>
      <c r="G2315" s="5" t="s">
        <v>1122</v>
      </c>
      <c r="H2315" s="26" t="s">
        <v>1978</v>
      </c>
      <c r="I2315" s="4">
        <v>338</v>
      </c>
      <c r="J2315" s="4">
        <v>232</v>
      </c>
      <c r="K2315" s="4">
        <v>106</v>
      </c>
      <c r="L2315" s="4">
        <v>20</v>
      </c>
      <c r="M2315" s="4">
        <v>13</v>
      </c>
      <c r="N2315" s="18"/>
    </row>
    <row r="2316" spans="1:14" hidden="1" x14ac:dyDescent="0.35">
      <c r="A2316" s="4" t="s">
        <v>1</v>
      </c>
      <c r="B2316" s="27">
        <v>43762.355555555558</v>
      </c>
      <c r="C2316" s="9">
        <v>43764.523611111108</v>
      </c>
      <c r="D2316" s="11" t="str">
        <f>INT(Table1[[#This Row],[Full Restoration ]]-Table1[[#This Row],[Outage Start]])&amp;" days,"&amp;HOUR(Table1[[#This Row],[Full Restoration ]]-Table1[[#This Row],[Outage Start]])&amp;" hrs,"&amp;MINUTE(Table1[[#This Row],[Full Restoration ]]-Table1[[#This Row],[Outage Start]])&amp;" min"</f>
        <v>2 days,4 hrs,2 min</v>
      </c>
      <c r="E2316" s="10">
        <f>Table1[[#This Row],[Full Restoration ]]-Table1[[#This Row],[Outage Start]]</f>
        <v>2.1680555555503815</v>
      </c>
      <c r="F2316" s="11">
        <f>(Table1[[#This Row],[Full Restoration ]]-Table1[[#This Row],[Outage Start]])*24</f>
        <v>52.033333333209157</v>
      </c>
      <c r="G2316" s="5" t="s">
        <v>1123</v>
      </c>
      <c r="H2316" s="26" t="s">
        <v>3</v>
      </c>
      <c r="I2316" s="4"/>
      <c r="J2316" s="4"/>
      <c r="K2316" s="4"/>
      <c r="L2316" s="4"/>
      <c r="M2316" s="4"/>
      <c r="N2316" s="18"/>
    </row>
    <row r="2317" spans="1:14" hidden="1" x14ac:dyDescent="0.35">
      <c r="A2317" s="4" t="s">
        <v>1</v>
      </c>
      <c r="B2317" s="27">
        <v>43768.109027777777</v>
      </c>
      <c r="C2317" s="9">
        <v>43769.742361111108</v>
      </c>
      <c r="D2317" s="11" t="str">
        <f>INT(Table1[[#This Row],[Full Restoration ]]-Table1[[#This Row],[Outage Start]])&amp;" days,"&amp;HOUR(Table1[[#This Row],[Full Restoration ]]-Table1[[#This Row],[Outage Start]])&amp;" hrs,"&amp;MINUTE(Table1[[#This Row],[Full Restoration ]]-Table1[[#This Row],[Outage Start]])&amp;" min"</f>
        <v>1 days,15 hrs,12 min</v>
      </c>
      <c r="E2317" s="10">
        <f>Table1[[#This Row],[Full Restoration ]]-Table1[[#This Row],[Outage Start]]</f>
        <v>1.6333333333313931</v>
      </c>
      <c r="F2317" s="11">
        <f>(Table1[[#This Row],[Full Restoration ]]-Table1[[#This Row],[Outage Start]])*24</f>
        <v>39.199999999953434</v>
      </c>
      <c r="G2317" s="5" t="s">
        <v>1123</v>
      </c>
      <c r="H2317" s="26" t="s">
        <v>1978</v>
      </c>
      <c r="I2317" s="4"/>
      <c r="J2317" s="4"/>
      <c r="K2317" s="4"/>
      <c r="L2317" s="4"/>
      <c r="M2317" s="4"/>
      <c r="N2317" s="18"/>
    </row>
    <row r="2318" spans="1:14" hidden="1" x14ac:dyDescent="0.35">
      <c r="A2318" s="4" t="s">
        <v>1</v>
      </c>
      <c r="B2318" s="27">
        <v>43762.415277777778</v>
      </c>
      <c r="C2318" s="9">
        <v>43764.452777777777</v>
      </c>
      <c r="D2318" s="11" t="str">
        <f>INT(Table1[[#This Row],[Full Restoration ]]-Table1[[#This Row],[Outage Start]])&amp;" days,"&amp;HOUR(Table1[[#This Row],[Full Restoration ]]-Table1[[#This Row],[Outage Start]])&amp;" hrs,"&amp;MINUTE(Table1[[#This Row],[Full Restoration ]]-Table1[[#This Row],[Outage Start]])&amp;" min"</f>
        <v>2 days,0 hrs,54 min</v>
      </c>
      <c r="E2318" s="10">
        <f>Table1[[#This Row],[Full Restoration ]]-Table1[[#This Row],[Outage Start]]</f>
        <v>2.0374999999985448</v>
      </c>
      <c r="F2318" s="11">
        <f>(Table1[[#This Row],[Full Restoration ]]-Table1[[#This Row],[Outage Start]])*24</f>
        <v>48.899999999965075</v>
      </c>
      <c r="G2318" s="5" t="s">
        <v>1135</v>
      </c>
      <c r="H2318" s="26" t="s">
        <v>3</v>
      </c>
      <c r="I2318" s="4">
        <v>314</v>
      </c>
      <c r="J2318" s="4">
        <v>254</v>
      </c>
      <c r="K2318" s="4">
        <v>65</v>
      </c>
      <c r="L2318" s="4">
        <v>18</v>
      </c>
      <c r="M2318" s="4">
        <v>6</v>
      </c>
      <c r="N2318" s="18"/>
    </row>
    <row r="2319" spans="1:14" hidden="1" x14ac:dyDescent="0.35">
      <c r="A2319" s="4" t="s">
        <v>1</v>
      </c>
      <c r="B2319" s="27">
        <v>43768.318749999999</v>
      </c>
      <c r="C2319" s="9">
        <v>43769.690972222219</v>
      </c>
      <c r="D2319" s="11" t="str">
        <f>INT(Table1[[#This Row],[Full Restoration ]]-Table1[[#This Row],[Outage Start]])&amp;" days,"&amp;HOUR(Table1[[#This Row],[Full Restoration ]]-Table1[[#This Row],[Outage Start]])&amp;" hrs,"&amp;MINUTE(Table1[[#This Row],[Full Restoration ]]-Table1[[#This Row],[Outage Start]])&amp;" min"</f>
        <v>1 days,8 hrs,56 min</v>
      </c>
      <c r="E2319" s="10">
        <f>Table1[[#This Row],[Full Restoration ]]-Table1[[#This Row],[Outage Start]]</f>
        <v>1.3722222222204437</v>
      </c>
      <c r="F2319" s="11">
        <f>(Table1[[#This Row],[Full Restoration ]]-Table1[[#This Row],[Outage Start]])*24</f>
        <v>32.933333333290648</v>
      </c>
      <c r="G2319" s="5" t="s">
        <v>1135</v>
      </c>
      <c r="H2319" s="26" t="s">
        <v>1978</v>
      </c>
      <c r="I2319" s="4">
        <v>314</v>
      </c>
      <c r="J2319" s="4">
        <v>254</v>
      </c>
      <c r="K2319" s="4">
        <v>65</v>
      </c>
      <c r="L2319" s="4">
        <v>18</v>
      </c>
      <c r="M2319" s="4">
        <v>6</v>
      </c>
      <c r="N2319" s="18"/>
    </row>
    <row r="2320" spans="1:14" hidden="1" x14ac:dyDescent="0.35">
      <c r="A2320" s="4" t="s">
        <v>1</v>
      </c>
      <c r="B2320" s="27">
        <v>43768.390277777777</v>
      </c>
      <c r="C2320" s="9">
        <v>43769.481944444444</v>
      </c>
      <c r="D2320" s="11" t="str">
        <f>INT(Table1[[#This Row],[Full Restoration ]]-Table1[[#This Row],[Outage Start]])&amp;" days,"&amp;HOUR(Table1[[#This Row],[Full Restoration ]]-Table1[[#This Row],[Outage Start]])&amp;" hrs,"&amp;MINUTE(Table1[[#This Row],[Full Restoration ]]-Table1[[#This Row],[Outage Start]])&amp;" min"</f>
        <v>1 days,2 hrs,12 min</v>
      </c>
      <c r="E2320" s="10">
        <f>Table1[[#This Row],[Full Restoration ]]-Table1[[#This Row],[Outage Start]]</f>
        <v>1.0916666666671517</v>
      </c>
      <c r="F2320" s="11">
        <f>(Table1[[#This Row],[Full Restoration ]]-Table1[[#This Row],[Outage Start]])*24</f>
        <v>26.200000000011642</v>
      </c>
      <c r="G2320" s="5" t="s">
        <v>1971</v>
      </c>
      <c r="H2320" s="26" t="s">
        <v>1212</v>
      </c>
      <c r="I2320" s="4">
        <v>1225</v>
      </c>
      <c r="J2320" s="4">
        <v>1031</v>
      </c>
      <c r="K2320" s="4">
        <v>201</v>
      </c>
      <c r="L2320" s="4">
        <v>49</v>
      </c>
      <c r="M2320" s="4">
        <v>22</v>
      </c>
      <c r="N2320" s="18"/>
    </row>
    <row r="2321" spans="1:14" hidden="1" x14ac:dyDescent="0.35">
      <c r="A2321" s="4" t="s">
        <v>1</v>
      </c>
      <c r="B2321" s="27">
        <v>43768.390277777777</v>
      </c>
      <c r="C2321" s="9">
        <v>43769.491666666669</v>
      </c>
      <c r="D2321" s="11" t="str">
        <f>INT(Table1[[#This Row],[Full Restoration ]]-Table1[[#This Row],[Outage Start]])&amp;" days,"&amp;HOUR(Table1[[#This Row],[Full Restoration ]]-Table1[[#This Row],[Outage Start]])&amp;" hrs,"&amp;MINUTE(Table1[[#This Row],[Full Restoration ]]-Table1[[#This Row],[Outage Start]])&amp;" min"</f>
        <v>1 days,2 hrs,26 min</v>
      </c>
      <c r="E2321" s="10">
        <f>Table1[[#This Row],[Full Restoration ]]-Table1[[#This Row],[Outage Start]]</f>
        <v>1.101388888891961</v>
      </c>
      <c r="F2321" s="11">
        <f>(Table1[[#This Row],[Full Restoration ]]-Table1[[#This Row],[Outage Start]])*24</f>
        <v>26.433333333407063</v>
      </c>
      <c r="G2321" s="5" t="s">
        <v>1972</v>
      </c>
      <c r="H2321" s="26" t="s">
        <v>1978</v>
      </c>
      <c r="I2321" s="4"/>
      <c r="J2321" s="4"/>
      <c r="K2321" s="4"/>
      <c r="L2321" s="4"/>
      <c r="M2321" s="4"/>
      <c r="N2321" s="18"/>
    </row>
    <row r="2322" spans="1:14" hidden="1" x14ac:dyDescent="0.35">
      <c r="A2322" s="4" t="s">
        <v>1</v>
      </c>
      <c r="B2322" s="27">
        <v>43768.390277777777</v>
      </c>
      <c r="C2322" s="9">
        <v>43769.488888888889</v>
      </c>
      <c r="D2322" s="11" t="str">
        <f>INT(Table1[[#This Row],[Full Restoration ]]-Table1[[#This Row],[Outage Start]])&amp;" days,"&amp;HOUR(Table1[[#This Row],[Full Restoration ]]-Table1[[#This Row],[Outage Start]])&amp;" hrs,"&amp;MINUTE(Table1[[#This Row],[Full Restoration ]]-Table1[[#This Row],[Outage Start]])&amp;" min"</f>
        <v>1 days,2 hrs,22 min</v>
      </c>
      <c r="E2322" s="10">
        <f>Table1[[#This Row],[Full Restoration ]]-Table1[[#This Row],[Outage Start]]</f>
        <v>1.0986111111124046</v>
      </c>
      <c r="F2322" s="11">
        <f>(Table1[[#This Row],[Full Restoration ]]-Table1[[#This Row],[Outage Start]])*24</f>
        <v>26.366666666697711</v>
      </c>
      <c r="G2322" s="5" t="s">
        <v>1973</v>
      </c>
      <c r="H2322" s="26" t="s">
        <v>245</v>
      </c>
      <c r="I2322" s="4"/>
      <c r="J2322" s="4"/>
      <c r="K2322" s="4"/>
      <c r="L2322" s="4"/>
      <c r="M2322" s="4"/>
      <c r="N2322" s="18"/>
    </row>
    <row r="2323" spans="1:14" hidden="1" x14ac:dyDescent="0.35">
      <c r="A2323" s="4" t="s">
        <v>1</v>
      </c>
      <c r="B2323" s="27">
        <v>43768.390277777777</v>
      </c>
      <c r="C2323" s="9">
        <v>43769.48541666667</v>
      </c>
      <c r="D2323" s="11" t="str">
        <f>INT(Table1[[#This Row],[Full Restoration ]]-Table1[[#This Row],[Outage Start]])&amp;" days,"&amp;HOUR(Table1[[#This Row],[Full Restoration ]]-Table1[[#This Row],[Outage Start]])&amp;" hrs,"&amp;MINUTE(Table1[[#This Row],[Full Restoration ]]-Table1[[#This Row],[Outage Start]])&amp;" min"</f>
        <v>1 days,2 hrs,17 min</v>
      </c>
      <c r="E2323" s="10">
        <f>Table1[[#This Row],[Full Restoration ]]-Table1[[#This Row],[Outage Start]]</f>
        <v>1.0951388888934162</v>
      </c>
      <c r="F2323" s="11">
        <f>(Table1[[#This Row],[Full Restoration ]]-Table1[[#This Row],[Outage Start]])*24</f>
        <v>26.283333333441988</v>
      </c>
      <c r="G2323" s="5" t="s">
        <v>1974</v>
      </c>
      <c r="H2323" s="26" t="s">
        <v>245</v>
      </c>
      <c r="I2323" s="4"/>
      <c r="J2323" s="4"/>
      <c r="K2323" s="4"/>
      <c r="L2323" s="4"/>
      <c r="M2323" s="4"/>
      <c r="N2323" s="18"/>
    </row>
    <row r="2324" spans="1:14" hidden="1" x14ac:dyDescent="0.35">
      <c r="A2324" s="4" t="s">
        <v>1</v>
      </c>
      <c r="B2324" s="27">
        <v>43762.481249999997</v>
      </c>
      <c r="C2324" s="9">
        <v>43763.797222222223</v>
      </c>
      <c r="D2324" s="11" t="str">
        <f>INT(Table1[[#This Row],[Full Restoration ]]-Table1[[#This Row],[Outage Start]])&amp;" days,"&amp;HOUR(Table1[[#This Row],[Full Restoration ]]-Table1[[#This Row],[Outage Start]])&amp;" hrs,"&amp;MINUTE(Table1[[#This Row],[Full Restoration ]]-Table1[[#This Row],[Outage Start]])&amp;" min"</f>
        <v>1 days,7 hrs,35 min</v>
      </c>
      <c r="E2324" s="10">
        <f>Table1[[#This Row],[Full Restoration ]]-Table1[[#This Row],[Outage Start]]</f>
        <v>1.3159722222262644</v>
      </c>
      <c r="F2324" s="11">
        <f>(Table1[[#This Row],[Full Restoration ]]-Table1[[#This Row],[Outage Start]])*24</f>
        <v>31.583333333430346</v>
      </c>
      <c r="G2324" s="5" t="s">
        <v>1140</v>
      </c>
      <c r="H2324" s="26" t="s">
        <v>3</v>
      </c>
      <c r="I2324" s="4"/>
      <c r="J2324" s="4"/>
      <c r="K2324" s="4"/>
      <c r="L2324" s="4"/>
      <c r="M2324" s="4"/>
      <c r="N2324" s="18"/>
    </row>
    <row r="2325" spans="1:14" hidden="1" x14ac:dyDescent="0.35">
      <c r="A2325" s="4" t="s">
        <v>1</v>
      </c>
      <c r="B2325" s="27">
        <v>43762.481249999997</v>
      </c>
      <c r="C2325" s="9">
        <v>43763.796527777777</v>
      </c>
      <c r="D2325" s="11" t="str">
        <f>INT(Table1[[#This Row],[Full Restoration ]]-Table1[[#This Row],[Outage Start]])&amp;" days,"&amp;HOUR(Table1[[#This Row],[Full Restoration ]]-Table1[[#This Row],[Outage Start]])&amp;" hrs,"&amp;MINUTE(Table1[[#This Row],[Full Restoration ]]-Table1[[#This Row],[Outage Start]])&amp;" min"</f>
        <v>1 days,7 hrs,34 min</v>
      </c>
      <c r="E2325" s="10">
        <f>Table1[[#This Row],[Full Restoration ]]-Table1[[#This Row],[Outage Start]]</f>
        <v>1.3152777777795563</v>
      </c>
      <c r="F2325" s="11">
        <f>(Table1[[#This Row],[Full Restoration ]]-Table1[[#This Row],[Outage Start]])*24</f>
        <v>31.566666666709352</v>
      </c>
      <c r="G2325" s="5" t="s">
        <v>1141</v>
      </c>
      <c r="H2325" s="26" t="s">
        <v>3</v>
      </c>
      <c r="I2325" s="4"/>
      <c r="J2325" s="4"/>
      <c r="K2325" s="4"/>
      <c r="L2325" s="4"/>
      <c r="M2325" s="4"/>
      <c r="N2325" s="18"/>
    </row>
    <row r="2326" spans="1:14" hidden="1" x14ac:dyDescent="0.35">
      <c r="A2326" s="4" t="s">
        <v>1</v>
      </c>
      <c r="B2326" s="27">
        <v>43762.481249999997</v>
      </c>
      <c r="C2326" s="9">
        <v>43763.788194444445</v>
      </c>
      <c r="D2326" s="11" t="str">
        <f>INT(Table1[[#This Row],[Full Restoration ]]-Table1[[#This Row],[Outage Start]])&amp;" days,"&amp;HOUR(Table1[[#This Row],[Full Restoration ]]-Table1[[#This Row],[Outage Start]])&amp;" hrs,"&amp;MINUTE(Table1[[#This Row],[Full Restoration ]]-Table1[[#This Row],[Outage Start]])&amp;" min"</f>
        <v>1 days,7 hrs,22 min</v>
      </c>
      <c r="E2326" s="10">
        <f>Table1[[#This Row],[Full Restoration ]]-Table1[[#This Row],[Outage Start]]</f>
        <v>1.3069444444481633</v>
      </c>
      <c r="F2326" s="11">
        <f>(Table1[[#This Row],[Full Restoration ]]-Table1[[#This Row],[Outage Start]])*24</f>
        <v>31.366666666755918</v>
      </c>
      <c r="G2326" s="5" t="s">
        <v>1137</v>
      </c>
      <c r="H2326" s="26" t="s">
        <v>3</v>
      </c>
      <c r="I2326" s="4"/>
      <c r="J2326" s="4"/>
      <c r="K2326" s="4"/>
      <c r="L2326" s="4"/>
      <c r="M2326" s="4"/>
      <c r="N2326" s="18"/>
    </row>
    <row r="2327" spans="1:14" hidden="1" x14ac:dyDescent="0.35">
      <c r="A2327" s="4" t="s">
        <v>1</v>
      </c>
      <c r="B2327" s="27">
        <v>43767.802777777775</v>
      </c>
      <c r="C2327" s="9">
        <v>43769.450694444444</v>
      </c>
      <c r="D2327" s="11" t="str">
        <f>INT(Table1[[#This Row],[Full Restoration ]]-Table1[[#This Row],[Outage Start]])&amp;" days,"&amp;HOUR(Table1[[#This Row],[Full Restoration ]]-Table1[[#This Row],[Outage Start]])&amp;" hrs,"&amp;MINUTE(Table1[[#This Row],[Full Restoration ]]-Table1[[#This Row],[Outage Start]])&amp;" min"</f>
        <v>1 days,15 hrs,33 min</v>
      </c>
      <c r="E2327" s="10">
        <f>Table1[[#This Row],[Full Restoration ]]-Table1[[#This Row],[Outage Start]]</f>
        <v>1.6479166666686069</v>
      </c>
      <c r="F2327" s="11">
        <f>(Table1[[#This Row],[Full Restoration ]]-Table1[[#This Row],[Outage Start]])*24</f>
        <v>39.550000000046566</v>
      </c>
      <c r="G2327" s="5" t="s">
        <v>1925</v>
      </c>
      <c r="H2327" s="26" t="s">
        <v>3</v>
      </c>
      <c r="I2327" s="4"/>
      <c r="J2327" s="4"/>
      <c r="K2327" s="4"/>
      <c r="L2327" s="4"/>
      <c r="M2327" s="4"/>
      <c r="N2327" s="18"/>
    </row>
    <row r="2328" spans="1:14" hidden="1" x14ac:dyDescent="0.35">
      <c r="A2328" s="4" t="s">
        <v>1</v>
      </c>
      <c r="B2328" s="27">
        <v>43763.055555555555</v>
      </c>
      <c r="C2328" s="9">
        <v>43763.787499999999</v>
      </c>
      <c r="D2328" s="11" t="str">
        <f>INT(Table1[[#This Row],[Full Restoration ]]-Table1[[#This Row],[Outage Start]])&amp;" days,"&amp;HOUR(Table1[[#This Row],[Full Restoration ]]-Table1[[#This Row],[Outage Start]])&amp;" hrs,"&amp;MINUTE(Table1[[#This Row],[Full Restoration ]]-Table1[[#This Row],[Outage Start]])&amp;" min"</f>
        <v>0 days,17 hrs,34 min</v>
      </c>
      <c r="E2328" s="10">
        <f>Table1[[#This Row],[Full Restoration ]]-Table1[[#This Row],[Outage Start]]</f>
        <v>0.73194444444379769</v>
      </c>
      <c r="F2328" s="11">
        <f>(Table1[[#This Row],[Full Restoration ]]-Table1[[#This Row],[Outage Start]])*24</f>
        <v>17.566666666651145</v>
      </c>
      <c r="G2328" s="5" t="s">
        <v>1183</v>
      </c>
      <c r="H2328" s="26" t="s">
        <v>3</v>
      </c>
      <c r="I2328" s="4"/>
      <c r="J2328" s="4"/>
      <c r="K2328" s="4"/>
      <c r="L2328" s="4"/>
      <c r="M2328" s="4"/>
      <c r="N2328" s="18"/>
    </row>
    <row r="2329" spans="1:14" hidden="1" x14ac:dyDescent="0.35">
      <c r="A2329" s="4" t="s">
        <v>1</v>
      </c>
      <c r="B2329" s="27">
        <v>43767.802777777775</v>
      </c>
      <c r="C2329" s="9">
        <v>43769.45208333333</v>
      </c>
      <c r="D2329" s="11" t="str">
        <f>INT(Table1[[#This Row],[Full Restoration ]]-Table1[[#This Row],[Outage Start]])&amp;" days,"&amp;HOUR(Table1[[#This Row],[Full Restoration ]]-Table1[[#This Row],[Outage Start]])&amp;" hrs,"&amp;MINUTE(Table1[[#This Row],[Full Restoration ]]-Table1[[#This Row],[Outage Start]])&amp;" min"</f>
        <v>1 days,15 hrs,35 min</v>
      </c>
      <c r="E2329" s="10">
        <f>Table1[[#This Row],[Full Restoration ]]-Table1[[#This Row],[Outage Start]]</f>
        <v>1.6493055555547471</v>
      </c>
      <c r="F2329" s="11">
        <f>(Table1[[#This Row],[Full Restoration ]]-Table1[[#This Row],[Outage Start]])*24</f>
        <v>39.583333333313931</v>
      </c>
      <c r="G2329" s="5" t="s">
        <v>1926</v>
      </c>
      <c r="H2329" s="26" t="s">
        <v>1978</v>
      </c>
      <c r="I2329" s="4"/>
      <c r="J2329" s="4"/>
      <c r="K2329" s="4"/>
      <c r="L2329" s="4"/>
      <c r="M2329" s="4"/>
      <c r="N2329" s="18"/>
    </row>
    <row r="2330" spans="1:14" hidden="1" x14ac:dyDescent="0.35">
      <c r="A2330" s="4" t="s">
        <v>1</v>
      </c>
      <c r="B2330" s="27">
        <v>43762.481249999997</v>
      </c>
      <c r="C2330" s="9">
        <v>43763.804166666669</v>
      </c>
      <c r="D2330" s="11" t="str">
        <f>INT(Table1[[#This Row],[Full Restoration ]]-Table1[[#This Row],[Outage Start]])&amp;" days,"&amp;HOUR(Table1[[#This Row],[Full Restoration ]]-Table1[[#This Row],[Outage Start]])&amp;" hrs,"&amp;MINUTE(Table1[[#This Row],[Full Restoration ]]-Table1[[#This Row],[Outage Start]])&amp;" min"</f>
        <v>1 days,7 hrs,45 min</v>
      </c>
      <c r="E2330" s="10">
        <f>Table1[[#This Row],[Full Restoration ]]-Table1[[#This Row],[Outage Start]]</f>
        <v>1.3229166666715173</v>
      </c>
      <c r="F2330" s="11">
        <f>(Table1[[#This Row],[Full Restoration ]]-Table1[[#This Row],[Outage Start]])*24</f>
        <v>31.750000000116415</v>
      </c>
      <c r="G2330" s="5" t="s">
        <v>1138</v>
      </c>
      <c r="H2330" s="26" t="s">
        <v>3</v>
      </c>
      <c r="I2330" s="4"/>
      <c r="J2330" s="4"/>
      <c r="K2330" s="4"/>
      <c r="L2330" s="4"/>
      <c r="M2330" s="4"/>
      <c r="N2330" s="18"/>
    </row>
    <row r="2331" spans="1:14" hidden="1" x14ac:dyDescent="0.35">
      <c r="A2331" s="4" t="s">
        <v>1</v>
      </c>
      <c r="B2331" s="27">
        <v>43767.802777777775</v>
      </c>
      <c r="C2331" s="9">
        <v>43769.461111111108</v>
      </c>
      <c r="D2331" s="11" t="str">
        <f>INT(Table1[[#This Row],[Full Restoration ]]-Table1[[#This Row],[Outage Start]])&amp;" days,"&amp;HOUR(Table1[[#This Row],[Full Restoration ]]-Table1[[#This Row],[Outage Start]])&amp;" hrs,"&amp;MINUTE(Table1[[#This Row],[Full Restoration ]]-Table1[[#This Row],[Outage Start]])&amp;" min"</f>
        <v>1 days,15 hrs,48 min</v>
      </c>
      <c r="E2331" s="10">
        <f>Table1[[#This Row],[Full Restoration ]]-Table1[[#This Row],[Outage Start]]</f>
        <v>1.6583333333328483</v>
      </c>
      <c r="F2331" s="11">
        <f>(Table1[[#This Row],[Full Restoration ]]-Table1[[#This Row],[Outage Start]])*24</f>
        <v>39.799999999988358</v>
      </c>
      <c r="G2331" s="5" t="s">
        <v>1927</v>
      </c>
      <c r="H2331" s="26" t="s">
        <v>1978</v>
      </c>
      <c r="I2331" s="4"/>
      <c r="J2331" s="4"/>
      <c r="K2331" s="4"/>
      <c r="L2331" s="4"/>
      <c r="M2331" s="4"/>
      <c r="N2331" s="18"/>
    </row>
    <row r="2332" spans="1:14" hidden="1" x14ac:dyDescent="0.35">
      <c r="A2332" s="4" t="s">
        <v>1</v>
      </c>
      <c r="B2332" s="27">
        <v>43762.481249999997</v>
      </c>
      <c r="C2332" s="9">
        <v>43763.80972222222</v>
      </c>
      <c r="D2332" s="11" t="str">
        <f>INT(Table1[[#This Row],[Full Restoration ]]-Table1[[#This Row],[Outage Start]])&amp;" days,"&amp;HOUR(Table1[[#This Row],[Full Restoration ]]-Table1[[#This Row],[Outage Start]])&amp;" hrs,"&amp;MINUTE(Table1[[#This Row],[Full Restoration ]]-Table1[[#This Row],[Outage Start]])&amp;" min"</f>
        <v>1 days,7 hrs,53 min</v>
      </c>
      <c r="E2332" s="10">
        <f>Table1[[#This Row],[Full Restoration ]]-Table1[[#This Row],[Outage Start]]</f>
        <v>1.328472222223354</v>
      </c>
      <c r="F2332" s="11">
        <f>(Table1[[#This Row],[Full Restoration ]]-Table1[[#This Row],[Outage Start]])*24</f>
        <v>31.883333333360497</v>
      </c>
      <c r="G2332" s="5" t="s">
        <v>1139</v>
      </c>
      <c r="H2332" s="26" t="s">
        <v>3</v>
      </c>
      <c r="I2332" s="4"/>
      <c r="J2332" s="4"/>
      <c r="K2332" s="4"/>
      <c r="L2332" s="4"/>
      <c r="M2332" s="4"/>
      <c r="N2332" s="18"/>
    </row>
    <row r="2333" spans="1:14" hidden="1" x14ac:dyDescent="0.35">
      <c r="A2333" s="4" t="s">
        <v>1</v>
      </c>
      <c r="B2333" s="27">
        <v>43767.802777777775</v>
      </c>
      <c r="C2333" s="9">
        <v>43769.465277777781</v>
      </c>
      <c r="D2333" s="11" t="str">
        <f>INT(Table1[[#This Row],[Full Restoration ]]-Table1[[#This Row],[Outage Start]])&amp;" days,"&amp;HOUR(Table1[[#This Row],[Full Restoration ]]-Table1[[#This Row],[Outage Start]])&amp;" hrs,"&amp;MINUTE(Table1[[#This Row],[Full Restoration ]]-Table1[[#This Row],[Outage Start]])&amp;" min"</f>
        <v>1 days,15 hrs,54 min</v>
      </c>
      <c r="E2333" s="10">
        <f>Table1[[#This Row],[Full Restoration ]]-Table1[[#This Row],[Outage Start]]</f>
        <v>1.6625000000058208</v>
      </c>
      <c r="F2333" s="11">
        <f>(Table1[[#This Row],[Full Restoration ]]-Table1[[#This Row],[Outage Start]])*24</f>
        <v>39.900000000139698</v>
      </c>
      <c r="G2333" s="5" t="s">
        <v>1928</v>
      </c>
      <c r="H2333" s="26" t="s">
        <v>1978</v>
      </c>
      <c r="I2333" s="4"/>
      <c r="J2333" s="4"/>
      <c r="K2333" s="4"/>
      <c r="L2333" s="4"/>
      <c r="M2333" s="4"/>
      <c r="N2333" s="18"/>
    </row>
    <row r="2334" spans="1:14" hidden="1" x14ac:dyDescent="0.35">
      <c r="A2334" s="4" t="s">
        <v>1</v>
      </c>
      <c r="B2334" s="27">
        <v>43763.055555555555</v>
      </c>
      <c r="C2334" s="9">
        <v>43763.779166666667</v>
      </c>
      <c r="D2334" s="11" t="str">
        <f>INT(Table1[[#This Row],[Full Restoration ]]-Table1[[#This Row],[Outage Start]])&amp;" days,"&amp;HOUR(Table1[[#This Row],[Full Restoration ]]-Table1[[#This Row],[Outage Start]])&amp;" hrs,"&amp;MINUTE(Table1[[#This Row],[Full Restoration ]]-Table1[[#This Row],[Outage Start]])&amp;" min"</f>
        <v>0 days,17 hrs,22 min</v>
      </c>
      <c r="E2334" s="10">
        <f>Table1[[#This Row],[Full Restoration ]]-Table1[[#This Row],[Outage Start]]</f>
        <v>0.72361111111240461</v>
      </c>
      <c r="F2334" s="11">
        <f>(Table1[[#This Row],[Full Restoration ]]-Table1[[#This Row],[Outage Start]])*24</f>
        <v>17.366666666697711</v>
      </c>
      <c r="G2334" s="5" t="s">
        <v>1182</v>
      </c>
      <c r="H2334" s="26" t="s">
        <v>1212</v>
      </c>
      <c r="I2334" s="4">
        <v>1337</v>
      </c>
      <c r="J2334" s="4">
        <v>651</v>
      </c>
      <c r="K2334" s="4">
        <v>353</v>
      </c>
      <c r="L2334" s="4">
        <v>118</v>
      </c>
      <c r="M2334" s="4">
        <v>49</v>
      </c>
      <c r="N2334" s="18"/>
    </row>
    <row r="2335" spans="1:14" hidden="1" x14ac:dyDescent="0.35">
      <c r="A2335" s="4" t="s">
        <v>1</v>
      </c>
      <c r="B2335" s="27">
        <v>43767.802777777775</v>
      </c>
      <c r="C2335" s="9">
        <v>43769.447916666664</v>
      </c>
      <c r="D2335" s="11" t="str">
        <f>INT(Table1[[#This Row],[Full Restoration ]]-Table1[[#This Row],[Outage Start]])&amp;" days,"&amp;HOUR(Table1[[#This Row],[Full Restoration ]]-Table1[[#This Row],[Outage Start]])&amp;" hrs,"&amp;MINUTE(Table1[[#This Row],[Full Restoration ]]-Table1[[#This Row],[Outage Start]])&amp;" min"</f>
        <v>1 days,15 hrs,29 min</v>
      </c>
      <c r="E2335" s="10">
        <f>Table1[[#This Row],[Full Restoration ]]-Table1[[#This Row],[Outage Start]]</f>
        <v>1.6451388888890506</v>
      </c>
      <c r="F2335" s="11">
        <f>(Table1[[#This Row],[Full Restoration ]]-Table1[[#This Row],[Outage Start]])*24</f>
        <v>39.483333333337214</v>
      </c>
      <c r="G2335" s="5" t="s">
        <v>1929</v>
      </c>
      <c r="H2335" s="26" t="s">
        <v>1979</v>
      </c>
      <c r="I2335" s="4">
        <v>1339</v>
      </c>
      <c r="J2335" s="4">
        <v>163</v>
      </c>
      <c r="K2335" s="4">
        <v>94</v>
      </c>
      <c r="L2335" s="4">
        <v>6</v>
      </c>
      <c r="M2335" s="4">
        <v>8</v>
      </c>
      <c r="N2335" s="18"/>
    </row>
    <row r="2336" spans="1:14" hidden="1" x14ac:dyDescent="0.35">
      <c r="A2336" s="4" t="s">
        <v>1</v>
      </c>
      <c r="B2336" s="27">
        <v>43763.288888888892</v>
      </c>
      <c r="C2336" s="9">
        <v>43764.393055555556</v>
      </c>
      <c r="D2336" s="11" t="str">
        <f>INT(Table1[[#This Row],[Full Restoration ]]-Table1[[#This Row],[Outage Start]])&amp;" days,"&amp;HOUR(Table1[[#This Row],[Full Restoration ]]-Table1[[#This Row],[Outage Start]])&amp;" hrs,"&amp;MINUTE(Table1[[#This Row],[Full Restoration ]]-Table1[[#This Row],[Outage Start]])&amp;" min"</f>
        <v>1 days,2 hrs,30 min</v>
      </c>
      <c r="E2336" s="10">
        <f>Table1[[#This Row],[Full Restoration ]]-Table1[[#This Row],[Outage Start]]</f>
        <v>1.1041666666642413</v>
      </c>
      <c r="F2336" s="11">
        <f>(Table1[[#This Row],[Full Restoration ]]-Table1[[#This Row],[Outage Start]])*24</f>
        <v>26.499999999941792</v>
      </c>
      <c r="G2336" s="5" t="s">
        <v>1198</v>
      </c>
      <c r="H2336" s="26" t="s">
        <v>34</v>
      </c>
      <c r="I2336" s="4"/>
      <c r="J2336" s="4"/>
      <c r="K2336" s="4"/>
      <c r="L2336" s="4"/>
      <c r="M2336" s="4"/>
      <c r="N2336" s="18"/>
    </row>
    <row r="2337" spans="1:14" hidden="1" x14ac:dyDescent="0.35">
      <c r="A2337" s="4" t="s">
        <v>1</v>
      </c>
      <c r="B2337" s="27">
        <v>43763.288888888892</v>
      </c>
      <c r="C2337" s="9">
        <v>43764.379166666666</v>
      </c>
      <c r="D2337" s="11" t="str">
        <f>INT(Table1[[#This Row],[Full Restoration ]]-Table1[[#This Row],[Outage Start]])&amp;" days,"&amp;HOUR(Table1[[#This Row],[Full Restoration ]]-Table1[[#This Row],[Outage Start]])&amp;" hrs,"&amp;MINUTE(Table1[[#This Row],[Full Restoration ]]-Table1[[#This Row],[Outage Start]])&amp;" min"</f>
        <v>1 days,2 hrs,10 min</v>
      </c>
      <c r="E2337" s="10">
        <f>Table1[[#This Row],[Full Restoration ]]-Table1[[#This Row],[Outage Start]]</f>
        <v>1.0902777777737356</v>
      </c>
      <c r="F2337" s="11">
        <f>(Table1[[#This Row],[Full Restoration ]]-Table1[[#This Row],[Outage Start]])*24</f>
        <v>26.166666666569654</v>
      </c>
      <c r="G2337" s="5" t="s">
        <v>1197</v>
      </c>
      <c r="H2337" s="26" t="s">
        <v>34</v>
      </c>
      <c r="I2337" s="4">
        <v>291</v>
      </c>
      <c r="J2337" s="4">
        <v>218</v>
      </c>
      <c r="K2337" s="4">
        <v>98</v>
      </c>
      <c r="L2337" s="4">
        <v>21</v>
      </c>
      <c r="M2337" s="4">
        <v>11</v>
      </c>
      <c r="N2337" s="18"/>
    </row>
    <row r="2338" spans="1:14" hidden="1" x14ac:dyDescent="0.35">
      <c r="A2338" s="4" t="s">
        <v>1</v>
      </c>
      <c r="B2338" s="27">
        <v>43763.288888888892</v>
      </c>
      <c r="C2338" s="9">
        <v>43764.474999999999</v>
      </c>
      <c r="D2338" s="11" t="str">
        <f>INT(Table1[[#This Row],[Full Restoration ]]-Table1[[#This Row],[Outage Start]])&amp;" days,"&amp;HOUR(Table1[[#This Row],[Full Restoration ]]-Table1[[#This Row],[Outage Start]])&amp;" hrs,"&amp;MINUTE(Table1[[#This Row],[Full Restoration ]]-Table1[[#This Row],[Outage Start]])&amp;" min"</f>
        <v>1 days,4 hrs,28 min</v>
      </c>
      <c r="E2338" s="10">
        <f>Table1[[#This Row],[Full Restoration ]]-Table1[[#This Row],[Outage Start]]</f>
        <v>1.1861111111065838</v>
      </c>
      <c r="F2338" s="11">
        <f>(Table1[[#This Row],[Full Restoration ]]-Table1[[#This Row],[Outage Start]])*24</f>
        <v>28.466666666558012</v>
      </c>
      <c r="G2338" s="5" t="s">
        <v>1199</v>
      </c>
      <c r="H2338" s="26" t="s">
        <v>34</v>
      </c>
      <c r="I2338" s="4"/>
      <c r="J2338" s="4"/>
      <c r="K2338" s="4"/>
      <c r="L2338" s="4"/>
      <c r="M2338" s="4"/>
      <c r="N2338" s="18"/>
    </row>
    <row r="2339" spans="1:14" hidden="1" x14ac:dyDescent="0.35">
      <c r="A2339" s="4" t="s">
        <v>1</v>
      </c>
      <c r="B2339" s="27">
        <v>43763.338888888888</v>
      </c>
      <c r="C2339" s="9">
        <v>43764.600694444445</v>
      </c>
      <c r="D2339" s="11" t="str">
        <f>INT(Table1[[#This Row],[Full Restoration ]]-Table1[[#This Row],[Outage Start]])&amp;" days,"&amp;HOUR(Table1[[#This Row],[Full Restoration ]]-Table1[[#This Row],[Outage Start]])&amp;" hrs,"&amp;MINUTE(Table1[[#This Row],[Full Restoration ]]-Table1[[#This Row],[Outage Start]])&amp;" min"</f>
        <v>1 days,6 hrs,17 min</v>
      </c>
      <c r="E2339" s="10">
        <f>Table1[[#This Row],[Full Restoration ]]-Table1[[#This Row],[Outage Start]]</f>
        <v>1.2618055555576575</v>
      </c>
      <c r="F2339" s="11">
        <f>(Table1[[#This Row],[Full Restoration ]]-Table1[[#This Row],[Outage Start]])*24</f>
        <v>30.28333333338378</v>
      </c>
      <c r="G2339" s="5" t="s">
        <v>1202</v>
      </c>
      <c r="H2339" s="26" t="s">
        <v>34</v>
      </c>
      <c r="I2339" s="4"/>
      <c r="J2339" s="4"/>
      <c r="K2339" s="4"/>
      <c r="L2339" s="4"/>
      <c r="M2339" s="4"/>
      <c r="N2339" s="18"/>
    </row>
    <row r="2340" spans="1:14" hidden="1" x14ac:dyDescent="0.35">
      <c r="A2340" s="4" t="s">
        <v>1</v>
      </c>
      <c r="B2340" s="27">
        <v>43763.338888888888</v>
      </c>
      <c r="C2340" s="9">
        <v>43764.587500000001</v>
      </c>
      <c r="D2340" s="11" t="str">
        <f>INT(Table1[[#This Row],[Full Restoration ]]-Table1[[#This Row],[Outage Start]])&amp;" days,"&amp;HOUR(Table1[[#This Row],[Full Restoration ]]-Table1[[#This Row],[Outage Start]])&amp;" hrs,"&amp;MINUTE(Table1[[#This Row],[Full Restoration ]]-Table1[[#This Row],[Outage Start]])&amp;" min"</f>
        <v>1 days,5 hrs,58 min</v>
      </c>
      <c r="E2340" s="10">
        <f>Table1[[#This Row],[Full Restoration ]]-Table1[[#This Row],[Outage Start]]</f>
        <v>1.2486111111138598</v>
      </c>
      <c r="F2340" s="11">
        <f>(Table1[[#This Row],[Full Restoration ]]-Table1[[#This Row],[Outage Start]])*24</f>
        <v>29.966666666732635</v>
      </c>
      <c r="G2340" s="5" t="s">
        <v>1206</v>
      </c>
      <c r="H2340" s="26" t="s">
        <v>34</v>
      </c>
      <c r="I2340" s="4"/>
      <c r="J2340" s="4"/>
      <c r="K2340" s="4"/>
      <c r="L2340" s="4"/>
      <c r="M2340" s="4"/>
      <c r="N2340" s="18"/>
    </row>
    <row r="2341" spans="1:14" hidden="1" x14ac:dyDescent="0.35">
      <c r="A2341" s="4" t="s">
        <v>1</v>
      </c>
      <c r="B2341" s="27">
        <v>43763.338888888888</v>
      </c>
      <c r="C2341" s="9">
        <v>43764.586111111108</v>
      </c>
      <c r="D2341" s="11" t="str">
        <f>INT(Table1[[#This Row],[Full Restoration ]]-Table1[[#This Row],[Outage Start]])&amp;" days,"&amp;HOUR(Table1[[#This Row],[Full Restoration ]]-Table1[[#This Row],[Outage Start]])&amp;" hrs,"&amp;MINUTE(Table1[[#This Row],[Full Restoration ]]-Table1[[#This Row],[Outage Start]])&amp;" min"</f>
        <v>1 days,5 hrs,56 min</v>
      </c>
      <c r="E2341" s="10">
        <f>Table1[[#This Row],[Full Restoration ]]-Table1[[#This Row],[Outage Start]]</f>
        <v>1.2472222222204437</v>
      </c>
      <c r="F2341" s="11">
        <f>(Table1[[#This Row],[Full Restoration ]]-Table1[[#This Row],[Outage Start]])*24</f>
        <v>29.933333333290648</v>
      </c>
      <c r="G2341" s="5" t="s">
        <v>1203</v>
      </c>
      <c r="H2341" s="26" t="s">
        <v>34</v>
      </c>
      <c r="I2341" s="4">
        <v>644</v>
      </c>
      <c r="J2341" s="4">
        <v>326</v>
      </c>
      <c r="K2341" s="4">
        <v>179</v>
      </c>
      <c r="L2341" s="4">
        <v>13</v>
      </c>
      <c r="M2341" s="4">
        <v>17</v>
      </c>
      <c r="N2341" s="18"/>
    </row>
    <row r="2342" spans="1:14" hidden="1" x14ac:dyDescent="0.35">
      <c r="A2342" s="4" t="s">
        <v>1</v>
      </c>
      <c r="B2342" s="27">
        <v>43763.296527777777</v>
      </c>
      <c r="C2342" s="9">
        <v>43764.550694444442</v>
      </c>
      <c r="D2342" s="11" t="str">
        <f>INT(Table1[[#This Row],[Full Restoration ]]-Table1[[#This Row],[Outage Start]])&amp;" days,"&amp;HOUR(Table1[[#This Row],[Full Restoration ]]-Table1[[#This Row],[Outage Start]])&amp;" hrs,"&amp;MINUTE(Table1[[#This Row],[Full Restoration ]]-Table1[[#This Row],[Outage Start]])&amp;" min"</f>
        <v>1 days,6 hrs,6 min</v>
      </c>
      <c r="E2342" s="10">
        <f>Table1[[#This Row],[Full Restoration ]]-Table1[[#This Row],[Outage Start]]</f>
        <v>1.2541666666656965</v>
      </c>
      <c r="F2342" s="11">
        <f>(Table1[[#This Row],[Full Restoration ]]-Table1[[#This Row],[Outage Start]])*24</f>
        <v>30.099999999976717</v>
      </c>
      <c r="G2342" s="5" t="s">
        <v>1200</v>
      </c>
      <c r="H2342" s="26" t="s">
        <v>34</v>
      </c>
      <c r="I2342" s="4"/>
      <c r="J2342" s="4"/>
      <c r="K2342" s="4"/>
      <c r="L2342" s="4"/>
      <c r="M2342" s="4"/>
      <c r="N2342" s="18"/>
    </row>
    <row r="2343" spans="1:14" hidden="1" x14ac:dyDescent="0.35">
      <c r="A2343" s="4" t="s">
        <v>1</v>
      </c>
      <c r="B2343" s="27">
        <v>43763.338888888888</v>
      </c>
      <c r="C2343" s="9">
        <v>43764.597222222219</v>
      </c>
      <c r="D2343" s="11" t="str">
        <f>INT(Table1[[#This Row],[Full Restoration ]]-Table1[[#This Row],[Outage Start]])&amp;" days,"&amp;HOUR(Table1[[#This Row],[Full Restoration ]]-Table1[[#This Row],[Outage Start]])&amp;" hrs,"&amp;MINUTE(Table1[[#This Row],[Full Restoration ]]-Table1[[#This Row],[Outage Start]])&amp;" min"</f>
        <v>1 days,6 hrs,12 min</v>
      </c>
      <c r="E2343" s="10">
        <f>Table1[[#This Row],[Full Restoration ]]-Table1[[#This Row],[Outage Start]]</f>
        <v>1.2583333333313931</v>
      </c>
      <c r="F2343" s="11">
        <f>(Table1[[#This Row],[Full Restoration ]]-Table1[[#This Row],[Outage Start]])*24</f>
        <v>30.199999999953434</v>
      </c>
      <c r="G2343" s="5" t="s">
        <v>1205</v>
      </c>
      <c r="H2343" s="26" t="s">
        <v>34</v>
      </c>
      <c r="I2343" s="4"/>
      <c r="J2343" s="4"/>
      <c r="K2343" s="4"/>
      <c r="L2343" s="4"/>
      <c r="M2343" s="4"/>
      <c r="N2343" s="18"/>
    </row>
    <row r="2344" spans="1:14" hidden="1" x14ac:dyDescent="0.35">
      <c r="A2344" s="4" t="s">
        <v>1</v>
      </c>
      <c r="B2344" s="27">
        <v>43763.338888888888</v>
      </c>
      <c r="C2344" s="9">
        <v>43764.597916666666</v>
      </c>
      <c r="D2344" s="11" t="str">
        <f>INT(Table1[[#This Row],[Full Restoration ]]-Table1[[#This Row],[Outage Start]])&amp;" days,"&amp;HOUR(Table1[[#This Row],[Full Restoration ]]-Table1[[#This Row],[Outage Start]])&amp;" hrs,"&amp;MINUTE(Table1[[#This Row],[Full Restoration ]]-Table1[[#This Row],[Outage Start]])&amp;" min"</f>
        <v>1 days,6 hrs,13 min</v>
      </c>
      <c r="E2344" s="10">
        <f>Table1[[#This Row],[Full Restoration ]]-Table1[[#This Row],[Outage Start]]</f>
        <v>1.2590277777781012</v>
      </c>
      <c r="F2344" s="11">
        <f>(Table1[[#This Row],[Full Restoration ]]-Table1[[#This Row],[Outage Start]])*24</f>
        <v>30.216666666674428</v>
      </c>
      <c r="G2344" s="5" t="s">
        <v>1204</v>
      </c>
      <c r="H2344" s="26" t="s">
        <v>34</v>
      </c>
      <c r="I2344" s="4"/>
      <c r="J2344" s="4"/>
      <c r="K2344" s="4"/>
      <c r="L2344" s="4"/>
      <c r="M2344" s="4"/>
      <c r="N2344" s="18"/>
    </row>
    <row r="2345" spans="1:14" hidden="1" x14ac:dyDescent="0.35">
      <c r="A2345" s="4" t="s">
        <v>1</v>
      </c>
      <c r="B2345" s="27">
        <v>43763.338888888888</v>
      </c>
      <c r="C2345" s="9">
        <v>43764.630555555559</v>
      </c>
      <c r="D2345" s="11" t="str">
        <f>INT(Table1[[#This Row],[Full Restoration ]]-Table1[[#This Row],[Outage Start]])&amp;" days,"&amp;HOUR(Table1[[#This Row],[Full Restoration ]]-Table1[[#This Row],[Outage Start]])&amp;" hrs,"&amp;MINUTE(Table1[[#This Row],[Full Restoration ]]-Table1[[#This Row],[Outage Start]])&amp;" min"</f>
        <v>1 days,7 hrs,0 min</v>
      </c>
      <c r="E2345" s="10">
        <f>Table1[[#This Row],[Full Restoration ]]-Table1[[#This Row],[Outage Start]]</f>
        <v>1.2916666666715173</v>
      </c>
      <c r="F2345" s="11">
        <f>(Table1[[#This Row],[Full Restoration ]]-Table1[[#This Row],[Outage Start]])*24</f>
        <v>31.000000000116415</v>
      </c>
      <c r="G2345" s="5" t="s">
        <v>1207</v>
      </c>
      <c r="H2345" s="26" t="s">
        <v>34</v>
      </c>
      <c r="I2345" s="4"/>
      <c r="J2345" s="4"/>
      <c r="K2345" s="4"/>
      <c r="L2345" s="4"/>
      <c r="M2345" s="4"/>
      <c r="N2345" s="18"/>
    </row>
    <row r="2346" spans="1:14" hidden="1" x14ac:dyDescent="0.35">
      <c r="A2346" s="4" t="s">
        <v>1</v>
      </c>
      <c r="B2346" s="27">
        <v>43763.338888888888</v>
      </c>
      <c r="C2346" s="9">
        <v>43764.566666666666</v>
      </c>
      <c r="D2346" s="11" t="str">
        <f>INT(Table1[[#This Row],[Full Restoration ]]-Table1[[#This Row],[Outage Start]])&amp;" days,"&amp;HOUR(Table1[[#This Row],[Full Restoration ]]-Table1[[#This Row],[Outage Start]])&amp;" hrs,"&amp;MINUTE(Table1[[#This Row],[Full Restoration ]]-Table1[[#This Row],[Outage Start]])&amp;" min"</f>
        <v>1 days,5 hrs,28 min</v>
      </c>
      <c r="E2346" s="10">
        <f>Table1[[#This Row],[Full Restoration ]]-Table1[[#This Row],[Outage Start]]</f>
        <v>1.2277777777781012</v>
      </c>
      <c r="F2346" s="11">
        <f>(Table1[[#This Row],[Full Restoration ]]-Table1[[#This Row],[Outage Start]])*24</f>
        <v>29.466666666674428</v>
      </c>
      <c r="G2346" s="5" t="s">
        <v>1208</v>
      </c>
      <c r="H2346" s="26" t="s">
        <v>3</v>
      </c>
      <c r="I2346" s="4"/>
      <c r="J2346" s="4"/>
      <c r="K2346" s="4"/>
      <c r="L2346" s="4"/>
      <c r="M2346" s="4"/>
      <c r="N2346" s="18"/>
    </row>
    <row r="2347" spans="1:14" hidden="1" x14ac:dyDescent="0.35">
      <c r="A2347" s="4" t="s">
        <v>1</v>
      </c>
      <c r="B2347" s="27">
        <v>43762.870833333334</v>
      </c>
      <c r="C2347" s="9">
        <v>43764.363194444442</v>
      </c>
      <c r="D2347" s="11" t="str">
        <f>INT(Table1[[#This Row],[Full Restoration ]]-Table1[[#This Row],[Outage Start]])&amp;" days,"&amp;HOUR(Table1[[#This Row],[Full Restoration ]]-Table1[[#This Row],[Outage Start]])&amp;" hrs,"&amp;MINUTE(Table1[[#This Row],[Full Restoration ]]-Table1[[#This Row],[Outage Start]])&amp;" min"</f>
        <v>1 days,11 hrs,49 min</v>
      </c>
      <c r="E2347" s="10">
        <f>Table1[[#This Row],[Full Restoration ]]-Table1[[#This Row],[Outage Start]]</f>
        <v>1.492361111108039</v>
      </c>
      <c r="F2347" s="11">
        <f>(Table1[[#This Row],[Full Restoration ]]-Table1[[#This Row],[Outage Start]])*24</f>
        <v>35.816666666592937</v>
      </c>
      <c r="G2347" s="5" t="s">
        <v>1153</v>
      </c>
      <c r="H2347" s="26" t="s">
        <v>3</v>
      </c>
      <c r="I2347" s="4">
        <v>390</v>
      </c>
      <c r="J2347" s="4">
        <v>290</v>
      </c>
      <c r="K2347" s="4">
        <v>77</v>
      </c>
      <c r="L2347" s="4">
        <v>15</v>
      </c>
      <c r="M2347" s="4">
        <v>7</v>
      </c>
      <c r="N2347" s="18"/>
    </row>
    <row r="2348" spans="1:14" hidden="1" x14ac:dyDescent="0.35">
      <c r="A2348" s="4" t="s">
        <v>1</v>
      </c>
      <c r="B2348" s="27">
        <v>43768.245138888888</v>
      </c>
      <c r="C2348" s="9">
        <v>43769.583333333336</v>
      </c>
      <c r="D2348" s="11" t="str">
        <f>INT(Table1[[#This Row],[Full Restoration ]]-Table1[[#This Row],[Outage Start]])&amp;" days,"&amp;HOUR(Table1[[#This Row],[Full Restoration ]]-Table1[[#This Row],[Outage Start]])&amp;" hrs,"&amp;MINUTE(Table1[[#This Row],[Full Restoration ]]-Table1[[#This Row],[Outage Start]])&amp;" min"</f>
        <v>1 days,8 hrs,7 min</v>
      </c>
      <c r="E2348" s="10">
        <f>Table1[[#This Row],[Full Restoration ]]-Table1[[#This Row],[Outage Start]]</f>
        <v>1.3381944444481633</v>
      </c>
      <c r="F2348" s="11">
        <f>(Table1[[#This Row],[Full Restoration ]]-Table1[[#This Row],[Outage Start]])*24</f>
        <v>32.116666666755918</v>
      </c>
      <c r="G2348" s="5" t="s">
        <v>1153</v>
      </c>
      <c r="H2348" s="26" t="s">
        <v>1978</v>
      </c>
      <c r="I2348" s="4">
        <v>365</v>
      </c>
      <c r="J2348" s="4">
        <v>290</v>
      </c>
      <c r="K2348" s="4">
        <v>77</v>
      </c>
      <c r="L2348" s="4">
        <v>15</v>
      </c>
      <c r="M2348" s="4">
        <v>7</v>
      </c>
      <c r="N2348" s="18"/>
    </row>
    <row r="2349" spans="1:14" hidden="1" x14ac:dyDescent="0.35">
      <c r="A2349" s="4" t="s">
        <v>1</v>
      </c>
      <c r="B2349" s="27">
        <v>44525.126388888886</v>
      </c>
      <c r="C2349" s="9">
        <v>44525.647916666669</v>
      </c>
      <c r="D2349" s="11" t="str">
        <f>INT(Table1[[#This Row],[Full Restoration ]]-Table1[[#This Row],[Outage Start]])&amp;" days,"&amp;HOUR(Table1[[#This Row],[Full Restoration ]]-Table1[[#This Row],[Outage Start]])&amp;" hrs,"&amp;MINUTE(Table1[[#This Row],[Full Restoration ]]-Table1[[#This Row],[Outage Start]])&amp;" min"</f>
        <v>0 days,12 hrs,31 min</v>
      </c>
      <c r="E2349" s="10">
        <f>Table1[[#This Row],[Full Restoration ]]-Table1[[#This Row],[Outage Start]]</f>
        <v>0.52152777778246673</v>
      </c>
      <c r="F2349" s="11">
        <f>(Table1[[#This Row],[Full Restoration ]]-Table1[[#This Row],[Outage Start]])*24</f>
        <v>12.516666666779201</v>
      </c>
      <c r="G2349" s="5" t="s">
        <v>1153</v>
      </c>
      <c r="H2349" s="26" t="s">
        <v>3</v>
      </c>
      <c r="I2349" s="4">
        <v>233</v>
      </c>
      <c r="J2349" s="4">
        <v>181</v>
      </c>
      <c r="K2349" s="4">
        <v>52</v>
      </c>
      <c r="L2349" s="4">
        <v>2</v>
      </c>
      <c r="M2349" s="4">
        <v>0</v>
      </c>
      <c r="N2349" s="18"/>
    </row>
    <row r="2350" spans="1:14" hidden="1" x14ac:dyDescent="0.35">
      <c r="A2350" s="4" t="s">
        <v>1</v>
      </c>
      <c r="B2350" s="27">
        <v>43762.707638888889</v>
      </c>
      <c r="C2350" s="9">
        <v>43764.420138888891</v>
      </c>
      <c r="D2350" s="11" t="str">
        <f>INT(Table1[[#This Row],[Full Restoration ]]-Table1[[#This Row],[Outage Start]])&amp;" days,"&amp;HOUR(Table1[[#This Row],[Full Restoration ]]-Table1[[#This Row],[Outage Start]])&amp;" hrs,"&amp;MINUTE(Table1[[#This Row],[Full Restoration ]]-Table1[[#This Row],[Outage Start]])&amp;" min"</f>
        <v>1 days,17 hrs,6 min</v>
      </c>
      <c r="E2350" s="10">
        <f>Table1[[#This Row],[Full Restoration ]]-Table1[[#This Row],[Outage Start]]</f>
        <v>1.7125000000014552</v>
      </c>
      <c r="F2350" s="11">
        <f>(Table1[[#This Row],[Full Restoration ]]-Table1[[#This Row],[Outage Start]])*24</f>
        <v>41.100000000034925</v>
      </c>
      <c r="G2350" s="5" t="s">
        <v>1150</v>
      </c>
      <c r="H2350" s="26" t="s">
        <v>3</v>
      </c>
      <c r="I2350" s="4"/>
      <c r="J2350" s="4"/>
      <c r="K2350" s="4"/>
      <c r="L2350" s="4"/>
      <c r="M2350" s="4"/>
      <c r="N2350" s="18"/>
    </row>
    <row r="2351" spans="1:14" hidden="1" x14ac:dyDescent="0.35">
      <c r="A2351" s="4" t="s">
        <v>1</v>
      </c>
      <c r="B2351" s="27">
        <v>43762.707638888889</v>
      </c>
      <c r="C2351" s="9">
        <v>43764.397222222222</v>
      </c>
      <c r="D2351" s="11" t="str">
        <f>INT(Table1[[#This Row],[Full Restoration ]]-Table1[[#This Row],[Outage Start]])&amp;" days,"&amp;HOUR(Table1[[#This Row],[Full Restoration ]]-Table1[[#This Row],[Outage Start]])&amp;" hrs,"&amp;MINUTE(Table1[[#This Row],[Full Restoration ]]-Table1[[#This Row],[Outage Start]])&amp;" min"</f>
        <v>1 days,16 hrs,33 min</v>
      </c>
      <c r="E2351" s="10">
        <f>Table1[[#This Row],[Full Restoration ]]-Table1[[#This Row],[Outage Start]]</f>
        <v>1.6895833333328483</v>
      </c>
      <c r="F2351" s="11">
        <f>(Table1[[#This Row],[Full Restoration ]]-Table1[[#This Row],[Outage Start]])*24</f>
        <v>40.549999999988358</v>
      </c>
      <c r="G2351" s="5" t="s">
        <v>1148</v>
      </c>
      <c r="H2351" s="26" t="s">
        <v>3</v>
      </c>
      <c r="I2351" s="4"/>
      <c r="J2351" s="4"/>
      <c r="K2351" s="4"/>
      <c r="L2351" s="4"/>
      <c r="M2351" s="4"/>
      <c r="N2351" s="18"/>
    </row>
    <row r="2352" spans="1:14" hidden="1" x14ac:dyDescent="0.35">
      <c r="A2352" s="4" t="s">
        <v>1</v>
      </c>
      <c r="B2352" s="27">
        <v>43762.707638888889</v>
      </c>
      <c r="C2352" s="9">
        <v>43764.394444444442</v>
      </c>
      <c r="D2352" s="11" t="str">
        <f>INT(Table1[[#This Row],[Full Restoration ]]-Table1[[#This Row],[Outage Start]])&amp;" days,"&amp;HOUR(Table1[[#This Row],[Full Restoration ]]-Table1[[#This Row],[Outage Start]])&amp;" hrs,"&amp;MINUTE(Table1[[#This Row],[Full Restoration ]]-Table1[[#This Row],[Outage Start]])&amp;" min"</f>
        <v>1 days,16 hrs,29 min</v>
      </c>
      <c r="E2352" s="10">
        <f>Table1[[#This Row],[Full Restoration ]]-Table1[[#This Row],[Outage Start]]</f>
        <v>1.6868055555532919</v>
      </c>
      <c r="F2352" s="11">
        <f>(Table1[[#This Row],[Full Restoration ]]-Table1[[#This Row],[Outage Start]])*24</f>
        <v>40.483333333279006</v>
      </c>
      <c r="G2352" s="5" t="s">
        <v>1147</v>
      </c>
      <c r="H2352" s="26" t="s">
        <v>3</v>
      </c>
      <c r="I2352" s="4"/>
      <c r="J2352" s="4"/>
      <c r="K2352" s="4"/>
      <c r="L2352" s="4"/>
      <c r="M2352" s="4"/>
      <c r="N2352" s="18"/>
    </row>
    <row r="2353" spans="1:14" hidden="1" x14ac:dyDescent="0.35">
      <c r="A2353" s="4" t="s">
        <v>1</v>
      </c>
      <c r="B2353" s="27">
        <v>43762.707638888889</v>
      </c>
      <c r="C2353" s="9">
        <v>43764.404861111114</v>
      </c>
      <c r="D2353" s="11" t="str">
        <f>INT(Table1[[#This Row],[Full Restoration ]]-Table1[[#This Row],[Outage Start]])&amp;" days,"&amp;HOUR(Table1[[#This Row],[Full Restoration ]]-Table1[[#This Row],[Outage Start]])&amp;" hrs,"&amp;MINUTE(Table1[[#This Row],[Full Restoration ]]-Table1[[#This Row],[Outage Start]])&amp;" min"</f>
        <v>1 days,16 hrs,44 min</v>
      </c>
      <c r="E2353" s="10">
        <f>Table1[[#This Row],[Full Restoration ]]-Table1[[#This Row],[Outage Start]]</f>
        <v>1.6972222222248092</v>
      </c>
      <c r="F2353" s="11">
        <f>(Table1[[#This Row],[Full Restoration ]]-Table1[[#This Row],[Outage Start]])*24</f>
        <v>40.733333333395422</v>
      </c>
      <c r="G2353" s="5" t="s">
        <v>1149</v>
      </c>
      <c r="H2353" s="26" t="s">
        <v>3</v>
      </c>
      <c r="I2353" s="4"/>
      <c r="J2353" s="4"/>
      <c r="K2353" s="4"/>
      <c r="L2353" s="4"/>
      <c r="M2353" s="4"/>
      <c r="N2353" s="18"/>
    </row>
    <row r="2354" spans="1:14" hidden="1" x14ac:dyDescent="0.35">
      <c r="A2354" s="4" t="s">
        <v>1</v>
      </c>
      <c r="B2354" s="27">
        <v>44525.126388888886</v>
      </c>
      <c r="C2354" s="9">
        <v>44525.665277777778</v>
      </c>
      <c r="D2354" s="11" t="str">
        <f>INT(Table1[[#This Row],[Full Restoration ]]-Table1[[#This Row],[Outage Start]])&amp;" days,"&amp;HOUR(Table1[[#This Row],[Full Restoration ]]-Table1[[#This Row],[Outage Start]])&amp;" hrs,"&amp;MINUTE(Table1[[#This Row],[Full Restoration ]]-Table1[[#This Row],[Outage Start]])&amp;" min"</f>
        <v>0 days,12 hrs,56 min</v>
      </c>
      <c r="E2354" s="10">
        <f>Table1[[#This Row],[Full Restoration ]]-Table1[[#This Row],[Outage Start]]</f>
        <v>0.53888888889196096</v>
      </c>
      <c r="F2354" s="11">
        <f>(Table1[[#This Row],[Full Restoration ]]-Table1[[#This Row],[Outage Start]])*24</f>
        <v>12.933333333407063</v>
      </c>
      <c r="G2354" s="5" t="s">
        <v>4186</v>
      </c>
      <c r="H2354" s="26" t="s">
        <v>3</v>
      </c>
      <c r="I2354" s="4">
        <v>138</v>
      </c>
      <c r="J2354" s="4">
        <v>116</v>
      </c>
      <c r="K2354" s="4">
        <v>22</v>
      </c>
      <c r="L2354" s="4">
        <v>0</v>
      </c>
      <c r="M2354" s="4">
        <v>0</v>
      </c>
      <c r="N2354" s="18"/>
    </row>
    <row r="2355" spans="1:14" hidden="1" x14ac:dyDescent="0.35">
      <c r="A2355" s="4" t="s">
        <v>1</v>
      </c>
      <c r="B2355" s="27">
        <v>43763.144444444442</v>
      </c>
      <c r="C2355" s="9">
        <v>43764.501388888886</v>
      </c>
      <c r="D2355" s="11" t="str">
        <f>INT(Table1[[#This Row],[Full Restoration ]]-Table1[[#This Row],[Outage Start]])&amp;" days,"&amp;HOUR(Table1[[#This Row],[Full Restoration ]]-Table1[[#This Row],[Outage Start]])&amp;" hrs,"&amp;MINUTE(Table1[[#This Row],[Full Restoration ]]-Table1[[#This Row],[Outage Start]])&amp;" min"</f>
        <v>1 days,8 hrs,34 min</v>
      </c>
      <c r="E2355" s="10">
        <f>Table1[[#This Row],[Full Restoration ]]-Table1[[#This Row],[Outage Start]]</f>
        <v>1.3569444444437977</v>
      </c>
      <c r="F2355" s="11">
        <f>(Table1[[#This Row],[Full Restoration ]]-Table1[[#This Row],[Outage Start]])*24</f>
        <v>32.566666666651145</v>
      </c>
      <c r="G2355" s="5" t="s">
        <v>1191</v>
      </c>
      <c r="H2355" s="26" t="s">
        <v>34</v>
      </c>
      <c r="I2355" s="4"/>
      <c r="J2355" s="4"/>
      <c r="K2355" s="4"/>
      <c r="L2355" s="4"/>
      <c r="M2355" s="4"/>
      <c r="N2355" s="18"/>
    </row>
    <row r="2356" spans="1:14" hidden="1" x14ac:dyDescent="0.35">
      <c r="A2356" s="4" t="s">
        <v>1</v>
      </c>
      <c r="B2356" s="27">
        <v>43768.270138888889</v>
      </c>
      <c r="C2356" s="9">
        <v>43769.498611111114</v>
      </c>
      <c r="D2356" s="11" t="str">
        <f>INT(Table1[[#This Row],[Full Restoration ]]-Table1[[#This Row],[Outage Start]])&amp;" days,"&amp;HOUR(Table1[[#This Row],[Full Restoration ]]-Table1[[#This Row],[Outage Start]])&amp;" hrs,"&amp;MINUTE(Table1[[#This Row],[Full Restoration ]]-Table1[[#This Row],[Outage Start]])&amp;" min"</f>
        <v>1 days,5 hrs,29 min</v>
      </c>
      <c r="E2356" s="10">
        <f>Table1[[#This Row],[Full Restoration ]]-Table1[[#This Row],[Outage Start]]</f>
        <v>1.2284722222248092</v>
      </c>
      <c r="F2356" s="11">
        <f>(Table1[[#This Row],[Full Restoration ]]-Table1[[#This Row],[Outage Start]])*24</f>
        <v>29.483333333395422</v>
      </c>
      <c r="G2356" s="5" t="s">
        <v>1191</v>
      </c>
      <c r="H2356" s="26" t="s">
        <v>245</v>
      </c>
      <c r="I2356" s="4"/>
      <c r="J2356" s="4"/>
      <c r="K2356" s="4"/>
      <c r="L2356" s="4"/>
      <c r="M2356" s="4"/>
      <c r="N2356" s="18"/>
    </row>
    <row r="2357" spans="1:14" hidden="1" x14ac:dyDescent="0.35">
      <c r="A2357" s="4" t="s">
        <v>1</v>
      </c>
      <c r="B2357" s="27">
        <v>43763.144444444442</v>
      </c>
      <c r="C2357" s="9">
        <v>43764.481944444444</v>
      </c>
      <c r="D2357" s="11" t="str">
        <f>INT(Table1[[#This Row],[Full Restoration ]]-Table1[[#This Row],[Outage Start]])&amp;" days,"&amp;HOUR(Table1[[#This Row],[Full Restoration ]]-Table1[[#This Row],[Outage Start]])&amp;" hrs,"&amp;MINUTE(Table1[[#This Row],[Full Restoration ]]-Table1[[#This Row],[Outage Start]])&amp;" min"</f>
        <v>1 days,8 hrs,6 min</v>
      </c>
      <c r="E2357" s="10">
        <f>Table1[[#This Row],[Full Restoration ]]-Table1[[#This Row],[Outage Start]]</f>
        <v>1.3375000000014552</v>
      </c>
      <c r="F2357" s="11">
        <f>(Table1[[#This Row],[Full Restoration ]]-Table1[[#This Row],[Outage Start]])*24</f>
        <v>32.100000000034925</v>
      </c>
      <c r="G2357" s="5" t="s">
        <v>1190</v>
      </c>
      <c r="H2357" s="26" t="s">
        <v>34</v>
      </c>
      <c r="I2357" s="4"/>
      <c r="J2357" s="4"/>
      <c r="K2357" s="4"/>
      <c r="L2357" s="4"/>
      <c r="M2357" s="4"/>
      <c r="N2357" s="18"/>
    </row>
    <row r="2358" spans="1:14" hidden="1" x14ac:dyDescent="0.35">
      <c r="A2358" s="4" t="s">
        <v>1</v>
      </c>
      <c r="B2358" s="27">
        <v>43768.270138888889</v>
      </c>
      <c r="C2358" s="9">
        <v>43769.527777777781</v>
      </c>
      <c r="D2358" s="11" t="str">
        <f>INT(Table1[[#This Row],[Full Restoration ]]-Table1[[#This Row],[Outage Start]])&amp;" days,"&amp;HOUR(Table1[[#This Row],[Full Restoration ]]-Table1[[#This Row],[Outage Start]])&amp;" hrs,"&amp;MINUTE(Table1[[#This Row],[Full Restoration ]]-Table1[[#This Row],[Outage Start]])&amp;" min"</f>
        <v>1 days,6 hrs,11 min</v>
      </c>
      <c r="E2358" s="10">
        <f>Table1[[#This Row],[Full Restoration ]]-Table1[[#This Row],[Outage Start]]</f>
        <v>1.257638888891961</v>
      </c>
      <c r="F2358" s="11">
        <f>(Table1[[#This Row],[Full Restoration ]]-Table1[[#This Row],[Outage Start]])*24</f>
        <v>30.183333333407063</v>
      </c>
      <c r="G2358" s="5" t="s">
        <v>1190</v>
      </c>
      <c r="H2358" s="26" t="s">
        <v>245</v>
      </c>
      <c r="I2358" s="4"/>
      <c r="J2358" s="4"/>
      <c r="K2358" s="4"/>
      <c r="L2358" s="4"/>
      <c r="M2358" s="4"/>
      <c r="N2358" s="18"/>
    </row>
    <row r="2359" spans="1:14" hidden="1" x14ac:dyDescent="0.35">
      <c r="A2359" s="4" t="s">
        <v>1</v>
      </c>
      <c r="B2359" s="27">
        <v>43763.144444444442</v>
      </c>
      <c r="C2359" s="9">
        <v>43764.439583333333</v>
      </c>
      <c r="D2359" s="11" t="str">
        <f>INT(Table1[[#This Row],[Full Restoration ]]-Table1[[#This Row],[Outage Start]])&amp;" days,"&amp;HOUR(Table1[[#This Row],[Full Restoration ]]-Table1[[#This Row],[Outage Start]])&amp;" hrs,"&amp;MINUTE(Table1[[#This Row],[Full Restoration ]]-Table1[[#This Row],[Outage Start]])&amp;" min"</f>
        <v>1 days,7 hrs,5 min</v>
      </c>
      <c r="E2359" s="10">
        <f>Table1[[#This Row],[Full Restoration ]]-Table1[[#This Row],[Outage Start]]</f>
        <v>1.2951388888905058</v>
      </c>
      <c r="F2359" s="11">
        <f>(Table1[[#This Row],[Full Restoration ]]-Table1[[#This Row],[Outage Start]])*24</f>
        <v>31.083333333372138</v>
      </c>
      <c r="G2359" s="5" t="s">
        <v>1189</v>
      </c>
      <c r="H2359" s="26" t="s">
        <v>3</v>
      </c>
      <c r="I2359" s="4">
        <v>495</v>
      </c>
      <c r="J2359" s="4">
        <v>431</v>
      </c>
      <c r="K2359" s="4">
        <v>67</v>
      </c>
      <c r="L2359" s="4">
        <v>40</v>
      </c>
      <c r="M2359" s="4">
        <v>5</v>
      </c>
      <c r="N2359" s="18"/>
    </row>
    <row r="2360" spans="1:14" hidden="1" x14ac:dyDescent="0.35">
      <c r="A2360" s="4" t="s">
        <v>1</v>
      </c>
      <c r="B2360" s="27">
        <v>43768.270138888889</v>
      </c>
      <c r="C2360" s="9">
        <v>43769.479166666664</v>
      </c>
      <c r="D2360" s="11" t="str">
        <f>INT(Table1[[#This Row],[Full Restoration ]]-Table1[[#This Row],[Outage Start]])&amp;" days,"&amp;HOUR(Table1[[#This Row],[Full Restoration ]]-Table1[[#This Row],[Outage Start]])&amp;" hrs,"&amp;MINUTE(Table1[[#This Row],[Full Restoration ]]-Table1[[#This Row],[Outage Start]])&amp;" min"</f>
        <v>1 days,5 hrs,1 min</v>
      </c>
      <c r="E2360" s="10">
        <f>Table1[[#This Row],[Full Restoration ]]-Table1[[#This Row],[Outage Start]]</f>
        <v>1.2090277777751908</v>
      </c>
      <c r="F2360" s="11">
        <f>(Table1[[#This Row],[Full Restoration ]]-Table1[[#This Row],[Outage Start]])*24</f>
        <v>29.016666666604578</v>
      </c>
      <c r="G2360" s="5" t="s">
        <v>1189</v>
      </c>
      <c r="H2360" s="26" t="s">
        <v>1978</v>
      </c>
      <c r="I2360" s="4">
        <v>495</v>
      </c>
      <c r="J2360" s="4">
        <v>431</v>
      </c>
      <c r="K2360" s="4">
        <v>67</v>
      </c>
      <c r="L2360" s="4">
        <v>40</v>
      </c>
      <c r="M2360" s="4">
        <v>5</v>
      </c>
      <c r="N2360" s="18"/>
    </row>
    <row r="2361" spans="1:14" hidden="1" x14ac:dyDescent="0.35">
      <c r="A2361" s="4" t="s">
        <v>1</v>
      </c>
      <c r="B2361" s="27">
        <v>43768.313194444447</v>
      </c>
      <c r="C2361" s="9">
        <v>43769.518750000003</v>
      </c>
      <c r="D2361" s="11" t="str">
        <f>INT(Table1[[#This Row],[Full Restoration ]]-Table1[[#This Row],[Outage Start]])&amp;" days,"&amp;HOUR(Table1[[#This Row],[Full Restoration ]]-Table1[[#This Row],[Outage Start]])&amp;" hrs,"&amp;MINUTE(Table1[[#This Row],[Full Restoration ]]-Table1[[#This Row],[Outage Start]])&amp;" min"</f>
        <v>1 days,4 hrs,56 min</v>
      </c>
      <c r="E2361" s="10">
        <f>Table1[[#This Row],[Full Restoration ]]-Table1[[#This Row],[Outage Start]]</f>
        <v>1.2055555555562023</v>
      </c>
      <c r="F2361" s="11">
        <f>(Table1[[#This Row],[Full Restoration ]]-Table1[[#This Row],[Outage Start]])*24</f>
        <v>28.933333333348855</v>
      </c>
      <c r="G2361" s="5" t="s">
        <v>1955</v>
      </c>
      <c r="H2361" s="26" t="s">
        <v>1978</v>
      </c>
      <c r="I2361" s="4">
        <v>216</v>
      </c>
      <c r="J2361" s="4">
        <v>175</v>
      </c>
      <c r="K2361" s="4">
        <v>38</v>
      </c>
      <c r="L2361" s="4">
        <v>6</v>
      </c>
      <c r="M2361" s="4">
        <v>5</v>
      </c>
      <c r="N2361" s="18"/>
    </row>
    <row r="2362" spans="1:14" hidden="1" x14ac:dyDescent="0.35">
      <c r="A2362" s="4" t="s">
        <v>1</v>
      </c>
      <c r="B2362" s="27">
        <v>43762.963194444441</v>
      </c>
      <c r="C2362" s="9">
        <v>43763.688194444447</v>
      </c>
      <c r="D2362" s="11" t="str">
        <f>INT(Table1[[#This Row],[Full Restoration ]]-Table1[[#This Row],[Outage Start]])&amp;" days,"&amp;HOUR(Table1[[#This Row],[Full Restoration ]]-Table1[[#This Row],[Outage Start]])&amp;" hrs,"&amp;MINUTE(Table1[[#This Row],[Full Restoration ]]-Table1[[#This Row],[Outage Start]])&amp;" min"</f>
        <v>0 days,17 hrs,24 min</v>
      </c>
      <c r="E2362" s="10">
        <f>Table1[[#This Row],[Full Restoration ]]-Table1[[#This Row],[Outage Start]]</f>
        <v>0.72500000000582077</v>
      </c>
      <c r="F2362" s="11">
        <f>(Table1[[#This Row],[Full Restoration ]]-Table1[[#This Row],[Outage Start]])*24</f>
        <v>17.400000000139698</v>
      </c>
      <c r="G2362" s="5" t="s">
        <v>1157</v>
      </c>
      <c r="H2362" s="26" t="s">
        <v>3</v>
      </c>
      <c r="I2362" s="4">
        <v>76</v>
      </c>
      <c r="J2362" s="4">
        <v>70</v>
      </c>
      <c r="K2362" s="4">
        <v>8</v>
      </c>
      <c r="L2362" s="4">
        <v>3</v>
      </c>
      <c r="M2362" s="4">
        <v>0</v>
      </c>
      <c r="N2362" s="18"/>
    </row>
    <row r="2363" spans="1:14" hidden="1" x14ac:dyDescent="0.35">
      <c r="A2363" s="4" t="s">
        <v>1</v>
      </c>
      <c r="B2363" s="27">
        <v>44525.099305555559</v>
      </c>
      <c r="C2363" s="9">
        <v>44525.533333333333</v>
      </c>
      <c r="D2363" s="11" t="str">
        <f>INT(Table1[[#This Row],[Full Restoration ]]-Table1[[#This Row],[Outage Start]])&amp;" days,"&amp;HOUR(Table1[[#This Row],[Full Restoration ]]-Table1[[#This Row],[Outage Start]])&amp;" hrs,"&amp;MINUTE(Table1[[#This Row],[Full Restoration ]]-Table1[[#This Row],[Outage Start]])&amp;" min"</f>
        <v>0 days,10 hrs,25 min</v>
      </c>
      <c r="E2363" s="10">
        <f>Table1[[#This Row],[Full Restoration ]]-Table1[[#This Row],[Outage Start]]</f>
        <v>0.43402777777373558</v>
      </c>
      <c r="F2363" s="11">
        <f>(Table1[[#This Row],[Full Restoration ]]-Table1[[#This Row],[Outage Start]])*24</f>
        <v>10.416666666569654</v>
      </c>
      <c r="G2363" s="5" t="s">
        <v>1157</v>
      </c>
      <c r="H2363" s="26" t="s">
        <v>3</v>
      </c>
      <c r="I2363" s="4">
        <v>77</v>
      </c>
      <c r="J2363" s="4">
        <v>71</v>
      </c>
      <c r="K2363" s="4">
        <v>6</v>
      </c>
      <c r="L2363" s="4">
        <v>1</v>
      </c>
      <c r="M2363" s="4">
        <v>0</v>
      </c>
      <c r="N2363" s="18"/>
    </row>
    <row r="2364" spans="1:14" hidden="1" x14ac:dyDescent="0.35">
      <c r="A2364" s="4" t="s">
        <v>1</v>
      </c>
      <c r="B2364" s="27">
        <v>43763.190972222219</v>
      </c>
      <c r="C2364" s="9">
        <v>43764.524305555555</v>
      </c>
      <c r="D2364" s="11" t="str">
        <f>INT(Table1[[#This Row],[Full Restoration ]]-Table1[[#This Row],[Outage Start]])&amp;" days,"&amp;HOUR(Table1[[#This Row],[Full Restoration ]]-Table1[[#This Row],[Outage Start]])&amp;" hrs,"&amp;MINUTE(Table1[[#This Row],[Full Restoration ]]-Table1[[#This Row],[Outage Start]])&amp;" min"</f>
        <v>1 days,8 hrs,0 min</v>
      </c>
      <c r="E2364" s="10">
        <f>Table1[[#This Row],[Full Restoration ]]-Table1[[#This Row],[Outage Start]]</f>
        <v>1.3333333333357587</v>
      </c>
      <c r="F2364" s="11">
        <f>(Table1[[#This Row],[Full Restoration ]]-Table1[[#This Row],[Outage Start]])*24</f>
        <v>32.000000000058208</v>
      </c>
      <c r="G2364" s="5" t="s">
        <v>1195</v>
      </c>
      <c r="H2364" s="26" t="s">
        <v>3</v>
      </c>
      <c r="I2364" s="4">
        <v>318</v>
      </c>
      <c r="J2364" s="4">
        <v>222</v>
      </c>
      <c r="K2364" s="4">
        <v>111</v>
      </c>
      <c r="L2364" s="4">
        <v>7</v>
      </c>
      <c r="M2364" s="4">
        <v>8</v>
      </c>
      <c r="N2364" s="18"/>
    </row>
    <row r="2365" spans="1:14" hidden="1" x14ac:dyDescent="0.35">
      <c r="A2365" s="4" t="s">
        <v>1</v>
      </c>
      <c r="B2365" s="27">
        <v>43768.179861111108</v>
      </c>
      <c r="C2365" s="9">
        <v>43769.732638888891</v>
      </c>
      <c r="D2365" s="11" t="str">
        <f>INT(Table1[[#This Row],[Full Restoration ]]-Table1[[#This Row],[Outage Start]])&amp;" days,"&amp;HOUR(Table1[[#This Row],[Full Restoration ]]-Table1[[#This Row],[Outage Start]])&amp;" hrs,"&amp;MINUTE(Table1[[#This Row],[Full Restoration ]]-Table1[[#This Row],[Outage Start]])&amp;" min"</f>
        <v>1 days,13 hrs,16 min</v>
      </c>
      <c r="E2365" s="10">
        <f>Table1[[#This Row],[Full Restoration ]]-Table1[[#This Row],[Outage Start]]</f>
        <v>1.5527777777824667</v>
      </c>
      <c r="F2365" s="11">
        <f>(Table1[[#This Row],[Full Restoration ]]-Table1[[#This Row],[Outage Start]])*24</f>
        <v>37.266666666779201</v>
      </c>
      <c r="G2365" s="5" t="s">
        <v>1195</v>
      </c>
      <c r="H2365" s="26" t="s">
        <v>1978</v>
      </c>
      <c r="I2365" s="4">
        <v>318</v>
      </c>
      <c r="J2365" s="4">
        <v>222</v>
      </c>
      <c r="K2365" s="4">
        <v>111</v>
      </c>
      <c r="L2365" s="4">
        <v>7</v>
      </c>
      <c r="M2365" s="4">
        <v>8</v>
      </c>
      <c r="N2365" s="18"/>
    </row>
    <row r="2366" spans="1:14" hidden="1" x14ac:dyDescent="0.35">
      <c r="A2366" s="4" t="s">
        <v>1</v>
      </c>
      <c r="B2366" s="27">
        <v>43762.90902777778</v>
      </c>
      <c r="C2366" s="9">
        <v>43764.530555555553</v>
      </c>
      <c r="D2366" s="11" t="str">
        <f>INT(Table1[[#This Row],[Full Restoration ]]-Table1[[#This Row],[Outage Start]])&amp;" days,"&amp;HOUR(Table1[[#This Row],[Full Restoration ]]-Table1[[#This Row],[Outage Start]])&amp;" hrs,"&amp;MINUTE(Table1[[#This Row],[Full Restoration ]]-Table1[[#This Row],[Outage Start]])&amp;" min"</f>
        <v>1 days,14 hrs,55 min</v>
      </c>
      <c r="E2366" s="10">
        <f>Table1[[#This Row],[Full Restoration ]]-Table1[[#This Row],[Outage Start]]</f>
        <v>1.6215277777737356</v>
      </c>
      <c r="F2366" s="11">
        <f>(Table1[[#This Row],[Full Restoration ]]-Table1[[#This Row],[Outage Start]])*24</f>
        <v>38.916666666569654</v>
      </c>
      <c r="G2366" s="5" t="s">
        <v>1154</v>
      </c>
      <c r="H2366" s="26" t="s">
        <v>3</v>
      </c>
      <c r="I2366" s="4"/>
      <c r="J2366" s="4"/>
      <c r="K2366" s="4"/>
      <c r="L2366" s="4"/>
      <c r="M2366" s="4"/>
      <c r="N2366" s="18"/>
    </row>
    <row r="2367" spans="1:14" hidden="1" x14ac:dyDescent="0.35">
      <c r="A2367" s="4" t="s">
        <v>1</v>
      </c>
      <c r="B2367" s="27">
        <v>43768.102777777778</v>
      </c>
      <c r="C2367" s="9">
        <v>43769.736111111109</v>
      </c>
      <c r="D2367" s="11" t="str">
        <f>INT(Table1[[#This Row],[Full Restoration ]]-Table1[[#This Row],[Outage Start]])&amp;" days,"&amp;HOUR(Table1[[#This Row],[Full Restoration ]]-Table1[[#This Row],[Outage Start]])&amp;" hrs,"&amp;MINUTE(Table1[[#This Row],[Full Restoration ]]-Table1[[#This Row],[Outage Start]])&amp;" min"</f>
        <v>1 days,15 hrs,12 min</v>
      </c>
      <c r="E2367" s="10">
        <f>Table1[[#This Row],[Full Restoration ]]-Table1[[#This Row],[Outage Start]]</f>
        <v>1.6333333333313931</v>
      </c>
      <c r="F2367" s="11">
        <f>(Table1[[#This Row],[Full Restoration ]]-Table1[[#This Row],[Outage Start]])*24</f>
        <v>39.199999999953434</v>
      </c>
      <c r="G2367" s="5" t="s">
        <v>1154</v>
      </c>
      <c r="H2367" s="26" t="s">
        <v>1978</v>
      </c>
      <c r="I2367" s="4"/>
      <c r="J2367" s="4"/>
      <c r="K2367" s="4"/>
      <c r="L2367" s="4"/>
      <c r="M2367" s="4"/>
      <c r="N2367" s="18"/>
    </row>
    <row r="2368" spans="1:14" hidden="1" x14ac:dyDescent="0.35">
      <c r="A2368" s="4" t="s">
        <v>1</v>
      </c>
      <c r="B2368" s="27">
        <v>43762.90902777778</v>
      </c>
      <c r="C2368" s="9">
        <v>43764.54583333333</v>
      </c>
      <c r="D2368" s="11" t="str">
        <f>INT(Table1[[#This Row],[Full Restoration ]]-Table1[[#This Row],[Outage Start]])&amp;" days,"&amp;HOUR(Table1[[#This Row],[Full Restoration ]]-Table1[[#This Row],[Outage Start]])&amp;" hrs,"&amp;MINUTE(Table1[[#This Row],[Full Restoration ]]-Table1[[#This Row],[Outage Start]])&amp;" min"</f>
        <v>1 days,15 hrs,17 min</v>
      </c>
      <c r="E2368" s="10">
        <f>Table1[[#This Row],[Full Restoration ]]-Table1[[#This Row],[Outage Start]]</f>
        <v>1.6368055555503815</v>
      </c>
      <c r="F2368" s="11">
        <f>(Table1[[#This Row],[Full Restoration ]]-Table1[[#This Row],[Outage Start]])*24</f>
        <v>39.283333333209157</v>
      </c>
      <c r="G2368" s="5" t="s">
        <v>1155</v>
      </c>
      <c r="H2368" s="26" t="s">
        <v>3</v>
      </c>
      <c r="I2368" s="4"/>
      <c r="J2368" s="4"/>
      <c r="K2368" s="4"/>
      <c r="L2368" s="4"/>
      <c r="M2368" s="4"/>
      <c r="N2368" s="18"/>
    </row>
    <row r="2369" spans="1:14" hidden="1" x14ac:dyDescent="0.35">
      <c r="A2369" s="4" t="s">
        <v>1</v>
      </c>
      <c r="B2369" s="27">
        <v>43768.102777777778</v>
      </c>
      <c r="C2369" s="9">
        <v>43769.738888888889</v>
      </c>
      <c r="D2369" s="11" t="str">
        <f>INT(Table1[[#This Row],[Full Restoration ]]-Table1[[#This Row],[Outage Start]])&amp;" days,"&amp;HOUR(Table1[[#This Row],[Full Restoration ]]-Table1[[#This Row],[Outage Start]])&amp;" hrs,"&amp;MINUTE(Table1[[#This Row],[Full Restoration ]]-Table1[[#This Row],[Outage Start]])&amp;" min"</f>
        <v>1 days,15 hrs,16 min</v>
      </c>
      <c r="E2369" s="10">
        <f>Table1[[#This Row],[Full Restoration ]]-Table1[[#This Row],[Outage Start]]</f>
        <v>1.6361111111109494</v>
      </c>
      <c r="F2369" s="11">
        <f>(Table1[[#This Row],[Full Restoration ]]-Table1[[#This Row],[Outage Start]])*24</f>
        <v>39.266666666662786</v>
      </c>
      <c r="G2369" s="5" t="s">
        <v>1155</v>
      </c>
      <c r="H2369" s="26" t="s">
        <v>1978</v>
      </c>
      <c r="I2369" s="4"/>
      <c r="J2369" s="4"/>
      <c r="K2369" s="4"/>
      <c r="L2369" s="4"/>
      <c r="M2369" s="4"/>
      <c r="N2369" s="18"/>
    </row>
    <row r="2370" spans="1:14" hidden="1" x14ac:dyDescent="0.35">
      <c r="A2370" s="4" t="s">
        <v>1</v>
      </c>
      <c r="B2370" s="27">
        <v>43762.972222222219</v>
      </c>
      <c r="C2370" s="9">
        <v>43764.429166666669</v>
      </c>
      <c r="D2370" s="11" t="str">
        <f>INT(Table1[[#This Row],[Full Restoration ]]-Table1[[#This Row],[Outage Start]])&amp;" days,"&amp;HOUR(Table1[[#This Row],[Full Restoration ]]-Table1[[#This Row],[Outage Start]])&amp;" hrs,"&amp;MINUTE(Table1[[#This Row],[Full Restoration ]]-Table1[[#This Row],[Outage Start]])&amp;" min"</f>
        <v>1 days,10 hrs,58 min</v>
      </c>
      <c r="E2370" s="10">
        <f>Table1[[#This Row],[Full Restoration ]]-Table1[[#This Row],[Outage Start]]</f>
        <v>1.4569444444496185</v>
      </c>
      <c r="F2370" s="11">
        <f>(Table1[[#This Row],[Full Restoration ]]-Table1[[#This Row],[Outage Start]])*24</f>
        <v>34.966666666790843</v>
      </c>
      <c r="G2370" s="5" t="s">
        <v>1158</v>
      </c>
      <c r="H2370" s="26" t="s">
        <v>3</v>
      </c>
      <c r="I2370" s="4"/>
      <c r="J2370" s="4"/>
      <c r="K2370" s="4"/>
      <c r="L2370" s="4"/>
      <c r="M2370" s="4"/>
      <c r="N2370" s="18"/>
    </row>
    <row r="2371" spans="1:14" hidden="1" x14ac:dyDescent="0.35">
      <c r="A2371" s="4" t="s">
        <v>1</v>
      </c>
      <c r="B2371" s="27">
        <v>43768.20208333333</v>
      </c>
      <c r="C2371" s="9">
        <v>43769.713194444441</v>
      </c>
      <c r="D2371" s="11" t="str">
        <f>INT(Table1[[#This Row],[Full Restoration ]]-Table1[[#This Row],[Outage Start]])&amp;" days,"&amp;HOUR(Table1[[#This Row],[Full Restoration ]]-Table1[[#This Row],[Outage Start]])&amp;" hrs,"&amp;MINUTE(Table1[[#This Row],[Full Restoration ]]-Table1[[#This Row],[Outage Start]])&amp;" min"</f>
        <v>1 days,12 hrs,16 min</v>
      </c>
      <c r="E2371" s="10">
        <f>Table1[[#This Row],[Full Restoration ]]-Table1[[#This Row],[Outage Start]]</f>
        <v>1.5111111111109494</v>
      </c>
      <c r="F2371" s="11">
        <f>(Table1[[#This Row],[Full Restoration ]]-Table1[[#This Row],[Outage Start]])*24</f>
        <v>36.266666666662786</v>
      </c>
      <c r="G2371" s="5" t="s">
        <v>1158</v>
      </c>
      <c r="H2371" s="26" t="s">
        <v>1978</v>
      </c>
      <c r="I2371" s="4"/>
      <c r="J2371" s="4"/>
      <c r="K2371" s="4"/>
      <c r="L2371" s="4"/>
      <c r="M2371" s="4"/>
      <c r="N2371" s="18"/>
    </row>
    <row r="2372" spans="1:14" hidden="1" x14ac:dyDescent="0.35">
      <c r="A2372" s="4" t="s">
        <v>1</v>
      </c>
      <c r="B2372" s="27">
        <v>43762.976388888892</v>
      </c>
      <c r="C2372" s="9">
        <v>43764.427777777775</v>
      </c>
      <c r="D2372" s="11" t="str">
        <f>INT(Table1[[#This Row],[Full Restoration ]]-Table1[[#This Row],[Outage Start]])&amp;" days,"&amp;HOUR(Table1[[#This Row],[Full Restoration ]]-Table1[[#This Row],[Outage Start]])&amp;" hrs,"&amp;MINUTE(Table1[[#This Row],[Full Restoration ]]-Table1[[#This Row],[Outage Start]])&amp;" min"</f>
        <v>1 days,10 hrs,50 min</v>
      </c>
      <c r="E2372" s="10">
        <f>Table1[[#This Row],[Full Restoration ]]-Table1[[#This Row],[Outage Start]]</f>
        <v>1.4513888888832298</v>
      </c>
      <c r="F2372" s="11">
        <f>(Table1[[#This Row],[Full Restoration ]]-Table1[[#This Row],[Outage Start]])*24</f>
        <v>34.833333333197515</v>
      </c>
      <c r="G2372" s="5" t="s">
        <v>1159</v>
      </c>
      <c r="H2372" s="26" t="s">
        <v>3</v>
      </c>
      <c r="I2372" s="4">
        <v>1619</v>
      </c>
      <c r="J2372" s="4">
        <v>1297</v>
      </c>
      <c r="K2372" s="4">
        <v>334</v>
      </c>
      <c r="L2372" s="4">
        <v>68</v>
      </c>
      <c r="M2372" s="4">
        <v>44</v>
      </c>
      <c r="N2372" s="18"/>
    </row>
    <row r="2373" spans="1:14" hidden="1" x14ac:dyDescent="0.35">
      <c r="A2373" s="4" t="s">
        <v>1</v>
      </c>
      <c r="B2373" s="27">
        <v>43768.236805555556</v>
      </c>
      <c r="C2373" s="9">
        <v>43769.706944444442</v>
      </c>
      <c r="D2373" s="11" t="str">
        <f>INT(Table1[[#This Row],[Full Restoration ]]-Table1[[#This Row],[Outage Start]])&amp;" days,"&amp;HOUR(Table1[[#This Row],[Full Restoration ]]-Table1[[#This Row],[Outage Start]])&amp;" hrs,"&amp;MINUTE(Table1[[#This Row],[Full Restoration ]]-Table1[[#This Row],[Outage Start]])&amp;" min"</f>
        <v>1 days,11 hrs,17 min</v>
      </c>
      <c r="E2373" s="10">
        <f>Table1[[#This Row],[Full Restoration ]]-Table1[[#This Row],[Outage Start]]</f>
        <v>1.4701388888861402</v>
      </c>
      <c r="F2373" s="11">
        <f>(Table1[[#This Row],[Full Restoration ]]-Table1[[#This Row],[Outage Start]])*24</f>
        <v>35.283333333267365</v>
      </c>
      <c r="G2373" s="5" t="s">
        <v>1159</v>
      </c>
      <c r="H2373" s="26" t="s">
        <v>1978</v>
      </c>
      <c r="I2373" s="4">
        <v>1615</v>
      </c>
      <c r="J2373" s="4">
        <v>1297</v>
      </c>
      <c r="K2373" s="4">
        <v>334</v>
      </c>
      <c r="L2373" s="4">
        <v>68</v>
      </c>
      <c r="M2373" s="4">
        <v>44</v>
      </c>
      <c r="N2373" s="18"/>
    </row>
    <row r="2374" spans="1:14" hidden="1" x14ac:dyDescent="0.35">
      <c r="A2374" s="4" t="s">
        <v>1</v>
      </c>
      <c r="B2374" s="27">
        <v>43762.976388888892</v>
      </c>
      <c r="C2374" s="9">
        <v>43764.431250000001</v>
      </c>
      <c r="D2374" s="11" t="str">
        <f>INT(Table1[[#This Row],[Full Restoration ]]-Table1[[#This Row],[Outage Start]])&amp;" days,"&amp;HOUR(Table1[[#This Row],[Full Restoration ]]-Table1[[#This Row],[Outage Start]])&amp;" hrs,"&amp;MINUTE(Table1[[#This Row],[Full Restoration ]]-Table1[[#This Row],[Outage Start]])&amp;" min"</f>
        <v>1 days,10 hrs,55 min</v>
      </c>
      <c r="E2374" s="10">
        <f>Table1[[#This Row],[Full Restoration ]]-Table1[[#This Row],[Outage Start]]</f>
        <v>1.4548611111094942</v>
      </c>
      <c r="F2374" s="11">
        <f>(Table1[[#This Row],[Full Restoration ]]-Table1[[#This Row],[Outage Start]])*24</f>
        <v>34.916666666627862</v>
      </c>
      <c r="G2374" s="5" t="s">
        <v>1160</v>
      </c>
      <c r="H2374" s="26" t="s">
        <v>3</v>
      </c>
      <c r="I2374" s="4"/>
      <c r="J2374" s="4"/>
      <c r="K2374" s="4"/>
      <c r="L2374" s="4"/>
      <c r="M2374" s="4"/>
      <c r="N2374" s="18"/>
    </row>
    <row r="2375" spans="1:14" hidden="1" x14ac:dyDescent="0.35">
      <c r="A2375" s="4" t="s">
        <v>1</v>
      </c>
      <c r="B2375" s="27">
        <v>43768.197222222225</v>
      </c>
      <c r="C2375" s="9">
        <v>43769.719444444447</v>
      </c>
      <c r="D2375" s="11" t="str">
        <f>INT(Table1[[#This Row],[Full Restoration ]]-Table1[[#This Row],[Outage Start]])&amp;" days,"&amp;HOUR(Table1[[#This Row],[Full Restoration ]]-Table1[[#This Row],[Outage Start]])&amp;" hrs,"&amp;MINUTE(Table1[[#This Row],[Full Restoration ]]-Table1[[#This Row],[Outage Start]])&amp;" min"</f>
        <v>1 days,12 hrs,32 min</v>
      </c>
      <c r="E2375" s="10">
        <f>Table1[[#This Row],[Full Restoration ]]-Table1[[#This Row],[Outage Start]]</f>
        <v>1.5222222222218988</v>
      </c>
      <c r="F2375" s="11">
        <f>(Table1[[#This Row],[Full Restoration ]]-Table1[[#This Row],[Outage Start]])*24</f>
        <v>36.533333333325572</v>
      </c>
      <c r="G2375" s="5" t="s">
        <v>1160</v>
      </c>
      <c r="H2375" s="26" t="s">
        <v>1978</v>
      </c>
      <c r="I2375" s="4"/>
      <c r="J2375" s="4"/>
      <c r="K2375" s="4"/>
      <c r="L2375" s="4"/>
      <c r="M2375" s="4"/>
      <c r="N2375" s="18"/>
    </row>
    <row r="2376" spans="1:14" hidden="1" x14ac:dyDescent="0.35">
      <c r="A2376" s="4" t="s">
        <v>1</v>
      </c>
      <c r="B2376" s="27">
        <v>43762.976388888892</v>
      </c>
      <c r="C2376" s="9">
        <v>43764.432638888888</v>
      </c>
      <c r="D2376" s="11" t="str">
        <f>INT(Table1[[#This Row],[Full Restoration ]]-Table1[[#This Row],[Outage Start]])&amp;" days,"&amp;HOUR(Table1[[#This Row],[Full Restoration ]]-Table1[[#This Row],[Outage Start]])&amp;" hrs,"&amp;MINUTE(Table1[[#This Row],[Full Restoration ]]-Table1[[#This Row],[Outage Start]])&amp;" min"</f>
        <v>1 days,10 hrs,57 min</v>
      </c>
      <c r="E2376" s="10">
        <f>Table1[[#This Row],[Full Restoration ]]-Table1[[#This Row],[Outage Start]]</f>
        <v>1.4562499999956344</v>
      </c>
      <c r="F2376" s="11">
        <f>(Table1[[#This Row],[Full Restoration ]]-Table1[[#This Row],[Outage Start]])*24</f>
        <v>34.949999999895226</v>
      </c>
      <c r="G2376" s="5" t="s">
        <v>1162</v>
      </c>
      <c r="H2376" s="26" t="s">
        <v>34</v>
      </c>
      <c r="I2376" s="4"/>
      <c r="J2376" s="4"/>
      <c r="K2376" s="4"/>
      <c r="L2376" s="4"/>
      <c r="M2376" s="4"/>
      <c r="N2376" s="18"/>
    </row>
    <row r="2377" spans="1:14" hidden="1" x14ac:dyDescent="0.35">
      <c r="A2377" s="4" t="s">
        <v>1</v>
      </c>
      <c r="B2377" s="27">
        <v>43768.20208333333</v>
      </c>
      <c r="C2377" s="9">
        <v>43769.714583333334</v>
      </c>
      <c r="D2377" s="11" t="str">
        <f>INT(Table1[[#This Row],[Full Restoration ]]-Table1[[#This Row],[Outage Start]])&amp;" days,"&amp;HOUR(Table1[[#This Row],[Full Restoration ]]-Table1[[#This Row],[Outage Start]])&amp;" hrs,"&amp;MINUTE(Table1[[#This Row],[Full Restoration ]]-Table1[[#This Row],[Outage Start]])&amp;" min"</f>
        <v>1 days,12 hrs,18 min</v>
      </c>
      <c r="E2377" s="10">
        <f>Table1[[#This Row],[Full Restoration ]]-Table1[[#This Row],[Outage Start]]</f>
        <v>1.5125000000043656</v>
      </c>
      <c r="F2377" s="11">
        <f>(Table1[[#This Row],[Full Restoration ]]-Table1[[#This Row],[Outage Start]])*24</f>
        <v>36.300000000104774</v>
      </c>
      <c r="G2377" s="5" t="s">
        <v>1162</v>
      </c>
      <c r="H2377" s="26" t="s">
        <v>245</v>
      </c>
      <c r="I2377" s="4"/>
      <c r="J2377" s="4"/>
      <c r="K2377" s="4"/>
      <c r="L2377" s="4"/>
      <c r="M2377" s="4"/>
      <c r="N2377" s="18"/>
    </row>
    <row r="2378" spans="1:14" hidden="1" x14ac:dyDescent="0.35">
      <c r="A2378" s="4" t="s">
        <v>1</v>
      </c>
      <c r="B2378" s="27">
        <v>43768.20208333333</v>
      </c>
      <c r="C2378" s="9">
        <v>43769.710416666669</v>
      </c>
      <c r="D2378" s="11" t="str">
        <f>INT(Table1[[#This Row],[Full Restoration ]]-Table1[[#This Row],[Outage Start]])&amp;" days,"&amp;HOUR(Table1[[#This Row],[Full Restoration ]]-Table1[[#This Row],[Outage Start]])&amp;" hrs,"&amp;MINUTE(Table1[[#This Row],[Full Restoration ]]-Table1[[#This Row],[Outage Start]])&amp;" min"</f>
        <v>1 days,12 hrs,12 min</v>
      </c>
      <c r="E2378" s="10">
        <f>Table1[[#This Row],[Full Restoration ]]-Table1[[#This Row],[Outage Start]]</f>
        <v>1.508333333338669</v>
      </c>
      <c r="F2378" s="11">
        <f>(Table1[[#This Row],[Full Restoration ]]-Table1[[#This Row],[Outage Start]])*24</f>
        <v>36.200000000128057</v>
      </c>
      <c r="G2378" s="5" t="s">
        <v>1932</v>
      </c>
      <c r="H2378" s="26" t="s">
        <v>1978</v>
      </c>
      <c r="I2378" s="4"/>
      <c r="J2378" s="4"/>
      <c r="K2378" s="4"/>
      <c r="L2378" s="4"/>
      <c r="M2378" s="4"/>
      <c r="N2378" s="18"/>
    </row>
    <row r="2379" spans="1:14" hidden="1" x14ac:dyDescent="0.35">
      <c r="A2379" s="4" t="s">
        <v>1</v>
      </c>
      <c r="B2379" s="27">
        <v>43762.976388888892</v>
      </c>
      <c r="C2379" s="9">
        <v>43764.477083333331</v>
      </c>
      <c r="D2379" s="11" t="str">
        <f>INT(Table1[[#This Row],[Full Restoration ]]-Table1[[#This Row],[Outage Start]])&amp;" days,"&amp;HOUR(Table1[[#This Row],[Full Restoration ]]-Table1[[#This Row],[Outage Start]])&amp;" hrs,"&amp;MINUTE(Table1[[#This Row],[Full Restoration ]]-Table1[[#This Row],[Outage Start]])&amp;" min"</f>
        <v>1 days,12 hrs,1 min</v>
      </c>
      <c r="E2379" s="10">
        <f>Table1[[#This Row],[Full Restoration ]]-Table1[[#This Row],[Outage Start]]</f>
        <v>1.5006944444394321</v>
      </c>
      <c r="F2379" s="11">
        <f>(Table1[[#This Row],[Full Restoration ]]-Table1[[#This Row],[Outage Start]])*24</f>
        <v>36.016666666546371</v>
      </c>
      <c r="G2379" s="5" t="s">
        <v>1161</v>
      </c>
      <c r="H2379" s="26" t="s">
        <v>3</v>
      </c>
      <c r="I2379" s="4"/>
      <c r="J2379" s="4"/>
      <c r="K2379" s="4"/>
      <c r="L2379" s="4"/>
      <c r="M2379" s="4"/>
      <c r="N2379" s="18"/>
    </row>
    <row r="2380" spans="1:14" hidden="1" x14ac:dyDescent="0.35">
      <c r="A2380" s="4" t="s">
        <v>1</v>
      </c>
      <c r="B2380" s="27">
        <v>43768.20208333333</v>
      </c>
      <c r="C2380" s="9">
        <v>43769.738194444442</v>
      </c>
      <c r="D2380" s="11" t="str">
        <f>INT(Table1[[#This Row],[Full Restoration ]]-Table1[[#This Row],[Outage Start]])&amp;" days,"&amp;HOUR(Table1[[#This Row],[Full Restoration ]]-Table1[[#This Row],[Outage Start]])&amp;" hrs,"&amp;MINUTE(Table1[[#This Row],[Full Restoration ]]-Table1[[#This Row],[Outage Start]])&amp;" min"</f>
        <v>1 days,12 hrs,52 min</v>
      </c>
      <c r="E2380" s="10">
        <f>Table1[[#This Row],[Full Restoration ]]-Table1[[#This Row],[Outage Start]]</f>
        <v>1.5361111111124046</v>
      </c>
      <c r="F2380" s="11">
        <f>(Table1[[#This Row],[Full Restoration ]]-Table1[[#This Row],[Outage Start]])*24</f>
        <v>36.866666666697711</v>
      </c>
      <c r="G2380" s="5" t="s">
        <v>1161</v>
      </c>
      <c r="H2380" s="26" t="s">
        <v>1978</v>
      </c>
      <c r="I2380" s="4"/>
      <c r="J2380" s="4"/>
      <c r="K2380" s="4"/>
      <c r="L2380" s="4"/>
      <c r="M2380" s="4"/>
      <c r="N2380" s="18"/>
    </row>
    <row r="2381" spans="1:14" hidden="1" x14ac:dyDescent="0.35">
      <c r="A2381" s="4" t="s">
        <v>1</v>
      </c>
      <c r="B2381" s="27">
        <v>43762.976388888892</v>
      </c>
      <c r="C2381" s="9">
        <v>43764.4375</v>
      </c>
      <c r="D2381" s="11" t="str">
        <f>INT(Table1[[#This Row],[Full Restoration ]]-Table1[[#This Row],[Outage Start]])&amp;" days,"&amp;HOUR(Table1[[#This Row],[Full Restoration ]]-Table1[[#This Row],[Outage Start]])&amp;" hrs,"&amp;MINUTE(Table1[[#This Row],[Full Restoration ]]-Table1[[#This Row],[Outage Start]])&amp;" min"</f>
        <v>1 days,11 hrs,4 min</v>
      </c>
      <c r="E2381" s="10">
        <f>Table1[[#This Row],[Full Restoration ]]-Table1[[#This Row],[Outage Start]]</f>
        <v>1.461111111108039</v>
      </c>
      <c r="F2381" s="11">
        <f>(Table1[[#This Row],[Full Restoration ]]-Table1[[#This Row],[Outage Start]])*24</f>
        <v>35.066666666592937</v>
      </c>
      <c r="G2381" s="5" t="s">
        <v>1164</v>
      </c>
      <c r="H2381" s="26" t="s">
        <v>34</v>
      </c>
      <c r="I2381" s="4"/>
      <c r="J2381" s="4"/>
      <c r="K2381" s="4"/>
      <c r="L2381" s="4"/>
      <c r="M2381" s="4"/>
      <c r="N2381" s="18"/>
    </row>
    <row r="2382" spans="1:14" hidden="1" x14ac:dyDescent="0.35">
      <c r="A2382" s="4" t="s">
        <v>1</v>
      </c>
      <c r="B2382" s="27">
        <v>43768.20208333333</v>
      </c>
      <c r="C2382" s="9">
        <v>43769.71875</v>
      </c>
      <c r="D2382" s="11" t="str">
        <f>INT(Table1[[#This Row],[Full Restoration ]]-Table1[[#This Row],[Outage Start]])&amp;" days,"&amp;HOUR(Table1[[#This Row],[Full Restoration ]]-Table1[[#This Row],[Outage Start]])&amp;" hrs,"&amp;MINUTE(Table1[[#This Row],[Full Restoration ]]-Table1[[#This Row],[Outage Start]])&amp;" min"</f>
        <v>1 days,12 hrs,24 min</v>
      </c>
      <c r="E2382" s="10">
        <f>Table1[[#This Row],[Full Restoration ]]-Table1[[#This Row],[Outage Start]]</f>
        <v>1.5166666666700621</v>
      </c>
      <c r="F2382" s="11">
        <f>(Table1[[#This Row],[Full Restoration ]]-Table1[[#This Row],[Outage Start]])*24</f>
        <v>36.400000000081491</v>
      </c>
      <c r="G2382" s="5" t="s">
        <v>1164</v>
      </c>
      <c r="H2382" s="26" t="s">
        <v>245</v>
      </c>
      <c r="I2382" s="4"/>
      <c r="J2382" s="4"/>
      <c r="K2382" s="4"/>
      <c r="L2382" s="4"/>
      <c r="M2382" s="4"/>
      <c r="N2382" s="18"/>
    </row>
    <row r="2383" spans="1:14" hidden="1" x14ac:dyDescent="0.35">
      <c r="A2383" s="4" t="s">
        <v>1</v>
      </c>
      <c r="B2383" s="27">
        <v>43762.976388888892</v>
      </c>
      <c r="C2383" s="9">
        <v>43764.434027777781</v>
      </c>
      <c r="D2383" s="11" t="str">
        <f>INT(Table1[[#This Row],[Full Restoration ]]-Table1[[#This Row],[Outage Start]])&amp;" days,"&amp;HOUR(Table1[[#This Row],[Full Restoration ]]-Table1[[#This Row],[Outage Start]])&amp;" hrs,"&amp;MINUTE(Table1[[#This Row],[Full Restoration ]]-Table1[[#This Row],[Outage Start]])&amp;" min"</f>
        <v>1 days,10 hrs,59 min</v>
      </c>
      <c r="E2383" s="10">
        <f>Table1[[#This Row],[Full Restoration ]]-Table1[[#This Row],[Outage Start]]</f>
        <v>1.4576388888890506</v>
      </c>
      <c r="F2383" s="11">
        <f>(Table1[[#This Row],[Full Restoration ]]-Table1[[#This Row],[Outage Start]])*24</f>
        <v>34.983333333337214</v>
      </c>
      <c r="G2383" s="5" t="s">
        <v>1163</v>
      </c>
      <c r="H2383" s="26" t="s">
        <v>34</v>
      </c>
      <c r="I2383" s="4"/>
      <c r="J2383" s="4"/>
      <c r="K2383" s="4"/>
      <c r="L2383" s="4"/>
      <c r="M2383" s="4"/>
      <c r="N2383" s="18"/>
    </row>
    <row r="2384" spans="1:14" hidden="1" x14ac:dyDescent="0.35">
      <c r="A2384" s="4" t="s">
        <v>1</v>
      </c>
      <c r="B2384" s="27">
        <v>43768.20208333333</v>
      </c>
      <c r="C2384" s="9">
        <v>43769.717361111114</v>
      </c>
      <c r="D2384" s="11" t="str">
        <f>INT(Table1[[#This Row],[Full Restoration ]]-Table1[[#This Row],[Outage Start]])&amp;" days,"&amp;HOUR(Table1[[#This Row],[Full Restoration ]]-Table1[[#This Row],[Outage Start]])&amp;" hrs,"&amp;MINUTE(Table1[[#This Row],[Full Restoration ]]-Table1[[#This Row],[Outage Start]])&amp;" min"</f>
        <v>1 days,12 hrs,22 min</v>
      </c>
      <c r="E2384" s="10">
        <f>Table1[[#This Row],[Full Restoration ]]-Table1[[#This Row],[Outage Start]]</f>
        <v>1.5152777777839219</v>
      </c>
      <c r="F2384" s="11">
        <f>(Table1[[#This Row],[Full Restoration ]]-Table1[[#This Row],[Outage Start]])*24</f>
        <v>36.366666666814126</v>
      </c>
      <c r="G2384" s="5" t="s">
        <v>1163</v>
      </c>
      <c r="H2384" s="26" t="s">
        <v>245</v>
      </c>
      <c r="I2384" s="4"/>
      <c r="J2384" s="4"/>
      <c r="K2384" s="4"/>
      <c r="L2384" s="4"/>
      <c r="M2384" s="4"/>
      <c r="N2384" s="18"/>
    </row>
    <row r="2385" spans="1:14" hidden="1" x14ac:dyDescent="0.35">
      <c r="A2385" s="4" t="s">
        <v>1</v>
      </c>
      <c r="B2385" s="27">
        <v>43762.546527777777</v>
      </c>
      <c r="C2385" s="9">
        <v>43764.561111111114</v>
      </c>
      <c r="D2385" s="11" t="str">
        <f>INT(Table1[[#This Row],[Full Restoration ]]-Table1[[#This Row],[Outage Start]])&amp;" days,"&amp;HOUR(Table1[[#This Row],[Full Restoration ]]-Table1[[#This Row],[Outage Start]])&amp;" hrs,"&amp;MINUTE(Table1[[#This Row],[Full Restoration ]]-Table1[[#This Row],[Outage Start]])&amp;" min"</f>
        <v>2 days,0 hrs,21 min</v>
      </c>
      <c r="E2385" s="10">
        <f>Table1[[#This Row],[Full Restoration ]]-Table1[[#This Row],[Outage Start]]</f>
        <v>2.0145833333372138</v>
      </c>
      <c r="F2385" s="11">
        <f>(Table1[[#This Row],[Full Restoration ]]-Table1[[#This Row],[Outage Start]])*24</f>
        <v>48.350000000093132</v>
      </c>
      <c r="G2385" s="5" t="s">
        <v>1144</v>
      </c>
      <c r="H2385" s="26" t="s">
        <v>3</v>
      </c>
      <c r="I2385" s="4">
        <v>1452</v>
      </c>
      <c r="J2385" s="4">
        <v>777</v>
      </c>
      <c r="K2385" s="4">
        <v>257</v>
      </c>
      <c r="L2385" s="4">
        <v>32</v>
      </c>
      <c r="M2385" s="4">
        <v>12</v>
      </c>
      <c r="N2385" s="18"/>
    </row>
    <row r="2386" spans="1:14" hidden="1" x14ac:dyDescent="0.35">
      <c r="A2386" s="4" t="s">
        <v>1</v>
      </c>
      <c r="B2386" s="27">
        <v>43768.113194444442</v>
      </c>
      <c r="C2386" s="9">
        <v>43769.703472222223</v>
      </c>
      <c r="D2386" s="11" t="str">
        <f>INT(Table1[[#This Row],[Full Restoration ]]-Table1[[#This Row],[Outage Start]])&amp;" days,"&amp;HOUR(Table1[[#This Row],[Full Restoration ]]-Table1[[#This Row],[Outage Start]])&amp;" hrs,"&amp;MINUTE(Table1[[#This Row],[Full Restoration ]]-Table1[[#This Row],[Outage Start]])&amp;" min"</f>
        <v>1 days,14 hrs,10 min</v>
      </c>
      <c r="E2386" s="10">
        <f>Table1[[#This Row],[Full Restoration ]]-Table1[[#This Row],[Outage Start]]</f>
        <v>1.5902777777810115</v>
      </c>
      <c r="F2386" s="11">
        <f>(Table1[[#This Row],[Full Restoration ]]-Table1[[#This Row],[Outage Start]])*24</f>
        <v>38.166666666744277</v>
      </c>
      <c r="G2386" s="5" t="s">
        <v>1144</v>
      </c>
      <c r="H2386" s="26" t="s">
        <v>1978</v>
      </c>
      <c r="I2386" s="4">
        <v>1452</v>
      </c>
      <c r="J2386" s="4">
        <v>1195</v>
      </c>
      <c r="K2386" s="4">
        <v>257</v>
      </c>
      <c r="L2386" s="4">
        <v>32</v>
      </c>
      <c r="M2386" s="4">
        <v>12</v>
      </c>
      <c r="N2386" s="18"/>
    </row>
    <row r="2387" spans="1:14" hidden="1" x14ac:dyDescent="0.35">
      <c r="A2387" s="4" t="s">
        <v>1</v>
      </c>
      <c r="B2387" s="27">
        <v>43762.982638888891</v>
      </c>
      <c r="C2387" s="9">
        <v>43764.572222222225</v>
      </c>
      <c r="D2387" s="11" t="str">
        <f>INT(Table1[[#This Row],[Full Restoration ]]-Table1[[#This Row],[Outage Start]])&amp;" days,"&amp;HOUR(Table1[[#This Row],[Full Restoration ]]-Table1[[#This Row],[Outage Start]])&amp;" hrs,"&amp;MINUTE(Table1[[#This Row],[Full Restoration ]]-Table1[[#This Row],[Outage Start]])&amp;" min"</f>
        <v>1 days,14 hrs,9 min</v>
      </c>
      <c r="E2387" s="10">
        <f>Table1[[#This Row],[Full Restoration ]]-Table1[[#This Row],[Outage Start]]</f>
        <v>1.5895833333343035</v>
      </c>
      <c r="F2387" s="11">
        <f>(Table1[[#This Row],[Full Restoration ]]-Table1[[#This Row],[Outage Start]])*24</f>
        <v>38.150000000023283</v>
      </c>
      <c r="G2387" s="5" t="s">
        <v>1167</v>
      </c>
      <c r="H2387" s="26" t="s">
        <v>3</v>
      </c>
      <c r="I2387" s="4"/>
      <c r="J2387" s="4"/>
      <c r="K2387" s="4"/>
      <c r="L2387" s="4"/>
      <c r="M2387" s="4"/>
      <c r="N2387" s="18"/>
    </row>
    <row r="2388" spans="1:14" hidden="1" x14ac:dyDescent="0.35">
      <c r="A2388" s="4" t="s">
        <v>1</v>
      </c>
      <c r="B2388" s="27">
        <v>43768.111805555556</v>
      </c>
      <c r="C2388" s="9">
        <v>43769.741666666669</v>
      </c>
      <c r="D2388" s="11" t="str">
        <f>INT(Table1[[#This Row],[Full Restoration ]]-Table1[[#This Row],[Outage Start]])&amp;" days,"&amp;HOUR(Table1[[#This Row],[Full Restoration ]]-Table1[[#This Row],[Outage Start]])&amp;" hrs,"&amp;MINUTE(Table1[[#This Row],[Full Restoration ]]-Table1[[#This Row],[Outage Start]])&amp;" min"</f>
        <v>1 days,15 hrs,7 min</v>
      </c>
      <c r="E2388" s="10">
        <f>Table1[[#This Row],[Full Restoration ]]-Table1[[#This Row],[Outage Start]]</f>
        <v>1.6298611111124046</v>
      </c>
      <c r="F2388" s="11">
        <f>(Table1[[#This Row],[Full Restoration ]]-Table1[[#This Row],[Outage Start]])*24</f>
        <v>39.116666666697711</v>
      </c>
      <c r="G2388" s="5" t="s">
        <v>1167</v>
      </c>
      <c r="H2388" s="26" t="s">
        <v>1978</v>
      </c>
      <c r="I2388" s="4"/>
      <c r="J2388" s="4"/>
      <c r="K2388" s="4"/>
      <c r="L2388" s="4"/>
      <c r="M2388" s="4"/>
      <c r="N2388" s="18"/>
    </row>
    <row r="2389" spans="1:14" hidden="1" x14ac:dyDescent="0.35">
      <c r="A2389" s="4" t="s">
        <v>1</v>
      </c>
      <c r="B2389" s="27">
        <v>43762.982638888891</v>
      </c>
      <c r="C2389" s="9">
        <v>43764.574999999997</v>
      </c>
      <c r="D2389" s="11" t="str">
        <f>INT(Table1[[#This Row],[Full Restoration ]]-Table1[[#This Row],[Outage Start]])&amp;" days,"&amp;HOUR(Table1[[#This Row],[Full Restoration ]]-Table1[[#This Row],[Outage Start]])&amp;" hrs,"&amp;MINUTE(Table1[[#This Row],[Full Restoration ]]-Table1[[#This Row],[Outage Start]])&amp;" min"</f>
        <v>1 days,14 hrs,13 min</v>
      </c>
      <c r="E2389" s="10">
        <f>Table1[[#This Row],[Full Restoration ]]-Table1[[#This Row],[Outage Start]]</f>
        <v>1.5923611111065838</v>
      </c>
      <c r="F2389" s="11">
        <f>(Table1[[#This Row],[Full Restoration ]]-Table1[[#This Row],[Outage Start]])*24</f>
        <v>38.216666666558012</v>
      </c>
      <c r="G2389" s="5" t="s">
        <v>1170</v>
      </c>
      <c r="H2389" s="26" t="s">
        <v>3</v>
      </c>
      <c r="I2389" s="4"/>
      <c r="J2389" s="4"/>
      <c r="K2389" s="4"/>
      <c r="L2389" s="4"/>
      <c r="M2389" s="4"/>
      <c r="N2389" s="18"/>
    </row>
    <row r="2390" spans="1:14" hidden="1" x14ac:dyDescent="0.35">
      <c r="A2390" s="4" t="s">
        <v>1</v>
      </c>
      <c r="B2390" s="27">
        <v>43768.111805555556</v>
      </c>
      <c r="C2390" s="9">
        <v>43769.745138888888</v>
      </c>
      <c r="D2390" s="11" t="str">
        <f>INT(Table1[[#This Row],[Full Restoration ]]-Table1[[#This Row],[Outage Start]])&amp;" days,"&amp;HOUR(Table1[[#This Row],[Full Restoration ]]-Table1[[#This Row],[Outage Start]])&amp;" hrs,"&amp;MINUTE(Table1[[#This Row],[Full Restoration ]]-Table1[[#This Row],[Outage Start]])&amp;" min"</f>
        <v>1 days,15 hrs,12 min</v>
      </c>
      <c r="E2390" s="10">
        <f>Table1[[#This Row],[Full Restoration ]]-Table1[[#This Row],[Outage Start]]</f>
        <v>1.6333333333313931</v>
      </c>
      <c r="F2390" s="11">
        <f>(Table1[[#This Row],[Full Restoration ]]-Table1[[#This Row],[Outage Start]])*24</f>
        <v>39.199999999953434</v>
      </c>
      <c r="G2390" s="5" t="s">
        <v>1170</v>
      </c>
      <c r="H2390" s="26" t="s">
        <v>1978</v>
      </c>
      <c r="I2390" s="4"/>
      <c r="J2390" s="4"/>
      <c r="K2390" s="4"/>
      <c r="L2390" s="4"/>
      <c r="M2390" s="4"/>
      <c r="N2390" s="18"/>
    </row>
    <row r="2391" spans="1:14" hidden="1" x14ac:dyDescent="0.35">
      <c r="A2391" s="4" t="s">
        <v>1</v>
      </c>
      <c r="B2391" s="27">
        <v>43762.982638888891</v>
      </c>
      <c r="C2391" s="9">
        <v>43764.574999999997</v>
      </c>
      <c r="D2391" s="11" t="str">
        <f>INT(Table1[[#This Row],[Full Restoration ]]-Table1[[#This Row],[Outage Start]])&amp;" days,"&amp;HOUR(Table1[[#This Row],[Full Restoration ]]-Table1[[#This Row],[Outage Start]])&amp;" hrs,"&amp;MINUTE(Table1[[#This Row],[Full Restoration ]]-Table1[[#This Row],[Outage Start]])&amp;" min"</f>
        <v>1 days,14 hrs,13 min</v>
      </c>
      <c r="E2391" s="10">
        <f>Table1[[#This Row],[Full Restoration ]]-Table1[[#This Row],[Outage Start]]</f>
        <v>1.5923611111065838</v>
      </c>
      <c r="F2391" s="11">
        <f>(Table1[[#This Row],[Full Restoration ]]-Table1[[#This Row],[Outage Start]])*24</f>
        <v>38.216666666558012</v>
      </c>
      <c r="G2391" s="5" t="s">
        <v>1168</v>
      </c>
      <c r="H2391" s="26" t="s">
        <v>3</v>
      </c>
      <c r="I2391" s="4"/>
      <c r="J2391" s="4"/>
      <c r="K2391" s="4"/>
      <c r="L2391" s="4"/>
      <c r="M2391" s="4"/>
      <c r="N2391" s="18"/>
    </row>
    <row r="2392" spans="1:14" hidden="1" x14ac:dyDescent="0.35">
      <c r="A2392" s="4" t="s">
        <v>1</v>
      </c>
      <c r="B2392" s="27">
        <v>43768.111805555556</v>
      </c>
      <c r="C2392" s="9">
        <v>43769.745138888888</v>
      </c>
      <c r="D2392" s="11" t="str">
        <f>INT(Table1[[#This Row],[Full Restoration ]]-Table1[[#This Row],[Outage Start]])&amp;" days,"&amp;HOUR(Table1[[#This Row],[Full Restoration ]]-Table1[[#This Row],[Outage Start]])&amp;" hrs,"&amp;MINUTE(Table1[[#This Row],[Full Restoration ]]-Table1[[#This Row],[Outage Start]])&amp;" min"</f>
        <v>1 days,15 hrs,12 min</v>
      </c>
      <c r="E2392" s="10">
        <f>Table1[[#This Row],[Full Restoration ]]-Table1[[#This Row],[Outage Start]]</f>
        <v>1.6333333333313931</v>
      </c>
      <c r="F2392" s="11">
        <f>(Table1[[#This Row],[Full Restoration ]]-Table1[[#This Row],[Outage Start]])*24</f>
        <v>39.199999999953434</v>
      </c>
      <c r="G2392" s="5" t="s">
        <v>1168</v>
      </c>
      <c r="H2392" s="26" t="s">
        <v>1978</v>
      </c>
      <c r="I2392" s="4"/>
      <c r="J2392" s="4"/>
      <c r="K2392" s="4"/>
      <c r="L2392" s="4"/>
      <c r="M2392" s="4"/>
      <c r="N2392" s="18"/>
    </row>
    <row r="2393" spans="1:14" hidden="1" x14ac:dyDescent="0.35">
      <c r="A2393" s="4" t="s">
        <v>1</v>
      </c>
      <c r="B2393" s="27">
        <v>43762.982638888891</v>
      </c>
      <c r="C2393" s="9">
        <v>43764.57708333333</v>
      </c>
      <c r="D2393" s="11" t="str">
        <f>INT(Table1[[#This Row],[Full Restoration ]]-Table1[[#This Row],[Outage Start]])&amp;" days,"&amp;HOUR(Table1[[#This Row],[Full Restoration ]]-Table1[[#This Row],[Outage Start]])&amp;" hrs,"&amp;MINUTE(Table1[[#This Row],[Full Restoration ]]-Table1[[#This Row],[Outage Start]])&amp;" min"</f>
        <v>1 days,14 hrs,16 min</v>
      </c>
      <c r="E2393" s="10">
        <f>Table1[[#This Row],[Full Restoration ]]-Table1[[#This Row],[Outage Start]]</f>
        <v>1.5944444444394321</v>
      </c>
      <c r="F2393" s="11">
        <f>(Table1[[#This Row],[Full Restoration ]]-Table1[[#This Row],[Outage Start]])*24</f>
        <v>38.266666666546371</v>
      </c>
      <c r="G2393" s="5" t="s">
        <v>1169</v>
      </c>
      <c r="H2393" s="26" t="s">
        <v>3</v>
      </c>
      <c r="I2393" s="4"/>
      <c r="J2393" s="4"/>
      <c r="K2393" s="4"/>
      <c r="L2393" s="4"/>
      <c r="M2393" s="4"/>
      <c r="N2393" s="18"/>
    </row>
    <row r="2394" spans="1:14" hidden="1" x14ac:dyDescent="0.35">
      <c r="A2394" s="4" t="s">
        <v>1</v>
      </c>
      <c r="B2394" s="27">
        <v>43768.111805555556</v>
      </c>
      <c r="C2394" s="9">
        <v>43769.744444444441</v>
      </c>
      <c r="D2394" s="11" t="str">
        <f>INT(Table1[[#This Row],[Full Restoration ]]-Table1[[#This Row],[Outage Start]])&amp;" days,"&amp;HOUR(Table1[[#This Row],[Full Restoration ]]-Table1[[#This Row],[Outage Start]])&amp;" hrs,"&amp;MINUTE(Table1[[#This Row],[Full Restoration ]]-Table1[[#This Row],[Outage Start]])&amp;" min"</f>
        <v>1 days,15 hrs,11 min</v>
      </c>
      <c r="E2394" s="10">
        <f>Table1[[#This Row],[Full Restoration ]]-Table1[[#This Row],[Outage Start]]</f>
        <v>1.632638888884685</v>
      </c>
      <c r="F2394" s="11">
        <f>(Table1[[#This Row],[Full Restoration ]]-Table1[[#This Row],[Outage Start]])*24</f>
        <v>39.18333333323244</v>
      </c>
      <c r="G2394" s="5" t="s">
        <v>1169</v>
      </c>
      <c r="H2394" s="26" t="s">
        <v>1978</v>
      </c>
      <c r="I2394" s="4"/>
      <c r="J2394" s="4"/>
      <c r="K2394" s="4"/>
      <c r="L2394" s="4"/>
      <c r="M2394" s="4"/>
      <c r="N2394" s="18"/>
    </row>
    <row r="2395" spans="1:14" hidden="1" x14ac:dyDescent="0.35">
      <c r="A2395" s="4" t="s">
        <v>1</v>
      </c>
      <c r="B2395" s="27">
        <v>43762.546527777777</v>
      </c>
      <c r="C2395" s="9">
        <v>43764.568055555559</v>
      </c>
      <c r="D2395" s="11" t="str">
        <f>INT(Table1[[#This Row],[Full Restoration ]]-Table1[[#This Row],[Outage Start]])&amp;" days,"&amp;HOUR(Table1[[#This Row],[Full Restoration ]]-Table1[[#This Row],[Outage Start]])&amp;" hrs,"&amp;MINUTE(Table1[[#This Row],[Full Restoration ]]-Table1[[#This Row],[Outage Start]])&amp;" min"</f>
        <v>2 days,0 hrs,31 min</v>
      </c>
      <c r="E2395" s="10">
        <f>Table1[[#This Row],[Full Restoration ]]-Table1[[#This Row],[Outage Start]]</f>
        <v>2.0215277777824667</v>
      </c>
      <c r="F2395" s="11">
        <f>(Table1[[#This Row],[Full Restoration ]]-Table1[[#This Row],[Outage Start]])*24</f>
        <v>48.516666666779201</v>
      </c>
      <c r="G2395" s="5" t="s">
        <v>1146</v>
      </c>
      <c r="H2395" s="26" t="s">
        <v>3</v>
      </c>
      <c r="I2395" s="4"/>
      <c r="J2395" s="4"/>
      <c r="K2395" s="4"/>
      <c r="L2395" s="4"/>
      <c r="M2395" s="4"/>
      <c r="N2395" s="18"/>
    </row>
    <row r="2396" spans="1:14" hidden="1" x14ac:dyDescent="0.35">
      <c r="A2396" s="4" t="s">
        <v>1</v>
      </c>
      <c r="B2396" s="27">
        <v>43768.113194444442</v>
      </c>
      <c r="C2396" s="9">
        <v>43769.705555555556</v>
      </c>
      <c r="D2396" s="11" t="str">
        <f>INT(Table1[[#This Row],[Full Restoration ]]-Table1[[#This Row],[Outage Start]])&amp;" days,"&amp;HOUR(Table1[[#This Row],[Full Restoration ]]-Table1[[#This Row],[Outage Start]])&amp;" hrs,"&amp;MINUTE(Table1[[#This Row],[Full Restoration ]]-Table1[[#This Row],[Outage Start]])&amp;" min"</f>
        <v>1 days,14 hrs,13 min</v>
      </c>
      <c r="E2396" s="10">
        <f>Table1[[#This Row],[Full Restoration ]]-Table1[[#This Row],[Outage Start]]</f>
        <v>1.5923611111138598</v>
      </c>
      <c r="F2396" s="11">
        <f>(Table1[[#This Row],[Full Restoration ]]-Table1[[#This Row],[Outage Start]])*24</f>
        <v>38.216666666732635</v>
      </c>
      <c r="G2396" s="5" t="s">
        <v>1146</v>
      </c>
      <c r="H2396" s="26" t="s">
        <v>1978</v>
      </c>
      <c r="I2396" s="4"/>
      <c r="J2396" s="4"/>
      <c r="K2396" s="4"/>
      <c r="L2396" s="4"/>
      <c r="M2396" s="4"/>
      <c r="N2396" s="18"/>
    </row>
    <row r="2397" spans="1:14" hidden="1" x14ac:dyDescent="0.35">
      <c r="A2397" s="4" t="s">
        <v>1</v>
      </c>
      <c r="B2397" s="27">
        <v>43762.546527777777</v>
      </c>
      <c r="C2397" s="9">
        <v>43764.56527777778</v>
      </c>
      <c r="D2397" s="11" t="str">
        <f>INT(Table1[[#This Row],[Full Restoration ]]-Table1[[#This Row],[Outage Start]])&amp;" days,"&amp;HOUR(Table1[[#This Row],[Full Restoration ]]-Table1[[#This Row],[Outage Start]])&amp;" hrs,"&amp;MINUTE(Table1[[#This Row],[Full Restoration ]]-Table1[[#This Row],[Outage Start]])&amp;" min"</f>
        <v>2 days,0 hrs,27 min</v>
      </c>
      <c r="E2397" s="10">
        <f>Table1[[#This Row],[Full Restoration ]]-Table1[[#This Row],[Outage Start]]</f>
        <v>2.0187500000029104</v>
      </c>
      <c r="F2397" s="11">
        <f>(Table1[[#This Row],[Full Restoration ]]-Table1[[#This Row],[Outage Start]])*24</f>
        <v>48.450000000069849</v>
      </c>
      <c r="G2397" s="5" t="s">
        <v>1145</v>
      </c>
      <c r="H2397" s="26" t="s">
        <v>3</v>
      </c>
      <c r="I2397" s="4"/>
      <c r="J2397" s="4"/>
      <c r="K2397" s="4"/>
      <c r="L2397" s="4"/>
      <c r="M2397" s="4"/>
      <c r="N2397" s="18"/>
    </row>
    <row r="2398" spans="1:14" hidden="1" x14ac:dyDescent="0.35">
      <c r="A2398" s="4" t="s">
        <v>1</v>
      </c>
      <c r="B2398" s="27">
        <v>43768.113194444442</v>
      </c>
      <c r="C2398" s="9">
        <v>43769.70416666667</v>
      </c>
      <c r="D2398" s="11" t="str">
        <f>INT(Table1[[#This Row],[Full Restoration ]]-Table1[[#This Row],[Outage Start]])&amp;" days,"&amp;HOUR(Table1[[#This Row],[Full Restoration ]]-Table1[[#This Row],[Outage Start]])&amp;" hrs,"&amp;MINUTE(Table1[[#This Row],[Full Restoration ]]-Table1[[#This Row],[Outage Start]])&amp;" min"</f>
        <v>1 days,14 hrs,11 min</v>
      </c>
      <c r="E2398" s="10">
        <f>Table1[[#This Row],[Full Restoration ]]-Table1[[#This Row],[Outage Start]]</f>
        <v>1.5909722222277196</v>
      </c>
      <c r="F2398" s="11">
        <f>(Table1[[#This Row],[Full Restoration ]]-Table1[[#This Row],[Outage Start]])*24</f>
        <v>38.183333333465271</v>
      </c>
      <c r="G2398" s="5" t="s">
        <v>1145</v>
      </c>
      <c r="H2398" s="26" t="s">
        <v>1978</v>
      </c>
      <c r="I2398" s="4"/>
      <c r="J2398" s="4"/>
      <c r="K2398" s="4"/>
      <c r="L2398" s="4"/>
      <c r="M2398" s="4"/>
      <c r="N2398" s="18"/>
    </row>
    <row r="2399" spans="1:14" hidden="1" x14ac:dyDescent="0.35">
      <c r="A2399" s="4" t="s">
        <v>1</v>
      </c>
      <c r="B2399" s="27">
        <v>43763.102083333331</v>
      </c>
      <c r="C2399" s="9">
        <v>43763.714583333334</v>
      </c>
      <c r="D2399" s="11" t="str">
        <f>INT(Table1[[#This Row],[Full Restoration ]]-Table1[[#This Row],[Outage Start]])&amp;" days,"&amp;HOUR(Table1[[#This Row],[Full Restoration ]]-Table1[[#This Row],[Outage Start]])&amp;" hrs,"&amp;MINUTE(Table1[[#This Row],[Full Restoration ]]-Table1[[#This Row],[Outage Start]])&amp;" min"</f>
        <v>0 days,14 hrs,42 min</v>
      </c>
      <c r="E2399" s="10">
        <f>Table1[[#This Row],[Full Restoration ]]-Table1[[#This Row],[Outage Start]]</f>
        <v>0.61250000000291038</v>
      </c>
      <c r="F2399" s="11">
        <f>(Table1[[#This Row],[Full Restoration ]]-Table1[[#This Row],[Outage Start]])*24</f>
        <v>14.700000000069849</v>
      </c>
      <c r="G2399" s="5" t="s">
        <v>1187</v>
      </c>
      <c r="H2399" s="26" t="s">
        <v>34</v>
      </c>
      <c r="I2399" s="4">
        <v>677</v>
      </c>
      <c r="J2399" s="4">
        <v>558</v>
      </c>
      <c r="K2399" s="4">
        <v>123</v>
      </c>
      <c r="L2399" s="4">
        <v>50</v>
      </c>
      <c r="M2399" s="4">
        <v>8</v>
      </c>
      <c r="N2399" s="18"/>
    </row>
    <row r="2400" spans="1:14" hidden="1" x14ac:dyDescent="0.35">
      <c r="A2400" s="4" t="s">
        <v>1</v>
      </c>
      <c r="B2400" s="27">
        <v>43768.272222222222</v>
      </c>
      <c r="C2400" s="9">
        <v>43769.520138888889</v>
      </c>
      <c r="D2400" s="11" t="str">
        <f>INT(Table1[[#This Row],[Full Restoration ]]-Table1[[#This Row],[Outage Start]])&amp;" days,"&amp;HOUR(Table1[[#This Row],[Full Restoration ]]-Table1[[#This Row],[Outage Start]])&amp;" hrs,"&amp;MINUTE(Table1[[#This Row],[Full Restoration ]]-Table1[[#This Row],[Outage Start]])&amp;" min"</f>
        <v>1 days,5 hrs,57 min</v>
      </c>
      <c r="E2400" s="10">
        <f>Table1[[#This Row],[Full Restoration ]]-Table1[[#This Row],[Outage Start]]</f>
        <v>1.2479166666671517</v>
      </c>
      <c r="F2400" s="11">
        <f>(Table1[[#This Row],[Full Restoration ]]-Table1[[#This Row],[Outage Start]])*24</f>
        <v>29.950000000011642</v>
      </c>
      <c r="G2400" s="5" t="s">
        <v>1187</v>
      </c>
      <c r="H2400" s="26" t="s">
        <v>245</v>
      </c>
      <c r="I2400" s="4">
        <v>676</v>
      </c>
      <c r="J2400" s="4">
        <v>558</v>
      </c>
      <c r="K2400" s="4">
        <v>123</v>
      </c>
      <c r="L2400" s="4">
        <v>50</v>
      </c>
      <c r="M2400" s="4">
        <v>8</v>
      </c>
      <c r="N2400" s="18"/>
    </row>
    <row r="2401" spans="1:14" hidden="1" x14ac:dyDescent="0.35">
      <c r="A2401" s="4" t="s">
        <v>1</v>
      </c>
      <c r="B2401" s="27">
        <v>43763.102083333331</v>
      </c>
      <c r="C2401" s="9">
        <v>43763.720138888886</v>
      </c>
      <c r="D2401" s="11" t="str">
        <f>INT(Table1[[#This Row],[Full Restoration ]]-Table1[[#This Row],[Outage Start]])&amp;" days,"&amp;HOUR(Table1[[#This Row],[Full Restoration ]]-Table1[[#This Row],[Outage Start]])&amp;" hrs,"&amp;MINUTE(Table1[[#This Row],[Full Restoration ]]-Table1[[#This Row],[Outage Start]])&amp;" min"</f>
        <v>0 days,14 hrs,50 min</v>
      </c>
      <c r="E2401" s="10">
        <f>Table1[[#This Row],[Full Restoration ]]-Table1[[#This Row],[Outage Start]]</f>
        <v>0.61805555555474712</v>
      </c>
      <c r="F2401" s="11">
        <f>(Table1[[#This Row],[Full Restoration ]]-Table1[[#This Row],[Outage Start]])*24</f>
        <v>14.833333333313931</v>
      </c>
      <c r="G2401" s="5" t="s">
        <v>1188</v>
      </c>
      <c r="H2401" s="26" t="s">
        <v>34</v>
      </c>
      <c r="I2401" s="4"/>
      <c r="J2401" s="4"/>
      <c r="K2401" s="4"/>
      <c r="L2401" s="4"/>
      <c r="M2401" s="4"/>
      <c r="N2401" s="18"/>
    </row>
    <row r="2402" spans="1:14" hidden="1" x14ac:dyDescent="0.35">
      <c r="A2402" s="4" t="s">
        <v>1</v>
      </c>
      <c r="B2402" s="27">
        <v>43768.272222222222</v>
      </c>
      <c r="C2402" s="9">
        <v>43769.530555555553</v>
      </c>
      <c r="D2402" s="11" t="str">
        <f>INT(Table1[[#This Row],[Full Restoration ]]-Table1[[#This Row],[Outage Start]])&amp;" days,"&amp;HOUR(Table1[[#This Row],[Full Restoration ]]-Table1[[#This Row],[Outage Start]])&amp;" hrs,"&amp;MINUTE(Table1[[#This Row],[Full Restoration ]]-Table1[[#This Row],[Outage Start]])&amp;" min"</f>
        <v>1 days,6 hrs,12 min</v>
      </c>
      <c r="E2402" s="10">
        <f>Table1[[#This Row],[Full Restoration ]]-Table1[[#This Row],[Outage Start]]</f>
        <v>1.2583333333313931</v>
      </c>
      <c r="F2402" s="11">
        <f>(Table1[[#This Row],[Full Restoration ]]-Table1[[#This Row],[Outage Start]])*24</f>
        <v>30.199999999953434</v>
      </c>
      <c r="G2402" s="5" t="s">
        <v>1188</v>
      </c>
      <c r="H2402" s="26" t="s">
        <v>245</v>
      </c>
      <c r="I2402" s="4"/>
      <c r="J2402" s="4"/>
      <c r="K2402" s="4"/>
      <c r="L2402" s="4"/>
      <c r="M2402" s="4"/>
      <c r="N2402" s="18"/>
    </row>
    <row r="2403" spans="1:14" hidden="1" x14ac:dyDescent="0.35">
      <c r="A2403" s="4" t="s">
        <v>1</v>
      </c>
      <c r="B2403" s="27">
        <v>43763.067361111112</v>
      </c>
      <c r="C2403" s="9">
        <v>43763.729861111111</v>
      </c>
      <c r="D2403" s="11" t="str">
        <f>INT(Table1[[#This Row],[Full Restoration ]]-Table1[[#This Row],[Outage Start]])&amp;" days,"&amp;HOUR(Table1[[#This Row],[Full Restoration ]]-Table1[[#This Row],[Outage Start]])&amp;" hrs,"&amp;MINUTE(Table1[[#This Row],[Full Restoration ]]-Table1[[#This Row],[Outage Start]])&amp;" min"</f>
        <v>0 days,15 hrs,54 min</v>
      </c>
      <c r="E2403" s="10">
        <f>Table1[[#This Row],[Full Restoration ]]-Table1[[#This Row],[Outage Start]]</f>
        <v>0.66249999999854481</v>
      </c>
      <c r="F2403" s="11">
        <f>(Table1[[#This Row],[Full Restoration ]]-Table1[[#This Row],[Outage Start]])*24</f>
        <v>15.899999999965075</v>
      </c>
      <c r="G2403" s="5" t="s">
        <v>1184</v>
      </c>
      <c r="H2403" s="26" t="s">
        <v>34</v>
      </c>
      <c r="I2403" s="4">
        <v>674</v>
      </c>
      <c r="J2403" s="4">
        <v>537</v>
      </c>
      <c r="K2403" s="4">
        <v>166</v>
      </c>
      <c r="L2403" s="4">
        <v>47</v>
      </c>
      <c r="M2403" s="4">
        <v>13</v>
      </c>
      <c r="N2403" s="18"/>
    </row>
    <row r="2404" spans="1:14" hidden="1" x14ac:dyDescent="0.35">
      <c r="A2404" s="4" t="s">
        <v>1</v>
      </c>
      <c r="B2404" s="27">
        <v>43768.385416666664</v>
      </c>
      <c r="C2404" s="9">
        <v>43769.46597222222</v>
      </c>
      <c r="D2404" s="11" t="str">
        <f>INT(Table1[[#This Row],[Full Restoration ]]-Table1[[#This Row],[Outage Start]])&amp;" days,"&amp;HOUR(Table1[[#This Row],[Full Restoration ]]-Table1[[#This Row],[Outage Start]])&amp;" hrs,"&amp;MINUTE(Table1[[#This Row],[Full Restoration ]]-Table1[[#This Row],[Outage Start]])&amp;" min"</f>
        <v>1 days,1 hrs,56 min</v>
      </c>
      <c r="E2404" s="10">
        <f>Table1[[#This Row],[Full Restoration ]]-Table1[[#This Row],[Outage Start]]</f>
        <v>1.0805555555562023</v>
      </c>
      <c r="F2404" s="11">
        <f>(Table1[[#This Row],[Full Restoration ]]-Table1[[#This Row],[Outage Start]])*24</f>
        <v>25.933333333348855</v>
      </c>
      <c r="G2404" s="5" t="s">
        <v>1184</v>
      </c>
      <c r="H2404" s="26" t="s">
        <v>245</v>
      </c>
      <c r="I2404" s="4">
        <v>676</v>
      </c>
      <c r="J2404" s="4">
        <v>537</v>
      </c>
      <c r="K2404" s="4">
        <v>166</v>
      </c>
      <c r="L2404" s="4">
        <v>47</v>
      </c>
      <c r="M2404" s="4">
        <v>13</v>
      </c>
      <c r="N2404" s="18"/>
    </row>
    <row r="2405" spans="1:14" hidden="1" x14ac:dyDescent="0.35">
      <c r="A2405" s="4" t="s">
        <v>1</v>
      </c>
      <c r="B2405" s="27">
        <v>43762.981249999997</v>
      </c>
      <c r="C2405" s="9">
        <v>43763.736805555556</v>
      </c>
      <c r="D2405" s="11" t="str">
        <f>INT(Table1[[#This Row],[Full Restoration ]]-Table1[[#This Row],[Outage Start]])&amp;" days,"&amp;HOUR(Table1[[#This Row],[Full Restoration ]]-Table1[[#This Row],[Outage Start]])&amp;" hrs,"&amp;MINUTE(Table1[[#This Row],[Full Restoration ]]-Table1[[#This Row],[Outage Start]])&amp;" min"</f>
        <v>0 days,18 hrs,8 min</v>
      </c>
      <c r="E2405" s="10">
        <f>Table1[[#This Row],[Full Restoration ]]-Table1[[#This Row],[Outage Start]]</f>
        <v>0.75555555555911269</v>
      </c>
      <c r="F2405" s="11">
        <f>(Table1[[#This Row],[Full Restoration ]]-Table1[[#This Row],[Outage Start]])*24</f>
        <v>18.133333333418705</v>
      </c>
      <c r="G2405" s="5" t="s">
        <v>1166</v>
      </c>
      <c r="H2405" s="26" t="s">
        <v>3</v>
      </c>
      <c r="I2405" s="4"/>
      <c r="J2405" s="4"/>
      <c r="K2405" s="4"/>
      <c r="L2405" s="4"/>
      <c r="M2405" s="4"/>
      <c r="N2405" s="18"/>
    </row>
    <row r="2406" spans="1:14" hidden="1" x14ac:dyDescent="0.35">
      <c r="A2406" s="4" t="s">
        <v>1</v>
      </c>
      <c r="B2406" s="27">
        <v>43768.130555555559</v>
      </c>
      <c r="C2406" s="9">
        <v>43769.572916666664</v>
      </c>
      <c r="D2406" s="11" t="str">
        <f>INT(Table1[[#This Row],[Full Restoration ]]-Table1[[#This Row],[Outage Start]])&amp;" days,"&amp;HOUR(Table1[[#This Row],[Full Restoration ]]-Table1[[#This Row],[Outage Start]])&amp;" hrs,"&amp;MINUTE(Table1[[#This Row],[Full Restoration ]]-Table1[[#This Row],[Outage Start]])&amp;" min"</f>
        <v>1 days,10 hrs,37 min</v>
      </c>
      <c r="E2406" s="10">
        <f>Table1[[#This Row],[Full Restoration ]]-Table1[[#This Row],[Outage Start]]</f>
        <v>1.4423611111051287</v>
      </c>
      <c r="F2406" s="11">
        <f>(Table1[[#This Row],[Full Restoration ]]-Table1[[#This Row],[Outage Start]])*24</f>
        <v>34.616666666523088</v>
      </c>
      <c r="G2406" s="5" t="s">
        <v>1166</v>
      </c>
      <c r="H2406" s="26" t="s">
        <v>1978</v>
      </c>
      <c r="I2406" s="4"/>
      <c r="J2406" s="4"/>
      <c r="K2406" s="4"/>
      <c r="L2406" s="4"/>
      <c r="M2406" s="4"/>
      <c r="N2406" s="18"/>
    </row>
    <row r="2407" spans="1:14" hidden="1" x14ac:dyDescent="0.35">
      <c r="A2407" s="4" t="s">
        <v>1</v>
      </c>
      <c r="B2407" s="27">
        <v>43768.362500000003</v>
      </c>
      <c r="C2407" s="9">
        <v>43769.461805555555</v>
      </c>
      <c r="D2407" s="11" t="str">
        <f>INT(Table1[[#This Row],[Full Restoration ]]-Table1[[#This Row],[Outage Start]])&amp;" days,"&amp;HOUR(Table1[[#This Row],[Full Restoration ]]-Table1[[#This Row],[Outage Start]])&amp;" hrs,"&amp;MINUTE(Table1[[#This Row],[Full Restoration ]]-Table1[[#This Row],[Outage Start]])&amp;" min"</f>
        <v>1 days,2 hrs,23 min</v>
      </c>
      <c r="E2407" s="10">
        <f>Table1[[#This Row],[Full Restoration ]]-Table1[[#This Row],[Outage Start]]</f>
        <v>1.0993055555518367</v>
      </c>
      <c r="F2407" s="11">
        <f>(Table1[[#This Row],[Full Restoration ]]-Table1[[#This Row],[Outage Start]])*24</f>
        <v>26.383333333244082</v>
      </c>
      <c r="G2407" s="5" t="s">
        <v>1969</v>
      </c>
      <c r="H2407" s="26" t="s">
        <v>1978</v>
      </c>
      <c r="I2407" s="4">
        <v>488</v>
      </c>
      <c r="J2407" s="4">
        <v>417</v>
      </c>
      <c r="K2407" s="4">
        <v>71</v>
      </c>
      <c r="L2407" s="4">
        <v>7</v>
      </c>
      <c r="M2407" s="4">
        <v>2</v>
      </c>
      <c r="N2407" s="18"/>
    </row>
    <row r="2408" spans="1:14" hidden="1" x14ac:dyDescent="0.35">
      <c r="A2408" s="4" t="s">
        <v>1</v>
      </c>
      <c r="B2408" s="27">
        <v>44130.366666666669</v>
      </c>
      <c r="C2408" s="9">
        <v>44130.67083333333</v>
      </c>
      <c r="D2408" s="11" t="s">
        <v>3874</v>
      </c>
      <c r="E2408" s="10">
        <v>0.30416666666133096</v>
      </c>
      <c r="F2408" s="11">
        <v>7.2999999998719431</v>
      </c>
      <c r="G2408" s="5" t="s">
        <v>1969</v>
      </c>
      <c r="H2408" s="40" t="s">
        <v>3</v>
      </c>
      <c r="I2408" s="4">
        <v>486</v>
      </c>
      <c r="J2408" s="4">
        <v>296</v>
      </c>
      <c r="K2408" s="4">
        <v>190</v>
      </c>
      <c r="L2408" s="4">
        <v>16</v>
      </c>
      <c r="M2408" s="4"/>
      <c r="N2408" s="18"/>
    </row>
    <row r="2409" spans="1:14" hidden="1" x14ac:dyDescent="0.35">
      <c r="A2409" s="4" t="s">
        <v>1</v>
      </c>
      <c r="B2409" s="27">
        <v>43763.072916666664</v>
      </c>
      <c r="C2409" s="9">
        <v>43763.772222222222</v>
      </c>
      <c r="D2409" s="11" t="str">
        <f>INT(Table1[[#This Row],[Full Restoration ]]-Table1[[#This Row],[Outage Start]])&amp;" days,"&amp;HOUR(Table1[[#This Row],[Full Restoration ]]-Table1[[#This Row],[Outage Start]])&amp;" hrs,"&amp;MINUTE(Table1[[#This Row],[Full Restoration ]]-Table1[[#This Row],[Outage Start]])&amp;" min"</f>
        <v>0 days,16 hrs,47 min</v>
      </c>
      <c r="E2409" s="10">
        <f>Table1[[#This Row],[Full Restoration ]]-Table1[[#This Row],[Outage Start]]</f>
        <v>0.6993055555576575</v>
      </c>
      <c r="F2409" s="11">
        <f>(Table1[[#This Row],[Full Restoration ]]-Table1[[#This Row],[Outage Start]])*24</f>
        <v>16.78333333338378</v>
      </c>
      <c r="G2409" s="5" t="s">
        <v>1185</v>
      </c>
      <c r="H2409" s="26" t="s">
        <v>3</v>
      </c>
      <c r="I2409" s="4">
        <v>459</v>
      </c>
      <c r="J2409" s="4">
        <v>348</v>
      </c>
      <c r="K2409" s="4">
        <v>113</v>
      </c>
      <c r="L2409" s="4">
        <v>27</v>
      </c>
      <c r="M2409" s="4">
        <v>14</v>
      </c>
      <c r="N2409" s="18"/>
    </row>
    <row r="2410" spans="1:14" hidden="1" x14ac:dyDescent="0.35">
      <c r="A2410" s="4" t="s">
        <v>1</v>
      </c>
      <c r="B2410" s="27">
        <v>43768.260416666664</v>
      </c>
      <c r="C2410" s="9">
        <v>43768.697916666664</v>
      </c>
      <c r="D2410" s="11" t="str">
        <f>INT(Table1[[#This Row],[Full Restoration ]]-Table1[[#This Row],[Outage Start]])&amp;" days,"&amp;HOUR(Table1[[#This Row],[Full Restoration ]]-Table1[[#This Row],[Outage Start]])&amp;" hrs,"&amp;MINUTE(Table1[[#This Row],[Full Restoration ]]-Table1[[#This Row],[Outage Start]])&amp;" min"</f>
        <v>0 days,10 hrs,30 min</v>
      </c>
      <c r="E2410" s="10">
        <f>Table1[[#This Row],[Full Restoration ]]-Table1[[#This Row],[Outage Start]]</f>
        <v>0.4375</v>
      </c>
      <c r="F2410" s="11">
        <f>(Table1[[#This Row],[Full Restoration ]]-Table1[[#This Row],[Outage Start]])*24</f>
        <v>10.5</v>
      </c>
      <c r="G2410" s="5" t="s">
        <v>1185</v>
      </c>
      <c r="H2410" s="26" t="s">
        <v>1978</v>
      </c>
      <c r="I2410" s="4">
        <v>458</v>
      </c>
      <c r="J2410" s="4">
        <v>348</v>
      </c>
      <c r="K2410" s="4">
        <v>113</v>
      </c>
      <c r="L2410" s="4">
        <v>27</v>
      </c>
      <c r="M2410" s="4">
        <v>14</v>
      </c>
      <c r="N2410" s="18"/>
    </row>
    <row r="2411" spans="1:14" hidden="1" x14ac:dyDescent="0.35">
      <c r="A2411" s="4" t="s">
        <v>1</v>
      </c>
      <c r="B2411" s="27">
        <v>43763.072916666664</v>
      </c>
      <c r="C2411" s="9">
        <v>43763.773611111108</v>
      </c>
      <c r="D2411" s="11" t="str">
        <f>INT(Table1[[#This Row],[Full Restoration ]]-Table1[[#This Row],[Outage Start]])&amp;" days,"&amp;HOUR(Table1[[#This Row],[Full Restoration ]]-Table1[[#This Row],[Outage Start]])&amp;" hrs,"&amp;MINUTE(Table1[[#This Row],[Full Restoration ]]-Table1[[#This Row],[Outage Start]])&amp;" min"</f>
        <v>0 days,16 hrs,49 min</v>
      </c>
      <c r="E2411" s="10">
        <f>Table1[[#This Row],[Full Restoration ]]-Table1[[#This Row],[Outage Start]]</f>
        <v>0.70069444444379769</v>
      </c>
      <c r="F2411" s="11">
        <f>(Table1[[#This Row],[Full Restoration ]]-Table1[[#This Row],[Outage Start]])*24</f>
        <v>16.816666666651145</v>
      </c>
      <c r="G2411" s="5" t="s">
        <v>1186</v>
      </c>
      <c r="H2411" s="26" t="s">
        <v>3</v>
      </c>
      <c r="I2411" s="4"/>
      <c r="J2411" s="4"/>
      <c r="K2411" s="4"/>
      <c r="L2411" s="4"/>
      <c r="M2411" s="4"/>
      <c r="N2411" s="18"/>
    </row>
    <row r="2412" spans="1:14" hidden="1" x14ac:dyDescent="0.35">
      <c r="A2412" s="4" t="s">
        <v>1</v>
      </c>
      <c r="B2412" s="27">
        <v>43768.302083333336</v>
      </c>
      <c r="C2412" s="9">
        <v>43769.461805555555</v>
      </c>
      <c r="D2412" s="11" t="str">
        <f>INT(Table1[[#This Row],[Full Restoration ]]-Table1[[#This Row],[Outage Start]])&amp;" days,"&amp;HOUR(Table1[[#This Row],[Full Restoration ]]-Table1[[#This Row],[Outage Start]])&amp;" hrs,"&amp;MINUTE(Table1[[#This Row],[Full Restoration ]]-Table1[[#This Row],[Outage Start]])&amp;" min"</f>
        <v>1 days,3 hrs,50 min</v>
      </c>
      <c r="E2412" s="10">
        <f>Table1[[#This Row],[Full Restoration ]]-Table1[[#This Row],[Outage Start]]</f>
        <v>1.1597222222189885</v>
      </c>
      <c r="F2412" s="11">
        <f>(Table1[[#This Row],[Full Restoration ]]-Table1[[#This Row],[Outage Start]])*24</f>
        <v>27.833333333255723</v>
      </c>
      <c r="G2412" s="5" t="s">
        <v>1951</v>
      </c>
      <c r="H2412" s="26" t="s">
        <v>1212</v>
      </c>
      <c r="I2412" s="4">
        <v>341</v>
      </c>
      <c r="J2412" s="4">
        <v>264</v>
      </c>
      <c r="K2412" s="4">
        <v>80</v>
      </c>
      <c r="L2412" s="4">
        <v>12</v>
      </c>
      <c r="M2412" s="4">
        <v>4</v>
      </c>
      <c r="N2412" s="18"/>
    </row>
    <row r="2413" spans="1:14" hidden="1" x14ac:dyDescent="0.35">
      <c r="A2413" s="4" t="s">
        <v>1</v>
      </c>
      <c r="B2413" s="27">
        <v>43768.302777777775</v>
      </c>
      <c r="C2413" s="9">
        <v>43769.470833333333</v>
      </c>
      <c r="D2413" s="11" t="str">
        <f>INT(Table1[[#This Row],[Full Restoration ]]-Table1[[#This Row],[Outage Start]])&amp;" days,"&amp;HOUR(Table1[[#This Row],[Full Restoration ]]-Table1[[#This Row],[Outage Start]])&amp;" hrs,"&amp;MINUTE(Table1[[#This Row],[Full Restoration ]]-Table1[[#This Row],[Outage Start]])&amp;" min"</f>
        <v>1 days,4 hrs,2 min</v>
      </c>
      <c r="E2413" s="10">
        <f>Table1[[#This Row],[Full Restoration ]]-Table1[[#This Row],[Outage Start]]</f>
        <v>1.1680555555576575</v>
      </c>
      <c r="F2413" s="11">
        <f>(Table1[[#This Row],[Full Restoration ]]-Table1[[#This Row],[Outage Start]])*24</f>
        <v>28.03333333338378</v>
      </c>
      <c r="G2413" s="5" t="s">
        <v>1952</v>
      </c>
      <c r="H2413" s="26" t="s">
        <v>1212</v>
      </c>
      <c r="I2413" s="4">
        <v>1001</v>
      </c>
      <c r="J2413" s="4">
        <v>898</v>
      </c>
      <c r="K2413" s="4">
        <v>111</v>
      </c>
      <c r="L2413" s="4">
        <v>32</v>
      </c>
      <c r="M2413" s="4">
        <v>9</v>
      </c>
      <c r="N2413" s="18"/>
    </row>
    <row r="2414" spans="1:14" hidden="1" x14ac:dyDescent="0.35">
      <c r="A2414" s="4" t="s">
        <v>1</v>
      </c>
      <c r="B2414" s="27">
        <v>43768.302777777775</v>
      </c>
      <c r="C2414" s="9">
        <v>43769.481944444444</v>
      </c>
      <c r="D2414" s="11" t="str">
        <f>INT(Table1[[#This Row],[Full Restoration ]]-Table1[[#This Row],[Outage Start]])&amp;" days,"&amp;HOUR(Table1[[#This Row],[Full Restoration ]]-Table1[[#This Row],[Outage Start]])&amp;" hrs,"&amp;MINUTE(Table1[[#This Row],[Full Restoration ]]-Table1[[#This Row],[Outage Start]])&amp;" min"</f>
        <v>1 days,4 hrs,18 min</v>
      </c>
      <c r="E2414" s="10">
        <f>Table1[[#This Row],[Full Restoration ]]-Table1[[#This Row],[Outage Start]]</f>
        <v>1.1791666666686069</v>
      </c>
      <c r="F2414" s="11">
        <f>(Table1[[#This Row],[Full Restoration ]]-Table1[[#This Row],[Outage Start]])*24</f>
        <v>28.300000000046566</v>
      </c>
      <c r="G2414" s="5" t="s">
        <v>1953</v>
      </c>
      <c r="H2414" s="26" t="s">
        <v>1212</v>
      </c>
      <c r="I2414" s="4"/>
      <c r="J2414" s="4"/>
      <c r="K2414" s="4"/>
      <c r="L2414" s="4"/>
      <c r="M2414" s="4"/>
      <c r="N2414" s="18"/>
    </row>
    <row r="2415" spans="1:14" hidden="1" x14ac:dyDescent="0.35">
      <c r="A2415" s="4" t="s">
        <v>1</v>
      </c>
      <c r="B2415" s="27">
        <v>43763.011111111111</v>
      </c>
      <c r="C2415" s="9">
        <v>43763.726388888892</v>
      </c>
      <c r="D2415" s="11" t="str">
        <f>INT(Table1[[#This Row],[Full Restoration ]]-Table1[[#This Row],[Outage Start]])&amp;" days,"&amp;HOUR(Table1[[#This Row],[Full Restoration ]]-Table1[[#This Row],[Outage Start]])&amp;" hrs,"&amp;MINUTE(Table1[[#This Row],[Full Restoration ]]-Table1[[#This Row],[Outage Start]])&amp;" min"</f>
        <v>0 days,17 hrs,10 min</v>
      </c>
      <c r="E2415" s="10">
        <f>Table1[[#This Row],[Full Restoration ]]-Table1[[#This Row],[Outage Start]]</f>
        <v>0.71527777778101154</v>
      </c>
      <c r="F2415" s="11">
        <f>(Table1[[#This Row],[Full Restoration ]]-Table1[[#This Row],[Outage Start]])*24</f>
        <v>17.166666666744277</v>
      </c>
      <c r="G2415" s="5" t="s">
        <v>1171</v>
      </c>
      <c r="H2415" s="26" t="s">
        <v>34</v>
      </c>
      <c r="I2415" s="4">
        <v>1747</v>
      </c>
      <c r="J2415" s="4">
        <v>289</v>
      </c>
      <c r="K2415" s="4">
        <v>20</v>
      </c>
      <c r="L2415" s="4">
        <v>28</v>
      </c>
      <c r="M2415" s="4">
        <v>6</v>
      </c>
      <c r="N2415" s="18"/>
    </row>
    <row r="2416" spans="1:14" hidden="1" x14ac:dyDescent="0.35">
      <c r="A2416" s="4" t="s">
        <v>1</v>
      </c>
      <c r="B2416" s="34">
        <v>43768.126388888886</v>
      </c>
      <c r="C2416" s="21">
        <v>43769.415972222225</v>
      </c>
      <c r="D2416" s="22" t="str">
        <f>INT(Table1[[#This Row],[Full Restoration ]]-Table1[[#This Row],[Outage Start]])&amp;" days,"&amp;HOUR(Table1[[#This Row],[Full Restoration ]]-Table1[[#This Row],[Outage Start]])&amp;" hrs,"&amp;MINUTE(Table1[[#This Row],[Full Restoration ]]-Table1[[#This Row],[Outage Start]])&amp;" min"</f>
        <v>1 days,6 hrs,57 min</v>
      </c>
      <c r="E2416" s="23">
        <f>Table1[[#This Row],[Full Restoration ]]-Table1[[#This Row],[Outage Start]]</f>
        <v>1.289583333338669</v>
      </c>
      <c r="F2416" s="22">
        <f>(Table1[[#This Row],[Full Restoration ]]-Table1[[#This Row],[Outage Start]])*24</f>
        <v>30.950000000128057</v>
      </c>
      <c r="G2416" s="24" t="s">
        <v>1171</v>
      </c>
      <c r="H2416" s="36" t="s">
        <v>245</v>
      </c>
      <c r="I2416" s="20"/>
      <c r="J2416" s="20"/>
      <c r="K2416" s="20"/>
      <c r="L2416" s="20"/>
      <c r="M2416" s="20"/>
      <c r="N2416" s="25"/>
    </row>
    <row r="2417" spans="1:14" hidden="1" x14ac:dyDescent="0.35">
      <c r="A2417" s="4" t="s">
        <v>1</v>
      </c>
      <c r="B2417" s="27">
        <v>43763.011111111111</v>
      </c>
      <c r="C2417" s="9">
        <v>43763.727777777778</v>
      </c>
      <c r="D2417" s="11" t="str">
        <f>INT(Table1[[#This Row],[Full Restoration ]]-Table1[[#This Row],[Outage Start]])&amp;" days,"&amp;HOUR(Table1[[#This Row],[Full Restoration ]]-Table1[[#This Row],[Outage Start]])&amp;" hrs,"&amp;MINUTE(Table1[[#This Row],[Full Restoration ]]-Table1[[#This Row],[Outage Start]])&amp;" min"</f>
        <v>0 days,17 hrs,12 min</v>
      </c>
      <c r="E2417" s="10">
        <f>Table1[[#This Row],[Full Restoration ]]-Table1[[#This Row],[Outage Start]]</f>
        <v>0.71666666666715173</v>
      </c>
      <c r="F2417" s="11">
        <f>(Table1[[#This Row],[Full Restoration ]]-Table1[[#This Row],[Outage Start]])*24</f>
        <v>17.200000000011642</v>
      </c>
      <c r="G2417" s="5" t="s">
        <v>1172</v>
      </c>
      <c r="H2417" s="26" t="s">
        <v>3</v>
      </c>
      <c r="I2417" s="4"/>
      <c r="J2417" s="4"/>
      <c r="K2417" s="4"/>
      <c r="L2417" s="4"/>
      <c r="M2417" s="4"/>
      <c r="N2417" s="18"/>
    </row>
    <row r="2418" spans="1:14" hidden="1" x14ac:dyDescent="0.35">
      <c r="A2418" s="20" t="s">
        <v>62</v>
      </c>
      <c r="B2418" s="34">
        <v>44188.443055555559</v>
      </c>
      <c r="C2418" s="21">
        <v>44189.427083333336</v>
      </c>
      <c r="D2418" s="22" t="s">
        <v>2820</v>
      </c>
      <c r="E2418" s="23">
        <v>0.98402777777664596</v>
      </c>
      <c r="F2418" s="22">
        <v>23.616666666639503</v>
      </c>
      <c r="G2418" s="24" t="s">
        <v>1047</v>
      </c>
      <c r="H2418" s="36" t="s">
        <v>2604</v>
      </c>
      <c r="I2418" s="20">
        <v>119</v>
      </c>
      <c r="J2418" s="20">
        <v>115</v>
      </c>
      <c r="K2418" s="20">
        <v>2</v>
      </c>
      <c r="L2418" s="20">
        <v>2</v>
      </c>
      <c r="M2418" s="20">
        <v>0</v>
      </c>
      <c r="N2418" s="25"/>
    </row>
    <row r="2419" spans="1:14" hidden="1" x14ac:dyDescent="0.35">
      <c r="A2419" s="20" t="s">
        <v>62</v>
      </c>
      <c r="B2419" s="56">
        <v>44210.343055555553</v>
      </c>
      <c r="C2419" s="56">
        <v>44216.819444444445</v>
      </c>
      <c r="D2419" s="22" t="str">
        <f>INT(Table1[[#This Row],[Full Restoration ]]-Table1[[#This Row],[Outage Start]])&amp;" days,"&amp;HOUR(Table1[[#This Row],[Full Restoration ]]-Table1[[#This Row],[Outage Start]])&amp;" hrs,"&amp;MINUTE(Table1[[#This Row],[Full Restoration ]]-Table1[[#This Row],[Outage Start]])&amp;" min"</f>
        <v>6 days,11 hrs,26 min</v>
      </c>
      <c r="E2419" s="23">
        <f>Table1[[#This Row],[Full Restoration ]]-Table1[[#This Row],[Outage Start]]</f>
        <v>6.476388888891961</v>
      </c>
      <c r="F2419" s="22">
        <f>(Table1[[#This Row],[Full Restoration ]]-Table1[[#This Row],[Outage Start]])*24</f>
        <v>155.43333333340706</v>
      </c>
      <c r="G2419" s="5" t="s">
        <v>1047</v>
      </c>
      <c r="H2419" s="26" t="s">
        <v>2604</v>
      </c>
      <c r="I2419" s="4">
        <v>2709</v>
      </c>
      <c r="J2419" s="4">
        <v>2575</v>
      </c>
      <c r="K2419" s="4">
        <v>34</v>
      </c>
      <c r="L2419" s="4">
        <v>100</v>
      </c>
      <c r="M2419" s="4">
        <v>0</v>
      </c>
      <c r="N2419" s="18"/>
    </row>
    <row r="2420" spans="1:14" hidden="1" x14ac:dyDescent="0.35">
      <c r="A2420" s="20" t="s">
        <v>62</v>
      </c>
      <c r="B2420" s="27">
        <v>44525.238194444442</v>
      </c>
      <c r="C2420" s="9">
        <v>44526.635416666664</v>
      </c>
      <c r="D2420" s="22" t="str">
        <f>INT(Table1[[#This Row],[Full Restoration ]]-Table1[[#This Row],[Outage Start]])&amp;" days,"&amp;HOUR(Table1[[#This Row],[Full Restoration ]]-Table1[[#This Row],[Outage Start]])&amp;" hrs,"&amp;MINUTE(Table1[[#This Row],[Full Restoration ]]-Table1[[#This Row],[Outage Start]])&amp;" min"</f>
        <v>1 days,9 hrs,32 min</v>
      </c>
      <c r="E2420" s="23">
        <f>Table1[[#This Row],[Full Restoration ]]-Table1[[#This Row],[Outage Start]]</f>
        <v>1.3972222222218988</v>
      </c>
      <c r="F2420" s="22">
        <f>(Table1[[#This Row],[Full Restoration ]]-Table1[[#This Row],[Outage Start]])*24</f>
        <v>33.533333333325572</v>
      </c>
      <c r="G2420" s="5" t="s">
        <v>1047</v>
      </c>
      <c r="H2420" s="26" t="s">
        <v>3</v>
      </c>
      <c r="I2420" s="4">
        <v>459</v>
      </c>
      <c r="J2420" s="4">
        <v>440</v>
      </c>
      <c r="K2420" s="4">
        <v>19</v>
      </c>
      <c r="L2420" s="4">
        <v>29</v>
      </c>
      <c r="M2420" s="4">
        <v>0</v>
      </c>
      <c r="N2420" s="18"/>
    </row>
    <row r="2421" spans="1:14" hidden="1" x14ac:dyDescent="0.35">
      <c r="A2421" s="20" t="s">
        <v>62</v>
      </c>
      <c r="B2421" s="27">
        <v>44168.010416666664</v>
      </c>
      <c r="C2421" s="9">
        <v>44168.023611111108</v>
      </c>
      <c r="D2421" s="22" t="s">
        <v>2720</v>
      </c>
      <c r="E2421" s="23">
        <v>1.3194444443797693E-2</v>
      </c>
      <c r="F2421" s="22">
        <v>0.31666666665114462</v>
      </c>
      <c r="G2421" s="5" t="s">
        <v>2620</v>
      </c>
      <c r="H2421" s="26" t="s">
        <v>2614</v>
      </c>
      <c r="I2421" s="4">
        <v>1242</v>
      </c>
      <c r="J2421" s="4">
        <v>1194</v>
      </c>
      <c r="K2421" s="4">
        <v>24</v>
      </c>
      <c r="L2421" s="4">
        <v>24</v>
      </c>
      <c r="M2421" s="4">
        <v>0</v>
      </c>
      <c r="N2421" s="18"/>
    </row>
    <row r="2422" spans="1:14" hidden="1" x14ac:dyDescent="0.35">
      <c r="A2422" s="20" t="s">
        <v>62</v>
      </c>
      <c r="B2422" s="27">
        <v>44168.010416666664</v>
      </c>
      <c r="C2422" s="9">
        <v>44168.029166666667</v>
      </c>
      <c r="D2422" s="22" t="s">
        <v>2721</v>
      </c>
      <c r="E2422" s="23">
        <v>1.8750000002910383E-2</v>
      </c>
      <c r="F2422" s="22">
        <v>0.45000000006984919</v>
      </c>
      <c r="G2422" s="5" t="s">
        <v>2620</v>
      </c>
      <c r="H2422" s="26" t="s">
        <v>2614</v>
      </c>
      <c r="I2422" s="4">
        <v>990</v>
      </c>
      <c r="J2422" s="4">
        <v>955</v>
      </c>
      <c r="K2422" s="4">
        <v>19</v>
      </c>
      <c r="L2422" s="4">
        <v>16</v>
      </c>
      <c r="M2422" s="4">
        <v>0</v>
      </c>
      <c r="N2422" s="18"/>
    </row>
    <row r="2423" spans="1:14" hidden="1" x14ac:dyDescent="0.35">
      <c r="A2423" s="20" t="s">
        <v>62</v>
      </c>
      <c r="B2423" s="27">
        <v>44168.010416666664</v>
      </c>
      <c r="C2423" s="9">
        <v>44168.029166666667</v>
      </c>
      <c r="D2423" s="22" t="s">
        <v>2721</v>
      </c>
      <c r="E2423" s="23">
        <v>1.8750000002910383E-2</v>
      </c>
      <c r="F2423" s="22">
        <v>0.45000000006984919</v>
      </c>
      <c r="G2423" s="5" t="s">
        <v>2620</v>
      </c>
      <c r="H2423" s="26" t="s">
        <v>2614</v>
      </c>
      <c r="I2423" s="4">
        <v>40</v>
      </c>
      <c r="J2423" s="4">
        <v>37</v>
      </c>
      <c r="K2423" s="4">
        <v>2</v>
      </c>
      <c r="L2423" s="4">
        <v>1</v>
      </c>
      <c r="M2423" s="4">
        <v>0</v>
      </c>
      <c r="N2423" s="18"/>
    </row>
    <row r="2424" spans="1:14" hidden="1" x14ac:dyDescent="0.35">
      <c r="A2424" s="20" t="s">
        <v>62</v>
      </c>
      <c r="B2424" s="27">
        <v>44168.010416666664</v>
      </c>
      <c r="C2424" s="9">
        <v>44168.930555555555</v>
      </c>
      <c r="D2424" s="22" t="s">
        <v>2722</v>
      </c>
      <c r="E2424" s="23">
        <v>0.92013888889050577</v>
      </c>
      <c r="F2424" s="22">
        <v>22.083333333372138</v>
      </c>
      <c r="G2424" s="5" t="s">
        <v>2620</v>
      </c>
      <c r="H2424" s="26" t="s">
        <v>2614</v>
      </c>
      <c r="I2424" s="4">
        <v>77</v>
      </c>
      <c r="J2424" s="4">
        <v>75</v>
      </c>
      <c r="K2424" s="4">
        <v>0</v>
      </c>
      <c r="L2424" s="4">
        <v>2</v>
      </c>
      <c r="M2424" s="4">
        <v>0</v>
      </c>
      <c r="N2424" s="18"/>
    </row>
    <row r="2425" spans="1:14" hidden="1" x14ac:dyDescent="0.35">
      <c r="A2425" s="20" t="s">
        <v>62</v>
      </c>
      <c r="B2425" s="70">
        <v>44215.485671296294</v>
      </c>
      <c r="C2425" s="70">
        <v>44216.0627662037</v>
      </c>
      <c r="D2425" s="22" t="str">
        <f>INT(Table1[[#This Row],[Full Restoration ]]-Table1[[#This Row],[Outage Start]])&amp;" days,"&amp;HOUR(Table1[[#This Row],[Full Restoration ]]-Table1[[#This Row],[Outage Start]])&amp;" hrs,"&amp;MINUTE(Table1[[#This Row],[Full Restoration ]]-Table1[[#This Row],[Outage Start]])&amp;" min"</f>
        <v>0 days,13 hrs,51 min</v>
      </c>
      <c r="E2425" s="23">
        <f>Table1[[#This Row],[Full Restoration ]]-Table1[[#This Row],[Outage Start]]</f>
        <v>0.57709490740671754</v>
      </c>
      <c r="F2425" s="22">
        <f>(Table1[[#This Row],[Full Restoration ]]-Table1[[#This Row],[Outage Start]])*24</f>
        <v>13.850277777761221</v>
      </c>
      <c r="G2425" s="24" t="s">
        <v>2620</v>
      </c>
      <c r="H2425" s="36" t="s">
        <v>2614</v>
      </c>
      <c r="I2425" s="20">
        <v>2352</v>
      </c>
      <c r="J2425" s="20">
        <v>2256</v>
      </c>
      <c r="K2425" s="20">
        <v>47</v>
      </c>
      <c r="L2425" s="20">
        <v>49</v>
      </c>
      <c r="M2425" s="20">
        <v>0</v>
      </c>
      <c r="N2425" s="18"/>
    </row>
    <row r="2426" spans="1:14" hidden="1" x14ac:dyDescent="0.35">
      <c r="A2426" s="20" t="s">
        <v>62</v>
      </c>
      <c r="B2426" s="27">
        <v>43794.469444444447</v>
      </c>
      <c r="C2426" s="9">
        <v>43794.705555555556</v>
      </c>
      <c r="D2426" s="22" t="str">
        <f>INT(Table1[[#This Row],[Full Restoration ]]-Table1[[#This Row],[Outage Start]])&amp;" days,"&amp;HOUR(Table1[[#This Row],[Full Restoration ]]-Table1[[#This Row],[Outage Start]])&amp;" hrs,"&amp;MINUTE(Table1[[#This Row],[Full Restoration ]]-Table1[[#This Row],[Outage Start]])&amp;" min"</f>
        <v>0 days,5 hrs,40 min</v>
      </c>
      <c r="E2426" s="23">
        <f>Table1[[#This Row],[Full Restoration ]]-Table1[[#This Row],[Outage Start]]</f>
        <v>0.23611111110949423</v>
      </c>
      <c r="F2426" s="22">
        <f>(Table1[[#This Row],[Full Restoration ]]-Table1[[#This Row],[Outage Start]])*24</f>
        <v>5.6666666666278616</v>
      </c>
      <c r="G2426" s="28" t="s">
        <v>2028</v>
      </c>
      <c r="H2426" s="32"/>
      <c r="I2426" s="4">
        <v>386</v>
      </c>
      <c r="J2426" s="4">
        <v>371</v>
      </c>
      <c r="K2426" s="4">
        <v>8</v>
      </c>
      <c r="L2426" s="4">
        <v>7</v>
      </c>
      <c r="M2426" s="4">
        <v>0</v>
      </c>
      <c r="N2426" s="18"/>
    </row>
    <row r="2427" spans="1:14" hidden="1" x14ac:dyDescent="0.35">
      <c r="A2427" s="4" t="s">
        <v>9</v>
      </c>
      <c r="B2427" s="27">
        <v>43764.792361111111</v>
      </c>
      <c r="C2427" s="9">
        <v>43769.8</v>
      </c>
      <c r="D2427" s="11" t="str">
        <f>INT(Table1[[#This Row],[Full Restoration ]]-Table1[[#This Row],[Outage Start]])&amp;" days,"&amp;HOUR(Table1[[#This Row],[Full Restoration ]]-Table1[[#This Row],[Outage Start]])&amp;" hrs,"&amp;MINUTE(Table1[[#This Row],[Full Restoration ]]-Table1[[#This Row],[Outage Start]])&amp;" min"</f>
        <v>5 days,0 hrs,11 min</v>
      </c>
      <c r="E2427" s="10">
        <f>Table1[[#This Row],[Full Restoration ]]-Table1[[#This Row],[Outage Start]]</f>
        <v>5.007638888891961</v>
      </c>
      <c r="F2427" s="11">
        <f>(Table1[[#This Row],[Full Restoration ]]-Table1[[#This Row],[Outage Start]])*24</f>
        <v>120.18333333340706</v>
      </c>
      <c r="G2427" s="5" t="s">
        <v>999</v>
      </c>
      <c r="H2427" s="26" t="s">
        <v>1026</v>
      </c>
      <c r="I2427" s="4">
        <v>733</v>
      </c>
      <c r="J2427" s="4">
        <v>660</v>
      </c>
      <c r="K2427" s="4">
        <v>71</v>
      </c>
      <c r="L2427" s="4">
        <v>40</v>
      </c>
      <c r="M2427" s="4">
        <v>2</v>
      </c>
      <c r="N2427" s="18"/>
    </row>
    <row r="2428" spans="1:14" hidden="1" x14ac:dyDescent="0.35">
      <c r="A2428" s="4" t="s">
        <v>9</v>
      </c>
      <c r="B2428" s="27">
        <v>43764.792361111111</v>
      </c>
      <c r="C2428" s="9">
        <v>43766.808333333334</v>
      </c>
      <c r="D2428" s="11" t="str">
        <f>INT(Table1[[#This Row],[Full Restoration ]]-Table1[[#This Row],[Outage Start]])&amp;" days,"&amp;HOUR(Table1[[#This Row],[Full Restoration ]]-Table1[[#This Row],[Outage Start]])&amp;" hrs,"&amp;MINUTE(Table1[[#This Row],[Full Restoration ]]-Table1[[#This Row],[Outage Start]])&amp;" min"</f>
        <v>2 days,0 hrs,23 min</v>
      </c>
      <c r="E2428" s="10">
        <f>Table1[[#This Row],[Full Restoration ]]-Table1[[#This Row],[Outage Start]]</f>
        <v>2.015972222223354</v>
      </c>
      <c r="F2428" s="11">
        <f>(Table1[[#This Row],[Full Restoration ]]-Table1[[#This Row],[Outage Start]])*24</f>
        <v>48.383333333360497</v>
      </c>
      <c r="G2428" s="5" t="s">
        <v>757</v>
      </c>
      <c r="H2428" s="26" t="s">
        <v>752</v>
      </c>
      <c r="I2428" s="4">
        <v>1</v>
      </c>
      <c r="J2428" s="4"/>
      <c r="K2428" s="4">
        <v>0</v>
      </c>
      <c r="L2428" s="4"/>
      <c r="M2428" s="4">
        <v>1</v>
      </c>
      <c r="N2428" s="18" t="s">
        <v>295</v>
      </c>
    </row>
    <row r="2429" spans="1:14" hidden="1" x14ac:dyDescent="0.35">
      <c r="A2429" s="4" t="s">
        <v>9</v>
      </c>
      <c r="B2429" s="27">
        <v>43764.792361111111</v>
      </c>
      <c r="C2429" s="9">
        <v>43766.648611111108</v>
      </c>
      <c r="D2429" s="11" t="str">
        <f>INT(Table1[[#This Row],[Full Restoration ]]-Table1[[#This Row],[Outage Start]])&amp;" days,"&amp;HOUR(Table1[[#This Row],[Full Restoration ]]-Table1[[#This Row],[Outage Start]])&amp;" hrs,"&amp;MINUTE(Table1[[#This Row],[Full Restoration ]]-Table1[[#This Row],[Outage Start]])&amp;" min"</f>
        <v>1 days,20 hrs,33 min</v>
      </c>
      <c r="E2429" s="10">
        <f>Table1[[#This Row],[Full Restoration ]]-Table1[[#This Row],[Outage Start]]</f>
        <v>1.8562499999970896</v>
      </c>
      <c r="F2429" s="11">
        <f>(Table1[[#This Row],[Full Restoration ]]-Table1[[#This Row],[Outage Start]])*24</f>
        <v>44.549999999930151</v>
      </c>
      <c r="G2429" s="5" t="s">
        <v>780</v>
      </c>
      <c r="H2429" s="26" t="s">
        <v>751</v>
      </c>
      <c r="I2429" s="4">
        <v>1</v>
      </c>
      <c r="J2429" s="4"/>
      <c r="K2429" s="4">
        <v>1</v>
      </c>
      <c r="L2429" s="4"/>
      <c r="M2429" s="4">
        <v>0</v>
      </c>
      <c r="N2429" s="18" t="s">
        <v>295</v>
      </c>
    </row>
    <row r="2430" spans="1:14" hidden="1" x14ac:dyDescent="0.35">
      <c r="A2430" s="4" t="s">
        <v>9</v>
      </c>
      <c r="B2430" s="27">
        <v>43764.790277777778</v>
      </c>
      <c r="C2430" s="9">
        <v>43768.559027777781</v>
      </c>
      <c r="D2430" s="11" t="str">
        <f>INT(Table1[[#This Row],[Full Restoration ]]-Table1[[#This Row],[Outage Start]])&amp;" days,"&amp;HOUR(Table1[[#This Row],[Full Restoration ]]-Table1[[#This Row],[Outage Start]])&amp;" hrs,"&amp;MINUTE(Table1[[#This Row],[Full Restoration ]]-Table1[[#This Row],[Outage Start]])&amp;" min"</f>
        <v>3 days,18 hrs,27 min</v>
      </c>
      <c r="E2430" s="10">
        <f>Table1[[#This Row],[Full Restoration ]]-Table1[[#This Row],[Outage Start]]</f>
        <v>3.7687500000029104</v>
      </c>
      <c r="F2430" s="11">
        <f>(Table1[[#This Row],[Full Restoration ]]-Table1[[#This Row],[Outage Start]])*24</f>
        <v>90.450000000069849</v>
      </c>
      <c r="G2430" s="5" t="s">
        <v>1013</v>
      </c>
      <c r="H2430" s="26" t="s">
        <v>745</v>
      </c>
      <c r="I2430" s="4">
        <v>1601</v>
      </c>
      <c r="J2430" s="4">
        <v>1494</v>
      </c>
      <c r="K2430" s="4">
        <v>99</v>
      </c>
      <c r="L2430" s="4">
        <v>58</v>
      </c>
      <c r="M2430" s="4">
        <v>8</v>
      </c>
      <c r="N2430" s="18"/>
    </row>
    <row r="2431" spans="1:14" hidden="1" x14ac:dyDescent="0.35">
      <c r="A2431" s="4" t="s">
        <v>9</v>
      </c>
      <c r="B2431" s="27">
        <v>43764.790277777778</v>
      </c>
      <c r="C2431" s="9">
        <v>43768.529861111114</v>
      </c>
      <c r="D2431" s="11" t="str">
        <f>INT(Table1[[#This Row],[Full Restoration ]]-Table1[[#This Row],[Outage Start]])&amp;" days,"&amp;HOUR(Table1[[#This Row],[Full Restoration ]]-Table1[[#This Row],[Outage Start]])&amp;" hrs,"&amp;MINUTE(Table1[[#This Row],[Full Restoration ]]-Table1[[#This Row],[Outage Start]])&amp;" min"</f>
        <v>3 days,17 hrs,45 min</v>
      </c>
      <c r="E2431" s="10">
        <f>Table1[[#This Row],[Full Restoration ]]-Table1[[#This Row],[Outage Start]]</f>
        <v>3.7395833333357587</v>
      </c>
      <c r="F2431" s="11">
        <f>(Table1[[#This Row],[Full Restoration ]]-Table1[[#This Row],[Outage Start]])*24</f>
        <v>89.750000000058208</v>
      </c>
      <c r="G2431" s="5" t="s">
        <v>1014</v>
      </c>
      <c r="H2431" s="26" t="s">
        <v>745</v>
      </c>
      <c r="I2431" s="4">
        <v>625</v>
      </c>
      <c r="J2431" s="4">
        <v>593</v>
      </c>
      <c r="K2431" s="4">
        <v>32</v>
      </c>
      <c r="L2431" s="4">
        <v>35</v>
      </c>
      <c r="M2431" s="4">
        <v>0</v>
      </c>
      <c r="N2431" s="18"/>
    </row>
    <row r="2432" spans="1:14" hidden="1" x14ac:dyDescent="0.35">
      <c r="A2432" s="4" t="s">
        <v>9</v>
      </c>
      <c r="B2432" s="27">
        <v>43764.788888888892</v>
      </c>
      <c r="C2432" s="9">
        <v>43769.479861111111</v>
      </c>
      <c r="D2432" s="11" t="str">
        <f>INT(Table1[[#This Row],[Full Restoration ]]-Table1[[#This Row],[Outage Start]])&amp;" days,"&amp;HOUR(Table1[[#This Row],[Full Restoration ]]-Table1[[#This Row],[Outage Start]])&amp;" hrs,"&amp;MINUTE(Table1[[#This Row],[Full Restoration ]]-Table1[[#This Row],[Outage Start]])&amp;" min"</f>
        <v>4 days,16 hrs,35 min</v>
      </c>
      <c r="E2432" s="10">
        <f>Table1[[#This Row],[Full Restoration ]]-Table1[[#This Row],[Outage Start]]</f>
        <v>4.6909722222189885</v>
      </c>
      <c r="F2432" s="11">
        <f>(Table1[[#This Row],[Full Restoration ]]-Table1[[#This Row],[Outage Start]])*24</f>
        <v>112.58333333325572</v>
      </c>
      <c r="G2432" s="5" t="s">
        <v>1347</v>
      </c>
      <c r="H2432" s="26" t="s">
        <v>1026</v>
      </c>
      <c r="I2432" s="4">
        <v>191</v>
      </c>
      <c r="J2432" s="4">
        <v>144</v>
      </c>
      <c r="K2432" s="4">
        <v>41</v>
      </c>
      <c r="L2432" s="4">
        <v>3</v>
      </c>
      <c r="M2432" s="4">
        <v>6</v>
      </c>
      <c r="N2432" s="18"/>
    </row>
    <row r="2433" spans="1:14" hidden="1" x14ac:dyDescent="0.35">
      <c r="A2433" s="4" t="s">
        <v>9</v>
      </c>
      <c r="B2433" s="27">
        <v>43764.788194444445</v>
      </c>
      <c r="C2433" s="9">
        <v>43766.662499999999</v>
      </c>
      <c r="D2433" s="11" t="str">
        <f>INT(Table1[[#This Row],[Full Restoration ]]-Table1[[#This Row],[Outage Start]])&amp;" days,"&amp;HOUR(Table1[[#This Row],[Full Restoration ]]-Table1[[#This Row],[Outage Start]])&amp;" hrs,"&amp;MINUTE(Table1[[#This Row],[Full Restoration ]]-Table1[[#This Row],[Outage Start]])&amp;" min"</f>
        <v>1 days,20 hrs,59 min</v>
      </c>
      <c r="E2433" s="10">
        <f>Table1[[#This Row],[Full Restoration ]]-Table1[[#This Row],[Outage Start]]</f>
        <v>1.8743055555532919</v>
      </c>
      <c r="F2433" s="11">
        <f>(Table1[[#This Row],[Full Restoration ]]-Table1[[#This Row],[Outage Start]])*24</f>
        <v>44.983333333279006</v>
      </c>
      <c r="G2433" s="5" t="s">
        <v>791</v>
      </c>
      <c r="H2433" s="26" t="s">
        <v>3</v>
      </c>
      <c r="I2433" s="4"/>
      <c r="J2433" s="4"/>
      <c r="K2433" s="4"/>
      <c r="L2433" s="4"/>
      <c r="M2433" s="4"/>
      <c r="N2433" s="18" t="s">
        <v>295</v>
      </c>
    </row>
    <row r="2434" spans="1:14" hidden="1" x14ac:dyDescent="0.35">
      <c r="A2434" s="4" t="s">
        <v>9</v>
      </c>
      <c r="B2434" s="27">
        <v>43764.788194444445</v>
      </c>
      <c r="C2434" s="9">
        <v>43766.662499999999</v>
      </c>
      <c r="D2434" s="11" t="str">
        <f>INT(Table1[[#This Row],[Full Restoration ]]-Table1[[#This Row],[Outage Start]])&amp;" days,"&amp;HOUR(Table1[[#This Row],[Full Restoration ]]-Table1[[#This Row],[Outage Start]])&amp;" hrs,"&amp;MINUTE(Table1[[#This Row],[Full Restoration ]]-Table1[[#This Row],[Outage Start]])&amp;" min"</f>
        <v>1 days,20 hrs,59 min</v>
      </c>
      <c r="E2434" s="10">
        <f>Table1[[#This Row],[Full Restoration ]]-Table1[[#This Row],[Outage Start]]</f>
        <v>1.8743055555532919</v>
      </c>
      <c r="F2434" s="11">
        <f>(Table1[[#This Row],[Full Restoration ]]-Table1[[#This Row],[Outage Start]])*24</f>
        <v>44.983333333279006</v>
      </c>
      <c r="G2434" s="5" t="s">
        <v>804</v>
      </c>
      <c r="H2434" s="26" t="s">
        <v>3</v>
      </c>
      <c r="I2434" s="4"/>
      <c r="J2434" s="4"/>
      <c r="K2434" s="4"/>
      <c r="L2434" s="4"/>
      <c r="M2434" s="4"/>
      <c r="N2434" s="18" t="s">
        <v>295</v>
      </c>
    </row>
    <row r="2435" spans="1:14" hidden="1" x14ac:dyDescent="0.35">
      <c r="A2435" s="4" t="s">
        <v>9</v>
      </c>
      <c r="B2435" s="27">
        <v>43764.788194444445</v>
      </c>
      <c r="C2435" s="9">
        <v>43766.666666666664</v>
      </c>
      <c r="D2435" s="11" t="str">
        <f>INT(Table1[[#This Row],[Full Restoration ]]-Table1[[#This Row],[Outage Start]])&amp;" days,"&amp;HOUR(Table1[[#This Row],[Full Restoration ]]-Table1[[#This Row],[Outage Start]])&amp;" hrs,"&amp;MINUTE(Table1[[#This Row],[Full Restoration ]]-Table1[[#This Row],[Outage Start]])&amp;" min"</f>
        <v>1 days,21 hrs,5 min</v>
      </c>
      <c r="E2435" s="10">
        <f>Table1[[#This Row],[Full Restoration ]]-Table1[[#This Row],[Outage Start]]</f>
        <v>1.8784722222189885</v>
      </c>
      <c r="F2435" s="11">
        <f>(Table1[[#This Row],[Full Restoration ]]-Table1[[#This Row],[Outage Start]])*24</f>
        <v>45.083333333255723</v>
      </c>
      <c r="G2435" s="5" t="s">
        <v>827</v>
      </c>
      <c r="H2435" s="26" t="s">
        <v>292</v>
      </c>
      <c r="I2435" s="4"/>
      <c r="J2435" s="4"/>
      <c r="K2435" s="4"/>
      <c r="L2435" s="4"/>
      <c r="M2435" s="4"/>
      <c r="N2435" s="18" t="s">
        <v>295</v>
      </c>
    </row>
    <row r="2436" spans="1:14" hidden="1" x14ac:dyDescent="0.35">
      <c r="A2436" s="4" t="s">
        <v>9</v>
      </c>
      <c r="B2436" s="27">
        <v>43764.787499999999</v>
      </c>
      <c r="C2436" s="9">
        <v>43768.689583333333</v>
      </c>
      <c r="D2436" s="11" t="str">
        <f>INT(Table1[[#This Row],[Full Restoration ]]-Table1[[#This Row],[Outage Start]])&amp;" days,"&amp;HOUR(Table1[[#This Row],[Full Restoration ]]-Table1[[#This Row],[Outage Start]])&amp;" hrs,"&amp;MINUTE(Table1[[#This Row],[Full Restoration ]]-Table1[[#This Row],[Outage Start]])&amp;" min"</f>
        <v>3 days,21 hrs,39 min</v>
      </c>
      <c r="E2436" s="10">
        <f>Table1[[#This Row],[Full Restoration ]]-Table1[[#This Row],[Outage Start]]</f>
        <v>3.9020833333343035</v>
      </c>
      <c r="F2436" s="11">
        <f>(Table1[[#This Row],[Full Restoration ]]-Table1[[#This Row],[Outage Start]])*24</f>
        <v>93.650000000023283</v>
      </c>
      <c r="G2436" s="5" t="s">
        <v>1394</v>
      </c>
      <c r="H2436" s="26" t="s">
        <v>745</v>
      </c>
      <c r="I2436" s="4">
        <v>228</v>
      </c>
      <c r="J2436" s="4">
        <v>196</v>
      </c>
      <c r="K2436" s="4">
        <v>32</v>
      </c>
      <c r="L2436" s="4">
        <v>9</v>
      </c>
      <c r="M2436" s="4">
        <v>0</v>
      </c>
      <c r="N2436" s="18"/>
    </row>
    <row r="2437" spans="1:14" hidden="1" x14ac:dyDescent="0.35">
      <c r="A2437" s="4" t="s">
        <v>9</v>
      </c>
      <c r="B2437" s="27">
        <v>43764.787499999999</v>
      </c>
      <c r="C2437" s="9">
        <v>43768.684027777781</v>
      </c>
      <c r="D2437" s="11" t="str">
        <f>INT(Table1[[#This Row],[Full Restoration ]]-Table1[[#This Row],[Outage Start]])&amp;" days,"&amp;HOUR(Table1[[#This Row],[Full Restoration ]]-Table1[[#This Row],[Outage Start]])&amp;" hrs,"&amp;MINUTE(Table1[[#This Row],[Full Restoration ]]-Table1[[#This Row],[Outage Start]])&amp;" min"</f>
        <v>3 days,21 hrs,31 min</v>
      </c>
      <c r="E2437" s="10">
        <f>Table1[[#This Row],[Full Restoration ]]-Table1[[#This Row],[Outage Start]]</f>
        <v>3.8965277777824667</v>
      </c>
      <c r="F2437" s="11">
        <f>(Table1[[#This Row],[Full Restoration ]]-Table1[[#This Row],[Outage Start]])*24</f>
        <v>93.516666666779201</v>
      </c>
      <c r="G2437" s="5" t="s">
        <v>1395</v>
      </c>
      <c r="H2437" s="26" t="s">
        <v>743</v>
      </c>
      <c r="I2437" s="4">
        <v>35</v>
      </c>
      <c r="J2437" s="4">
        <v>9</v>
      </c>
      <c r="K2437" s="4">
        <v>25</v>
      </c>
      <c r="L2437" s="4">
        <v>0</v>
      </c>
      <c r="M2437" s="4">
        <v>1</v>
      </c>
      <c r="N2437" s="18"/>
    </row>
    <row r="2438" spans="1:14" hidden="1" x14ac:dyDescent="0.35">
      <c r="A2438" s="4" t="s">
        <v>9</v>
      </c>
      <c r="B2438" s="27">
        <v>43764.787499999999</v>
      </c>
      <c r="C2438" s="9">
        <v>43766.627083333333</v>
      </c>
      <c r="D2438" s="11" t="str">
        <f>INT(Table1[[#This Row],[Full Restoration ]]-Table1[[#This Row],[Outage Start]])&amp;" days,"&amp;HOUR(Table1[[#This Row],[Full Restoration ]]-Table1[[#This Row],[Outage Start]])&amp;" hrs,"&amp;MINUTE(Table1[[#This Row],[Full Restoration ]]-Table1[[#This Row],[Outage Start]])&amp;" min"</f>
        <v>1 days,20 hrs,9 min</v>
      </c>
      <c r="E2438" s="10">
        <f>Table1[[#This Row],[Full Restoration ]]-Table1[[#This Row],[Outage Start]]</f>
        <v>1.8395833333343035</v>
      </c>
      <c r="F2438" s="11">
        <f>(Table1[[#This Row],[Full Restoration ]]-Table1[[#This Row],[Outage Start]])*24</f>
        <v>44.150000000023283</v>
      </c>
      <c r="G2438" s="5" t="s">
        <v>1883</v>
      </c>
      <c r="H2438" s="26" t="s">
        <v>751</v>
      </c>
      <c r="I2438" s="4"/>
      <c r="J2438" s="4"/>
      <c r="K2438" s="4"/>
      <c r="L2438" s="4"/>
      <c r="M2438" s="4"/>
      <c r="N2438" s="18" t="s">
        <v>295</v>
      </c>
    </row>
    <row r="2439" spans="1:14" hidden="1" x14ac:dyDescent="0.35">
      <c r="A2439" s="4" t="s">
        <v>9</v>
      </c>
      <c r="B2439" s="27">
        <v>43764.786111111112</v>
      </c>
      <c r="C2439" s="9">
        <v>43768.638194444444</v>
      </c>
      <c r="D2439" s="11" t="str">
        <f>INT(Table1[[#This Row],[Full Restoration ]]-Table1[[#This Row],[Outage Start]])&amp;" days,"&amp;HOUR(Table1[[#This Row],[Full Restoration ]]-Table1[[#This Row],[Outage Start]])&amp;" hrs,"&amp;MINUTE(Table1[[#This Row],[Full Restoration ]]-Table1[[#This Row],[Outage Start]])&amp;" min"</f>
        <v>3 days,20 hrs,27 min</v>
      </c>
      <c r="E2439" s="10">
        <f>Table1[[#This Row],[Full Restoration ]]-Table1[[#This Row],[Outage Start]]</f>
        <v>3.8520833333313931</v>
      </c>
      <c r="F2439" s="11">
        <f>(Table1[[#This Row],[Full Restoration ]]-Table1[[#This Row],[Outage Start]])*24</f>
        <v>92.449999999953434</v>
      </c>
      <c r="G2439" s="5" t="s">
        <v>974</v>
      </c>
      <c r="H2439" s="26" t="s">
        <v>743</v>
      </c>
      <c r="I2439" s="4">
        <v>3854</v>
      </c>
      <c r="J2439" s="4">
        <v>3447</v>
      </c>
      <c r="K2439" s="4">
        <v>385</v>
      </c>
      <c r="L2439" s="4">
        <v>171</v>
      </c>
      <c r="M2439" s="4">
        <v>22</v>
      </c>
      <c r="N2439" s="18"/>
    </row>
    <row r="2440" spans="1:14" hidden="1" x14ac:dyDescent="0.35">
      <c r="A2440" s="4" t="s">
        <v>9</v>
      </c>
      <c r="B2440" s="27">
        <v>43764.786111111112</v>
      </c>
      <c r="C2440" s="9">
        <v>43766.56527777778</v>
      </c>
      <c r="D2440" s="11" t="str">
        <f>INT(Table1[[#This Row],[Full Restoration ]]-Table1[[#This Row],[Outage Start]])&amp;" days,"&amp;HOUR(Table1[[#This Row],[Full Restoration ]]-Table1[[#This Row],[Outage Start]])&amp;" hrs,"&amp;MINUTE(Table1[[#This Row],[Full Restoration ]]-Table1[[#This Row],[Outage Start]])&amp;" min"</f>
        <v>1 days,18 hrs,42 min</v>
      </c>
      <c r="E2440" s="10">
        <f>Table1[[#This Row],[Full Restoration ]]-Table1[[#This Row],[Outage Start]]</f>
        <v>1.7791666666671517</v>
      </c>
      <c r="F2440" s="11">
        <f>(Table1[[#This Row],[Full Restoration ]]-Table1[[#This Row],[Outage Start]])*24</f>
        <v>42.700000000011642</v>
      </c>
      <c r="G2440" s="5" t="s">
        <v>768</v>
      </c>
      <c r="H2440" s="26" t="s">
        <v>34</v>
      </c>
      <c r="I2440" s="4"/>
      <c r="J2440" s="4"/>
      <c r="K2440" s="4"/>
      <c r="L2440" s="4"/>
      <c r="M2440" s="4"/>
      <c r="N2440" s="18" t="s">
        <v>295</v>
      </c>
    </row>
    <row r="2441" spans="1:14" hidden="1" x14ac:dyDescent="0.35">
      <c r="A2441" s="4" t="s">
        <v>9</v>
      </c>
      <c r="B2441" s="27">
        <v>43764.784722222219</v>
      </c>
      <c r="C2441" s="9">
        <v>43768.669444444444</v>
      </c>
      <c r="D2441" s="11" t="str">
        <f>INT(Table1[[#This Row],[Full Restoration ]]-Table1[[#This Row],[Outage Start]])&amp;" days,"&amp;HOUR(Table1[[#This Row],[Full Restoration ]]-Table1[[#This Row],[Outage Start]])&amp;" hrs,"&amp;MINUTE(Table1[[#This Row],[Full Restoration ]]-Table1[[#This Row],[Outage Start]])&amp;" min"</f>
        <v>3 days,21 hrs,14 min</v>
      </c>
      <c r="E2441" s="10">
        <f>Table1[[#This Row],[Full Restoration ]]-Table1[[#This Row],[Outage Start]]</f>
        <v>3.8847222222248092</v>
      </c>
      <c r="F2441" s="11">
        <f>(Table1[[#This Row],[Full Restoration ]]-Table1[[#This Row],[Outage Start]])*24</f>
        <v>93.233333333395422</v>
      </c>
      <c r="G2441" s="5" t="s">
        <v>1475</v>
      </c>
      <c r="H2441" s="26" t="s">
        <v>1028</v>
      </c>
      <c r="I2441" s="4">
        <v>445</v>
      </c>
      <c r="J2441" s="4">
        <v>337</v>
      </c>
      <c r="K2441" s="4">
        <v>105</v>
      </c>
      <c r="L2441" s="4">
        <v>12</v>
      </c>
      <c r="M2441" s="4">
        <v>3</v>
      </c>
      <c r="N2441" s="18"/>
    </row>
    <row r="2442" spans="1:14" hidden="1" x14ac:dyDescent="0.35">
      <c r="A2442" s="4" t="s">
        <v>9</v>
      </c>
      <c r="B2442" s="27">
        <v>43764.784722222219</v>
      </c>
      <c r="C2442" s="9">
        <v>43766.79583333333</v>
      </c>
      <c r="D2442" s="11" t="str">
        <f>INT(Table1[[#This Row],[Full Restoration ]]-Table1[[#This Row],[Outage Start]])&amp;" days,"&amp;HOUR(Table1[[#This Row],[Full Restoration ]]-Table1[[#This Row],[Outage Start]])&amp;" hrs,"&amp;MINUTE(Table1[[#This Row],[Full Restoration ]]-Table1[[#This Row],[Outage Start]])&amp;" min"</f>
        <v>2 days,0 hrs,16 min</v>
      </c>
      <c r="E2442" s="10">
        <f>Table1[[#This Row],[Full Restoration ]]-Table1[[#This Row],[Outage Start]]</f>
        <v>2.0111111111109494</v>
      </c>
      <c r="F2442" s="11">
        <f>(Table1[[#This Row],[Full Restoration ]]-Table1[[#This Row],[Outage Start]])*24</f>
        <v>48.266666666662786</v>
      </c>
      <c r="G2442" s="5" t="s">
        <v>796</v>
      </c>
      <c r="H2442" s="26" t="s">
        <v>751</v>
      </c>
      <c r="I2442" s="4"/>
      <c r="J2442" s="4"/>
      <c r="K2442" s="4"/>
      <c r="L2442" s="4"/>
      <c r="M2442" s="4"/>
      <c r="N2442" s="18" t="s">
        <v>295</v>
      </c>
    </row>
    <row r="2443" spans="1:14" hidden="1" x14ac:dyDescent="0.35">
      <c r="A2443" s="4" t="s">
        <v>9</v>
      </c>
      <c r="B2443" s="27">
        <v>43764.78125</v>
      </c>
      <c r="C2443" s="9">
        <v>43768.700694444444</v>
      </c>
      <c r="D2443" s="11" t="str">
        <f>INT(Table1[[#This Row],[Full Restoration ]]-Table1[[#This Row],[Outage Start]])&amp;" days,"&amp;HOUR(Table1[[#This Row],[Full Restoration ]]-Table1[[#This Row],[Outage Start]])&amp;" hrs,"&amp;MINUTE(Table1[[#This Row],[Full Restoration ]]-Table1[[#This Row],[Outage Start]])&amp;" min"</f>
        <v>3 days,22 hrs,4 min</v>
      </c>
      <c r="E2443" s="10">
        <f>Table1[[#This Row],[Full Restoration ]]-Table1[[#This Row],[Outage Start]]</f>
        <v>3.9194444444437977</v>
      </c>
      <c r="F2443" s="11">
        <f>(Table1[[#This Row],[Full Restoration ]]-Table1[[#This Row],[Outage Start]])*24</f>
        <v>94.066666666651145</v>
      </c>
      <c r="G2443" s="5" t="s">
        <v>10</v>
      </c>
      <c r="H2443" s="26" t="s">
        <v>1026</v>
      </c>
      <c r="I2443" s="4">
        <v>1248</v>
      </c>
      <c r="J2443" s="4">
        <v>1084</v>
      </c>
      <c r="K2443" s="4">
        <v>158</v>
      </c>
      <c r="L2443" s="4">
        <v>59</v>
      </c>
      <c r="M2443" s="4">
        <v>6</v>
      </c>
      <c r="N2443" s="18"/>
    </row>
    <row r="2444" spans="1:14" hidden="1" x14ac:dyDescent="0.35">
      <c r="A2444" s="4" t="s">
        <v>9</v>
      </c>
      <c r="B2444" s="27">
        <v>43764.780555555553</v>
      </c>
      <c r="C2444" s="9">
        <v>43768.661805555559</v>
      </c>
      <c r="D2444" s="11" t="str">
        <f>INT(Table1[[#This Row],[Full Restoration ]]-Table1[[#This Row],[Outage Start]])&amp;" days,"&amp;HOUR(Table1[[#This Row],[Full Restoration ]]-Table1[[#This Row],[Outage Start]])&amp;" hrs,"&amp;MINUTE(Table1[[#This Row],[Full Restoration ]]-Table1[[#This Row],[Outage Start]])&amp;" min"</f>
        <v>3 days,21 hrs,9 min</v>
      </c>
      <c r="E2444" s="10">
        <f>Table1[[#This Row],[Full Restoration ]]-Table1[[#This Row],[Outage Start]]</f>
        <v>3.8812500000058208</v>
      </c>
      <c r="F2444" s="11">
        <f>(Table1[[#This Row],[Full Restoration ]]-Table1[[#This Row],[Outage Start]])*24</f>
        <v>93.150000000139698</v>
      </c>
      <c r="G2444" s="5" t="s">
        <v>1279</v>
      </c>
      <c r="H2444" s="26" t="s">
        <v>1026</v>
      </c>
      <c r="I2444" s="4">
        <v>1459</v>
      </c>
      <c r="J2444" s="4">
        <v>1265</v>
      </c>
      <c r="K2444" s="4">
        <v>175</v>
      </c>
      <c r="L2444" s="4">
        <v>50</v>
      </c>
      <c r="M2444" s="4">
        <v>19</v>
      </c>
      <c r="N2444" s="18"/>
    </row>
    <row r="2445" spans="1:14" hidden="1" x14ac:dyDescent="0.35">
      <c r="A2445" s="4" t="s">
        <v>9</v>
      </c>
      <c r="B2445" s="27">
        <v>43764.780555555553</v>
      </c>
      <c r="C2445" s="9">
        <v>43768.621527777781</v>
      </c>
      <c r="D2445" s="11" t="str">
        <f>INT(Table1[[#This Row],[Full Restoration ]]-Table1[[#This Row],[Outage Start]])&amp;" days,"&amp;HOUR(Table1[[#This Row],[Full Restoration ]]-Table1[[#This Row],[Outage Start]])&amp;" hrs,"&amp;MINUTE(Table1[[#This Row],[Full Restoration ]]-Table1[[#This Row],[Outage Start]])&amp;" min"</f>
        <v>3 days,20 hrs,11 min</v>
      </c>
      <c r="E2445" s="10">
        <f>Table1[[#This Row],[Full Restoration ]]-Table1[[#This Row],[Outage Start]]</f>
        <v>3.8409722222277196</v>
      </c>
      <c r="F2445" s="11">
        <f>(Table1[[#This Row],[Full Restoration ]]-Table1[[#This Row],[Outage Start]])*24</f>
        <v>92.183333333465271</v>
      </c>
      <c r="G2445" s="5" t="s">
        <v>1280</v>
      </c>
      <c r="H2445" s="26" t="s">
        <v>743</v>
      </c>
      <c r="I2445" s="4">
        <v>1221</v>
      </c>
      <c r="J2445" s="4">
        <v>924</v>
      </c>
      <c r="K2445" s="4">
        <v>279</v>
      </c>
      <c r="L2445" s="4">
        <v>54</v>
      </c>
      <c r="M2445" s="4">
        <v>18</v>
      </c>
      <c r="N2445" s="18"/>
    </row>
    <row r="2446" spans="1:14" hidden="1" x14ac:dyDescent="0.35">
      <c r="A2446" s="4" t="s">
        <v>9</v>
      </c>
      <c r="B2446" s="27">
        <v>43764.780555555553</v>
      </c>
      <c r="C2446" s="9">
        <v>43766.561805555553</v>
      </c>
      <c r="D2446" s="11" t="str">
        <f>INT(Table1[[#This Row],[Full Restoration ]]-Table1[[#This Row],[Outage Start]])&amp;" days,"&amp;HOUR(Table1[[#This Row],[Full Restoration ]]-Table1[[#This Row],[Outage Start]])&amp;" hrs,"&amp;MINUTE(Table1[[#This Row],[Full Restoration ]]-Table1[[#This Row],[Outage Start]])&amp;" min"</f>
        <v>1 days,18 hrs,45 min</v>
      </c>
      <c r="E2446" s="10">
        <f>Table1[[#This Row],[Full Restoration ]]-Table1[[#This Row],[Outage Start]]</f>
        <v>1.78125</v>
      </c>
      <c r="F2446" s="11">
        <f>(Table1[[#This Row],[Full Restoration ]]-Table1[[#This Row],[Outage Start]])*24</f>
        <v>42.75</v>
      </c>
      <c r="G2446" s="5" t="s">
        <v>766</v>
      </c>
      <c r="H2446" s="26" t="s">
        <v>751</v>
      </c>
      <c r="I2446" s="4"/>
      <c r="J2446" s="4"/>
      <c r="K2446" s="4"/>
      <c r="L2446" s="4"/>
      <c r="M2446" s="4"/>
      <c r="N2446" s="18" t="s">
        <v>295</v>
      </c>
    </row>
    <row r="2447" spans="1:14" hidden="1" x14ac:dyDescent="0.35">
      <c r="A2447" s="4" t="s">
        <v>9</v>
      </c>
      <c r="B2447" s="27">
        <v>43764.779861111114</v>
      </c>
      <c r="C2447" s="9">
        <v>43768.586111111108</v>
      </c>
      <c r="D2447" s="11" t="str">
        <f>INT(Table1[[#This Row],[Full Restoration ]]-Table1[[#This Row],[Outage Start]])&amp;" days,"&amp;HOUR(Table1[[#This Row],[Full Restoration ]]-Table1[[#This Row],[Outage Start]])&amp;" hrs,"&amp;MINUTE(Table1[[#This Row],[Full Restoration ]]-Table1[[#This Row],[Outage Start]])&amp;" min"</f>
        <v>3 days,19 hrs,21 min</v>
      </c>
      <c r="E2447" s="10">
        <f>Table1[[#This Row],[Full Restoration ]]-Table1[[#This Row],[Outage Start]]</f>
        <v>3.8062499999941792</v>
      </c>
      <c r="F2447" s="11">
        <f>(Table1[[#This Row],[Full Restoration ]]-Table1[[#This Row],[Outage Start]])*24</f>
        <v>91.349999999860302</v>
      </c>
      <c r="G2447" s="5" t="s">
        <v>1698</v>
      </c>
      <c r="H2447" s="26" t="s">
        <v>746</v>
      </c>
      <c r="I2447" s="4">
        <v>251</v>
      </c>
      <c r="J2447" s="4">
        <v>216</v>
      </c>
      <c r="K2447" s="4">
        <v>34</v>
      </c>
      <c r="L2447" s="4">
        <v>5</v>
      </c>
      <c r="M2447" s="4">
        <v>1</v>
      </c>
      <c r="N2447" s="18"/>
    </row>
    <row r="2448" spans="1:14" hidden="1" x14ac:dyDescent="0.35">
      <c r="A2448" s="4" t="s">
        <v>9</v>
      </c>
      <c r="B2448" s="27">
        <v>43764.77847222222</v>
      </c>
      <c r="C2448" s="9">
        <v>43768.535416666666</v>
      </c>
      <c r="D2448" s="11" t="str">
        <f>INT(Table1[[#This Row],[Full Restoration ]]-Table1[[#This Row],[Outage Start]])&amp;" days,"&amp;HOUR(Table1[[#This Row],[Full Restoration ]]-Table1[[#This Row],[Outage Start]])&amp;" hrs,"&amp;MINUTE(Table1[[#This Row],[Full Restoration ]]-Table1[[#This Row],[Outage Start]])&amp;" min"</f>
        <v>3 days,18 hrs,10 min</v>
      </c>
      <c r="E2448" s="10">
        <f>Table1[[#This Row],[Full Restoration ]]-Table1[[#This Row],[Outage Start]]</f>
        <v>3.7569444444452529</v>
      </c>
      <c r="F2448" s="11">
        <f>(Table1[[#This Row],[Full Restoration ]]-Table1[[#This Row],[Outage Start]])*24</f>
        <v>90.166666666686069</v>
      </c>
      <c r="G2448" s="5" t="s">
        <v>953</v>
      </c>
      <c r="H2448" s="26" t="s">
        <v>743</v>
      </c>
      <c r="I2448" s="4">
        <v>1440</v>
      </c>
      <c r="J2448" s="4">
        <v>1270</v>
      </c>
      <c r="K2448" s="4">
        <v>161</v>
      </c>
      <c r="L2448" s="4">
        <v>67</v>
      </c>
      <c r="M2448" s="4">
        <v>9</v>
      </c>
      <c r="N2448" s="18"/>
    </row>
    <row r="2449" spans="1:14" hidden="1" x14ac:dyDescent="0.35">
      <c r="A2449" s="4" t="s">
        <v>9</v>
      </c>
      <c r="B2449" s="27">
        <v>43764.777083333334</v>
      </c>
      <c r="C2449" s="9">
        <v>43768.643750000003</v>
      </c>
      <c r="D2449" s="11" t="str">
        <f>INT(Table1[[#This Row],[Full Restoration ]]-Table1[[#This Row],[Outage Start]])&amp;" days,"&amp;HOUR(Table1[[#This Row],[Full Restoration ]]-Table1[[#This Row],[Outage Start]])&amp;" hrs,"&amp;MINUTE(Table1[[#This Row],[Full Restoration ]]-Table1[[#This Row],[Outage Start]])&amp;" min"</f>
        <v>3 days,20 hrs,48 min</v>
      </c>
      <c r="E2449" s="10">
        <f>Table1[[#This Row],[Full Restoration ]]-Table1[[#This Row],[Outage Start]]</f>
        <v>3.8666666666686069</v>
      </c>
      <c r="F2449" s="11">
        <f>(Table1[[#This Row],[Full Restoration ]]-Table1[[#This Row],[Outage Start]])*24</f>
        <v>92.800000000046566</v>
      </c>
      <c r="G2449" s="5" t="s">
        <v>930</v>
      </c>
      <c r="H2449" s="26" t="s">
        <v>1028</v>
      </c>
      <c r="I2449" s="4">
        <v>667</v>
      </c>
      <c r="J2449" s="4">
        <v>572</v>
      </c>
      <c r="K2449" s="4">
        <v>95</v>
      </c>
      <c r="L2449" s="4">
        <v>14</v>
      </c>
      <c r="M2449" s="4">
        <v>0</v>
      </c>
      <c r="N2449" s="18"/>
    </row>
    <row r="2450" spans="1:14" hidden="1" x14ac:dyDescent="0.35">
      <c r="A2450" s="4" t="s">
        <v>9</v>
      </c>
      <c r="B2450" s="27">
        <v>43764.777083333334</v>
      </c>
      <c r="C2450" s="9">
        <v>43768.7</v>
      </c>
      <c r="D2450" s="11" t="str">
        <f>INT(Table1[[#This Row],[Full Restoration ]]-Table1[[#This Row],[Outage Start]])&amp;" days,"&amp;HOUR(Table1[[#This Row],[Full Restoration ]]-Table1[[#This Row],[Outage Start]])&amp;" hrs,"&amp;MINUTE(Table1[[#This Row],[Full Restoration ]]-Table1[[#This Row],[Outage Start]])&amp;" min"</f>
        <v>3 days,22 hrs,9 min</v>
      </c>
      <c r="E2450" s="10">
        <f>Table1[[#This Row],[Full Restoration ]]-Table1[[#This Row],[Outage Start]]</f>
        <v>3.9229166666627862</v>
      </c>
      <c r="F2450" s="11">
        <f>(Table1[[#This Row],[Full Restoration ]]-Table1[[#This Row],[Outage Start]])*24</f>
        <v>94.149999999906868</v>
      </c>
      <c r="G2450" s="5" t="s">
        <v>931</v>
      </c>
      <c r="H2450" s="26" t="s">
        <v>1026</v>
      </c>
      <c r="I2450" s="4">
        <v>775</v>
      </c>
      <c r="J2450" s="4">
        <v>668</v>
      </c>
      <c r="K2450" s="4">
        <v>104</v>
      </c>
      <c r="L2450" s="4">
        <v>48</v>
      </c>
      <c r="M2450" s="4">
        <v>3</v>
      </c>
      <c r="N2450" s="18"/>
    </row>
    <row r="2451" spans="1:14" hidden="1" x14ac:dyDescent="0.35">
      <c r="A2451" s="4" t="s">
        <v>9</v>
      </c>
      <c r="B2451" s="27">
        <v>43764.776388888888</v>
      </c>
      <c r="C2451" s="9">
        <v>43768.779166666667</v>
      </c>
      <c r="D2451" s="11" t="str">
        <f>INT(Table1[[#This Row],[Full Restoration ]]-Table1[[#This Row],[Outage Start]])&amp;" days,"&amp;HOUR(Table1[[#This Row],[Full Restoration ]]-Table1[[#This Row],[Outage Start]])&amp;" hrs,"&amp;MINUTE(Table1[[#This Row],[Full Restoration ]]-Table1[[#This Row],[Outage Start]])&amp;" min"</f>
        <v>4 days,0 hrs,4 min</v>
      </c>
      <c r="E2451" s="10">
        <f>Table1[[#This Row],[Full Restoration ]]-Table1[[#This Row],[Outage Start]]</f>
        <v>4.0027777777795563</v>
      </c>
      <c r="F2451" s="11">
        <f>(Table1[[#This Row],[Full Restoration ]]-Table1[[#This Row],[Outage Start]])*24</f>
        <v>96.066666666709352</v>
      </c>
      <c r="G2451" s="5" t="s">
        <v>1224</v>
      </c>
      <c r="H2451" s="26" t="s">
        <v>1026</v>
      </c>
      <c r="I2451" s="4">
        <v>910</v>
      </c>
      <c r="J2451" s="4">
        <v>772</v>
      </c>
      <c r="K2451" s="4">
        <v>122</v>
      </c>
      <c r="L2451" s="4">
        <v>37</v>
      </c>
      <c r="M2451" s="4">
        <v>16</v>
      </c>
      <c r="N2451" s="18"/>
    </row>
    <row r="2452" spans="1:14" hidden="1" x14ac:dyDescent="0.35">
      <c r="A2452" s="4" t="s">
        <v>9</v>
      </c>
      <c r="B2452" s="27">
        <v>43764.776388888888</v>
      </c>
      <c r="C2452" s="9">
        <v>43766.861805555556</v>
      </c>
      <c r="D2452" s="11" t="str">
        <f>INT(Table1[[#This Row],[Full Restoration ]]-Table1[[#This Row],[Outage Start]])&amp;" days,"&amp;HOUR(Table1[[#This Row],[Full Restoration ]]-Table1[[#This Row],[Outage Start]])&amp;" hrs,"&amp;MINUTE(Table1[[#This Row],[Full Restoration ]]-Table1[[#This Row],[Outage Start]])&amp;" min"</f>
        <v>2 days,2 hrs,3 min</v>
      </c>
      <c r="E2452" s="10">
        <f>Table1[[#This Row],[Full Restoration ]]-Table1[[#This Row],[Outage Start]]</f>
        <v>2.0854166666686069</v>
      </c>
      <c r="F2452" s="11">
        <f>(Table1[[#This Row],[Full Restoration ]]-Table1[[#This Row],[Outage Start]])*24</f>
        <v>50.050000000046566</v>
      </c>
      <c r="G2452" s="5" t="s">
        <v>767</v>
      </c>
      <c r="H2452" s="26" t="s">
        <v>752</v>
      </c>
      <c r="I2452" s="4"/>
      <c r="J2452" s="4"/>
      <c r="K2452" s="4"/>
      <c r="L2452" s="4"/>
      <c r="M2452" s="4"/>
      <c r="N2452" s="18" t="s">
        <v>295</v>
      </c>
    </row>
    <row r="2453" spans="1:14" hidden="1" x14ac:dyDescent="0.35">
      <c r="A2453" s="4" t="s">
        <v>9</v>
      </c>
      <c r="B2453" s="27">
        <v>43764.775694444441</v>
      </c>
      <c r="C2453" s="9">
        <v>43768.673611111109</v>
      </c>
      <c r="D2453" s="11" t="str">
        <f>INT(Table1[[#This Row],[Full Restoration ]]-Table1[[#This Row],[Outage Start]])&amp;" days,"&amp;HOUR(Table1[[#This Row],[Full Restoration ]]-Table1[[#This Row],[Outage Start]])&amp;" hrs,"&amp;MINUTE(Table1[[#This Row],[Full Restoration ]]-Table1[[#This Row],[Outage Start]])&amp;" min"</f>
        <v>3 days,21 hrs,33 min</v>
      </c>
      <c r="E2453" s="10">
        <f>Table1[[#This Row],[Full Restoration ]]-Table1[[#This Row],[Outage Start]]</f>
        <v>3.8979166666686069</v>
      </c>
      <c r="F2453" s="11">
        <f>(Table1[[#This Row],[Full Restoration ]]-Table1[[#This Row],[Outage Start]])*24</f>
        <v>93.550000000046566</v>
      </c>
      <c r="G2453" s="5" t="s">
        <v>966</v>
      </c>
      <c r="H2453" s="26" t="s">
        <v>743</v>
      </c>
      <c r="I2453" s="4">
        <v>2095</v>
      </c>
      <c r="J2453" s="4">
        <v>1877</v>
      </c>
      <c r="K2453" s="4">
        <v>204</v>
      </c>
      <c r="L2453" s="4">
        <v>156</v>
      </c>
      <c r="M2453" s="4">
        <v>14</v>
      </c>
      <c r="N2453" s="18"/>
    </row>
    <row r="2454" spans="1:14" hidden="1" x14ac:dyDescent="0.35">
      <c r="A2454" s="4" t="s">
        <v>9</v>
      </c>
      <c r="B2454" s="27">
        <v>43764.775694444441</v>
      </c>
      <c r="C2454" s="9">
        <v>43768.710416666669</v>
      </c>
      <c r="D2454" s="11" t="str">
        <f>INT(Table1[[#This Row],[Full Restoration ]]-Table1[[#This Row],[Outage Start]])&amp;" days,"&amp;HOUR(Table1[[#This Row],[Full Restoration ]]-Table1[[#This Row],[Outage Start]])&amp;" hrs,"&amp;MINUTE(Table1[[#This Row],[Full Restoration ]]-Table1[[#This Row],[Outage Start]])&amp;" min"</f>
        <v>3 days,22 hrs,26 min</v>
      </c>
      <c r="E2454" s="10">
        <f>Table1[[#This Row],[Full Restoration ]]-Table1[[#This Row],[Outage Start]]</f>
        <v>3.9347222222277196</v>
      </c>
      <c r="F2454" s="11">
        <f>(Table1[[#This Row],[Full Restoration ]]-Table1[[#This Row],[Outage Start]])*24</f>
        <v>94.433333333465271</v>
      </c>
      <c r="G2454" s="5" t="s">
        <v>1512</v>
      </c>
      <c r="H2454" s="26" t="s">
        <v>743</v>
      </c>
      <c r="I2454" s="4">
        <v>3028</v>
      </c>
      <c r="J2454" s="4">
        <v>2816</v>
      </c>
      <c r="K2454" s="4">
        <v>206</v>
      </c>
      <c r="L2454" s="4">
        <v>200</v>
      </c>
      <c r="M2454" s="4">
        <v>6</v>
      </c>
      <c r="N2454" s="18"/>
    </row>
    <row r="2455" spans="1:14" hidden="1" x14ac:dyDescent="0.35">
      <c r="A2455" s="4" t="s">
        <v>9</v>
      </c>
      <c r="B2455" s="27">
        <v>43764.775694444441</v>
      </c>
      <c r="C2455" s="9">
        <v>43768.677777777775</v>
      </c>
      <c r="D2455" s="11" t="str">
        <f>INT(Table1[[#This Row],[Full Restoration ]]-Table1[[#This Row],[Outage Start]])&amp;" days,"&amp;HOUR(Table1[[#This Row],[Full Restoration ]]-Table1[[#This Row],[Outage Start]])&amp;" hrs,"&amp;MINUTE(Table1[[#This Row],[Full Restoration ]]-Table1[[#This Row],[Outage Start]])&amp;" min"</f>
        <v>3 days,21 hrs,39 min</v>
      </c>
      <c r="E2455" s="10">
        <f>Table1[[#This Row],[Full Restoration ]]-Table1[[#This Row],[Outage Start]]</f>
        <v>3.9020833333343035</v>
      </c>
      <c r="F2455" s="11">
        <f>(Table1[[#This Row],[Full Restoration ]]-Table1[[#This Row],[Outage Start]])*24</f>
        <v>93.650000000023283</v>
      </c>
      <c r="G2455" s="5" t="s">
        <v>1700</v>
      </c>
      <c r="H2455" s="26" t="s">
        <v>1027</v>
      </c>
      <c r="I2455" s="4">
        <v>19</v>
      </c>
      <c r="J2455" s="4">
        <v>19</v>
      </c>
      <c r="K2455" s="4">
        <v>0</v>
      </c>
      <c r="L2455" s="4">
        <v>1</v>
      </c>
      <c r="M2455" s="4">
        <v>0</v>
      </c>
      <c r="N2455" s="18"/>
    </row>
    <row r="2456" spans="1:14" hidden="1" x14ac:dyDescent="0.35">
      <c r="A2456" s="4" t="s">
        <v>9</v>
      </c>
      <c r="B2456" s="27">
        <v>43764.773611111108</v>
      </c>
      <c r="C2456" s="9">
        <v>43767.392361111109</v>
      </c>
      <c r="D2456" s="11" t="str">
        <f>INT(Table1[[#This Row],[Full Restoration ]]-Table1[[#This Row],[Outage Start]])&amp;" days,"&amp;HOUR(Table1[[#This Row],[Full Restoration ]]-Table1[[#This Row],[Outage Start]])&amp;" hrs,"&amp;MINUTE(Table1[[#This Row],[Full Restoration ]]-Table1[[#This Row],[Outage Start]])&amp;" min"</f>
        <v>2 days,14 hrs,51 min</v>
      </c>
      <c r="E2456" s="10">
        <f>Table1[[#This Row],[Full Restoration ]]-Table1[[#This Row],[Outage Start]]</f>
        <v>2.6187500000014552</v>
      </c>
      <c r="F2456" s="11">
        <f>(Table1[[#This Row],[Full Restoration ]]-Table1[[#This Row],[Outage Start]])*24</f>
        <v>62.850000000034925</v>
      </c>
      <c r="G2456" s="5" t="s">
        <v>1326</v>
      </c>
      <c r="H2456" s="26" t="s">
        <v>743</v>
      </c>
      <c r="I2456" s="4">
        <v>8</v>
      </c>
      <c r="J2456" s="4">
        <v>4</v>
      </c>
      <c r="K2456" s="4">
        <v>4</v>
      </c>
      <c r="L2456" s="4">
        <v>1</v>
      </c>
      <c r="M2456" s="4">
        <v>0</v>
      </c>
      <c r="N2456" s="18"/>
    </row>
    <row r="2457" spans="1:14" hidden="1" x14ac:dyDescent="0.35">
      <c r="A2457" s="4" t="s">
        <v>9</v>
      </c>
      <c r="B2457" s="27">
        <v>43764.772222222222</v>
      </c>
      <c r="C2457" s="9">
        <v>43766.843055555553</v>
      </c>
      <c r="D2457" s="11" t="str">
        <f>INT(Table1[[#This Row],[Full Restoration ]]-Table1[[#This Row],[Outage Start]])&amp;" days,"&amp;HOUR(Table1[[#This Row],[Full Restoration ]]-Table1[[#This Row],[Outage Start]])&amp;" hrs,"&amp;MINUTE(Table1[[#This Row],[Full Restoration ]]-Table1[[#This Row],[Outage Start]])&amp;" min"</f>
        <v>2 days,1 hrs,42 min</v>
      </c>
      <c r="E2457" s="10">
        <f>Table1[[#This Row],[Full Restoration ]]-Table1[[#This Row],[Outage Start]]</f>
        <v>2.0708333333313931</v>
      </c>
      <c r="F2457" s="11">
        <f>(Table1[[#This Row],[Full Restoration ]]-Table1[[#This Row],[Outage Start]])*24</f>
        <v>49.699999999953434</v>
      </c>
      <c r="G2457" s="5" t="s">
        <v>775</v>
      </c>
      <c r="H2457" s="26" t="s">
        <v>751</v>
      </c>
      <c r="I2457" s="4"/>
      <c r="J2457" s="4"/>
      <c r="K2457" s="4"/>
      <c r="L2457" s="4"/>
      <c r="M2457" s="4"/>
      <c r="N2457" s="18" t="s">
        <v>295</v>
      </c>
    </row>
    <row r="2458" spans="1:14" hidden="1" x14ac:dyDescent="0.35">
      <c r="A2458" s="4" t="s">
        <v>9</v>
      </c>
      <c r="B2458" s="27">
        <v>43764.770833333336</v>
      </c>
      <c r="C2458" s="9">
        <v>43768.670138888891</v>
      </c>
      <c r="D2458" s="11" t="str">
        <f>INT(Table1[[#This Row],[Full Restoration ]]-Table1[[#This Row],[Outage Start]])&amp;" days,"&amp;HOUR(Table1[[#This Row],[Full Restoration ]]-Table1[[#This Row],[Outage Start]])&amp;" hrs,"&amp;MINUTE(Table1[[#This Row],[Full Restoration ]]-Table1[[#This Row],[Outage Start]])&amp;" min"</f>
        <v>3 days,21 hrs,35 min</v>
      </c>
      <c r="E2458" s="10">
        <f>Table1[[#This Row],[Full Restoration ]]-Table1[[#This Row],[Outage Start]]</f>
        <v>3.8993055555547471</v>
      </c>
      <c r="F2458" s="11">
        <f>(Table1[[#This Row],[Full Restoration ]]-Table1[[#This Row],[Outage Start]])*24</f>
        <v>93.583333333313931</v>
      </c>
      <c r="G2458" s="5" t="s">
        <v>916</v>
      </c>
      <c r="H2458" s="26" t="s">
        <v>1026</v>
      </c>
      <c r="I2458" s="4">
        <v>2275</v>
      </c>
      <c r="J2458" s="4">
        <v>2009</v>
      </c>
      <c r="K2458" s="4">
        <v>231</v>
      </c>
      <c r="L2458" s="4">
        <v>151</v>
      </c>
      <c r="M2458" s="4">
        <v>35</v>
      </c>
      <c r="N2458" s="18"/>
    </row>
    <row r="2459" spans="1:14" hidden="1" x14ac:dyDescent="0.35">
      <c r="A2459" s="4" t="s">
        <v>9</v>
      </c>
      <c r="B2459" s="27">
        <v>43764.770833333336</v>
      </c>
      <c r="C2459" s="9">
        <v>43768.745833333334</v>
      </c>
      <c r="D2459" s="11" t="str">
        <f>INT(Table1[[#This Row],[Full Restoration ]]-Table1[[#This Row],[Outage Start]])&amp;" days,"&amp;HOUR(Table1[[#This Row],[Full Restoration ]]-Table1[[#This Row],[Outage Start]])&amp;" hrs,"&amp;MINUTE(Table1[[#This Row],[Full Restoration ]]-Table1[[#This Row],[Outage Start]])&amp;" min"</f>
        <v>3 days,23 hrs,24 min</v>
      </c>
      <c r="E2459" s="10">
        <f>Table1[[#This Row],[Full Restoration ]]-Table1[[#This Row],[Outage Start]]</f>
        <v>3.9749999999985448</v>
      </c>
      <c r="F2459" s="11">
        <f>(Table1[[#This Row],[Full Restoration ]]-Table1[[#This Row],[Outage Start]])*24</f>
        <v>95.399999999965075</v>
      </c>
      <c r="G2459" s="5" t="s">
        <v>939</v>
      </c>
      <c r="H2459" s="26" t="s">
        <v>1026</v>
      </c>
      <c r="I2459" s="4">
        <v>835</v>
      </c>
      <c r="J2459" s="4">
        <v>719</v>
      </c>
      <c r="K2459" s="4">
        <v>100</v>
      </c>
      <c r="L2459" s="4">
        <v>46</v>
      </c>
      <c r="M2459" s="4">
        <v>16</v>
      </c>
      <c r="N2459" s="18"/>
    </row>
    <row r="2460" spans="1:14" hidden="1" x14ac:dyDescent="0.35">
      <c r="A2460" s="4" t="s">
        <v>9</v>
      </c>
      <c r="B2460" s="27">
        <v>43764.770833333336</v>
      </c>
      <c r="C2460" s="9">
        <v>43766.561805555553</v>
      </c>
      <c r="D2460" s="11" t="str">
        <f>INT(Table1[[#This Row],[Full Restoration ]]-Table1[[#This Row],[Outage Start]])&amp;" days,"&amp;HOUR(Table1[[#This Row],[Full Restoration ]]-Table1[[#This Row],[Outage Start]])&amp;" hrs,"&amp;MINUTE(Table1[[#This Row],[Full Restoration ]]-Table1[[#This Row],[Outage Start]])&amp;" min"</f>
        <v>1 days,18 hrs,59 min</v>
      </c>
      <c r="E2460" s="10">
        <f>Table1[[#This Row],[Full Restoration ]]-Table1[[#This Row],[Outage Start]]</f>
        <v>1.7909722222175333</v>
      </c>
      <c r="F2460" s="11">
        <f>(Table1[[#This Row],[Full Restoration ]]-Table1[[#This Row],[Outage Start]])*24</f>
        <v>42.983333333220799</v>
      </c>
      <c r="G2460" s="5" t="s">
        <v>765</v>
      </c>
      <c r="H2460" s="26" t="s">
        <v>292</v>
      </c>
      <c r="I2460" s="4"/>
      <c r="J2460" s="4"/>
      <c r="K2460" s="4"/>
      <c r="L2460" s="4"/>
      <c r="M2460" s="4"/>
      <c r="N2460" s="18" t="s">
        <v>295</v>
      </c>
    </row>
    <row r="2461" spans="1:14" hidden="1" x14ac:dyDescent="0.35">
      <c r="A2461" s="4" t="s">
        <v>9</v>
      </c>
      <c r="B2461" s="27">
        <v>43764.770138888889</v>
      </c>
      <c r="C2461" s="9">
        <v>43767.798611111109</v>
      </c>
      <c r="D2461" s="11" t="str">
        <f>INT(Table1[[#This Row],[Full Restoration ]]-Table1[[#This Row],[Outage Start]])&amp;" days,"&amp;HOUR(Table1[[#This Row],[Full Restoration ]]-Table1[[#This Row],[Outage Start]])&amp;" hrs,"&amp;MINUTE(Table1[[#This Row],[Full Restoration ]]-Table1[[#This Row],[Outage Start]])&amp;" min"</f>
        <v>3 days,0 hrs,41 min</v>
      </c>
      <c r="E2461" s="10">
        <f>Table1[[#This Row],[Full Restoration ]]-Table1[[#This Row],[Outage Start]]</f>
        <v>3.0284722222204437</v>
      </c>
      <c r="F2461" s="11">
        <f>(Table1[[#This Row],[Full Restoration ]]-Table1[[#This Row],[Outage Start]])*24</f>
        <v>72.683333333290648</v>
      </c>
      <c r="G2461" s="5" t="s">
        <v>1214</v>
      </c>
      <c r="H2461" s="26" t="s">
        <v>743</v>
      </c>
      <c r="I2461" s="4">
        <v>4121</v>
      </c>
      <c r="J2461" s="4">
        <v>3757</v>
      </c>
      <c r="K2461" s="4">
        <v>361</v>
      </c>
      <c r="L2461" s="4">
        <v>68</v>
      </c>
      <c r="M2461" s="4">
        <v>3</v>
      </c>
      <c r="N2461" s="18"/>
    </row>
    <row r="2462" spans="1:14" hidden="1" x14ac:dyDescent="0.35">
      <c r="A2462" s="4" t="s">
        <v>9</v>
      </c>
      <c r="B2462" s="27">
        <v>43764.770138888889</v>
      </c>
      <c r="C2462" s="9">
        <v>43768.307638888888</v>
      </c>
      <c r="D2462" s="11" t="str">
        <f>INT(Table1[[#This Row],[Full Restoration ]]-Table1[[#This Row],[Outage Start]])&amp;" days,"&amp;HOUR(Table1[[#This Row],[Full Restoration ]]-Table1[[#This Row],[Outage Start]])&amp;" hrs,"&amp;MINUTE(Table1[[#This Row],[Full Restoration ]]-Table1[[#This Row],[Outage Start]])&amp;" min"</f>
        <v>3 days,12 hrs,54 min</v>
      </c>
      <c r="E2462" s="10">
        <f>Table1[[#This Row],[Full Restoration ]]-Table1[[#This Row],[Outage Start]]</f>
        <v>3.5374999999985448</v>
      </c>
      <c r="F2462" s="11">
        <f>(Table1[[#This Row],[Full Restoration ]]-Table1[[#This Row],[Outage Start]])*24</f>
        <v>84.899999999965075</v>
      </c>
      <c r="G2462" s="5" t="s">
        <v>1215</v>
      </c>
      <c r="H2462" s="26" t="s">
        <v>1027</v>
      </c>
      <c r="I2462" s="4">
        <v>2929</v>
      </c>
      <c r="J2462" s="4">
        <v>2668</v>
      </c>
      <c r="K2462" s="4">
        <v>257</v>
      </c>
      <c r="L2462" s="4">
        <v>35</v>
      </c>
      <c r="M2462" s="4">
        <v>4</v>
      </c>
      <c r="N2462" s="18"/>
    </row>
    <row r="2463" spans="1:14" hidden="1" x14ac:dyDescent="0.35">
      <c r="A2463" s="4" t="s">
        <v>9</v>
      </c>
      <c r="B2463" s="27">
        <v>43764.770138888889</v>
      </c>
      <c r="C2463" s="9">
        <v>43767.851388888892</v>
      </c>
      <c r="D2463" s="11" t="str">
        <f>INT(Table1[[#This Row],[Full Restoration ]]-Table1[[#This Row],[Outage Start]])&amp;" days,"&amp;HOUR(Table1[[#This Row],[Full Restoration ]]-Table1[[#This Row],[Outage Start]])&amp;" hrs,"&amp;MINUTE(Table1[[#This Row],[Full Restoration ]]-Table1[[#This Row],[Outage Start]])&amp;" min"</f>
        <v>3 days,1 hrs,57 min</v>
      </c>
      <c r="E2463" s="10">
        <f>Table1[[#This Row],[Full Restoration ]]-Table1[[#This Row],[Outage Start]]</f>
        <v>3.0812500000029104</v>
      </c>
      <c r="F2463" s="11">
        <f>(Table1[[#This Row],[Full Restoration ]]-Table1[[#This Row],[Outage Start]])*24</f>
        <v>73.950000000069849</v>
      </c>
      <c r="G2463" s="5" t="s">
        <v>1217</v>
      </c>
      <c r="H2463" s="26" t="s">
        <v>743</v>
      </c>
      <c r="I2463" s="4">
        <v>4691</v>
      </c>
      <c r="J2463" s="4">
        <v>4300</v>
      </c>
      <c r="K2463" s="4">
        <v>378</v>
      </c>
      <c r="L2463" s="4">
        <v>62</v>
      </c>
      <c r="M2463" s="4">
        <v>13</v>
      </c>
      <c r="N2463" s="18"/>
    </row>
    <row r="2464" spans="1:14" hidden="1" x14ac:dyDescent="0.35">
      <c r="A2464" s="4" t="s">
        <v>9</v>
      </c>
      <c r="B2464" s="27">
        <v>43764.770138888889</v>
      </c>
      <c r="C2464" s="9">
        <v>43766.625</v>
      </c>
      <c r="D2464" s="11" t="str">
        <f>INT(Table1[[#This Row],[Full Restoration ]]-Table1[[#This Row],[Outage Start]])&amp;" days,"&amp;HOUR(Table1[[#This Row],[Full Restoration ]]-Table1[[#This Row],[Outage Start]])&amp;" hrs,"&amp;MINUTE(Table1[[#This Row],[Full Restoration ]]-Table1[[#This Row],[Outage Start]])&amp;" min"</f>
        <v>1 days,20 hrs,31 min</v>
      </c>
      <c r="E2464" s="10">
        <f>Table1[[#This Row],[Full Restoration ]]-Table1[[#This Row],[Outage Start]]</f>
        <v>1.8548611111109494</v>
      </c>
      <c r="F2464" s="11">
        <f>(Table1[[#This Row],[Full Restoration ]]-Table1[[#This Row],[Outage Start]])*24</f>
        <v>44.516666666662786</v>
      </c>
      <c r="G2464" s="5" t="s">
        <v>1422</v>
      </c>
      <c r="H2464" s="26" t="s">
        <v>1026</v>
      </c>
      <c r="I2464" s="4">
        <v>2877</v>
      </c>
      <c r="J2464" s="4">
        <v>2598</v>
      </c>
      <c r="K2464" s="4">
        <v>278</v>
      </c>
      <c r="L2464" s="4">
        <v>35</v>
      </c>
      <c r="M2464" s="4">
        <v>1</v>
      </c>
      <c r="N2464" s="18"/>
    </row>
    <row r="2465" spans="1:14" hidden="1" x14ac:dyDescent="0.35">
      <c r="A2465" s="4" t="s">
        <v>9</v>
      </c>
      <c r="B2465" s="27">
        <v>43764.770138888889</v>
      </c>
      <c r="C2465" s="9">
        <v>43767.760416666664</v>
      </c>
      <c r="D2465" s="11" t="str">
        <f>INT(Table1[[#This Row],[Full Restoration ]]-Table1[[#This Row],[Outage Start]])&amp;" days,"&amp;HOUR(Table1[[#This Row],[Full Restoration ]]-Table1[[#This Row],[Outage Start]])&amp;" hrs,"&amp;MINUTE(Table1[[#This Row],[Full Restoration ]]-Table1[[#This Row],[Outage Start]])&amp;" min"</f>
        <v>2 days,23 hrs,46 min</v>
      </c>
      <c r="E2465" s="10">
        <f>Table1[[#This Row],[Full Restoration ]]-Table1[[#This Row],[Outage Start]]</f>
        <v>2.9902777777751908</v>
      </c>
      <c r="F2465" s="11">
        <f>(Table1[[#This Row],[Full Restoration ]]-Table1[[#This Row],[Outage Start]])*24</f>
        <v>71.766666666604578</v>
      </c>
      <c r="G2465" s="5" t="s">
        <v>1423</v>
      </c>
      <c r="H2465" s="26" t="s">
        <v>743</v>
      </c>
      <c r="I2465" s="4">
        <v>2497</v>
      </c>
      <c r="J2465" s="4">
        <v>2210</v>
      </c>
      <c r="K2465" s="4">
        <v>283</v>
      </c>
      <c r="L2465" s="4">
        <v>47</v>
      </c>
      <c r="M2465" s="4">
        <v>4</v>
      </c>
      <c r="N2465" s="18"/>
    </row>
    <row r="2466" spans="1:14" hidden="1" x14ac:dyDescent="0.35">
      <c r="A2466" s="4" t="s">
        <v>9</v>
      </c>
      <c r="B2466" s="27">
        <v>43764.770138888889</v>
      </c>
      <c r="C2466" s="9">
        <v>43767.486111111109</v>
      </c>
      <c r="D2466" s="11" t="str">
        <f>INT(Table1[[#This Row],[Full Restoration ]]-Table1[[#This Row],[Outage Start]])&amp;" days,"&amp;HOUR(Table1[[#This Row],[Full Restoration ]]-Table1[[#This Row],[Outage Start]])&amp;" hrs,"&amp;MINUTE(Table1[[#This Row],[Full Restoration ]]-Table1[[#This Row],[Outage Start]])&amp;" min"</f>
        <v>2 days,17 hrs,11 min</v>
      </c>
      <c r="E2466" s="10">
        <f>Table1[[#This Row],[Full Restoration ]]-Table1[[#This Row],[Outage Start]]</f>
        <v>2.7159722222204437</v>
      </c>
      <c r="F2466" s="11">
        <f>(Table1[[#This Row],[Full Restoration ]]-Table1[[#This Row],[Outage Start]])*24</f>
        <v>65.183333333290648</v>
      </c>
      <c r="G2466" s="5" t="s">
        <v>1720</v>
      </c>
      <c r="H2466" s="26" t="s">
        <v>1026</v>
      </c>
      <c r="I2466" s="4">
        <v>1244</v>
      </c>
      <c r="J2466" s="4">
        <v>1055</v>
      </c>
      <c r="K2466" s="4">
        <v>185</v>
      </c>
      <c r="L2466" s="4">
        <v>65</v>
      </c>
      <c r="M2466" s="4">
        <v>4</v>
      </c>
      <c r="N2466" s="18"/>
    </row>
    <row r="2467" spans="1:14" hidden="1" x14ac:dyDescent="0.35">
      <c r="A2467" s="4" t="s">
        <v>9</v>
      </c>
      <c r="B2467" s="27">
        <v>43764.769444444442</v>
      </c>
      <c r="C2467" s="9">
        <v>43766.824999999997</v>
      </c>
      <c r="D2467" s="11" t="str">
        <f>INT(Table1[[#This Row],[Full Restoration ]]-Table1[[#This Row],[Outage Start]])&amp;" days,"&amp;HOUR(Table1[[#This Row],[Full Restoration ]]-Table1[[#This Row],[Outage Start]])&amp;" hrs,"&amp;MINUTE(Table1[[#This Row],[Full Restoration ]]-Table1[[#This Row],[Outage Start]])&amp;" min"</f>
        <v>2 days,1 hrs,20 min</v>
      </c>
      <c r="E2467" s="10">
        <f>Table1[[#This Row],[Full Restoration ]]-Table1[[#This Row],[Outage Start]]</f>
        <v>2.0555555555547471</v>
      </c>
      <c r="F2467" s="11">
        <f>(Table1[[#This Row],[Full Restoration ]]-Table1[[#This Row],[Outage Start]])*24</f>
        <v>49.333333333313931</v>
      </c>
      <c r="G2467" s="5" t="s">
        <v>798</v>
      </c>
      <c r="H2467" s="26" t="s">
        <v>751</v>
      </c>
      <c r="I2467" s="4"/>
      <c r="J2467" s="4"/>
      <c r="K2467" s="4"/>
      <c r="L2467" s="4"/>
      <c r="M2467" s="4"/>
      <c r="N2467" s="18" t="s">
        <v>295</v>
      </c>
    </row>
    <row r="2468" spans="1:14" hidden="1" x14ac:dyDescent="0.35">
      <c r="A2468" s="4" t="s">
        <v>9</v>
      </c>
      <c r="B2468" s="27">
        <v>43764.768055555556</v>
      </c>
      <c r="C2468" s="9">
        <v>43766.59097222222</v>
      </c>
      <c r="D2468" s="11" t="str">
        <f>INT(Table1[[#This Row],[Full Restoration ]]-Table1[[#This Row],[Outage Start]])&amp;" days,"&amp;HOUR(Table1[[#This Row],[Full Restoration ]]-Table1[[#This Row],[Outage Start]])&amp;" hrs,"&amp;MINUTE(Table1[[#This Row],[Full Restoration ]]-Table1[[#This Row],[Outage Start]])&amp;" min"</f>
        <v>1 days,19 hrs,45 min</v>
      </c>
      <c r="E2468" s="10">
        <f>Table1[[#This Row],[Full Restoration ]]-Table1[[#This Row],[Outage Start]]</f>
        <v>1.8229166666642413</v>
      </c>
      <c r="F2468" s="11">
        <f>(Table1[[#This Row],[Full Restoration ]]-Table1[[#This Row],[Outage Start]])*24</f>
        <v>43.749999999941792</v>
      </c>
      <c r="G2468" s="5" t="s">
        <v>810</v>
      </c>
      <c r="H2468" s="26" t="s">
        <v>752</v>
      </c>
      <c r="I2468" s="4">
        <v>1</v>
      </c>
      <c r="J2468" s="4"/>
      <c r="K2468" s="4">
        <v>1</v>
      </c>
      <c r="L2468" s="4"/>
      <c r="M2468" s="4">
        <v>0</v>
      </c>
      <c r="N2468" s="18" t="s">
        <v>295</v>
      </c>
    </row>
    <row r="2469" spans="1:14" hidden="1" x14ac:dyDescent="0.35">
      <c r="A2469" s="4" t="s">
        <v>9</v>
      </c>
      <c r="B2469" s="27">
        <v>43764.76666666667</v>
      </c>
      <c r="C2469" s="9">
        <v>43769.670138888891</v>
      </c>
      <c r="D2469" s="11" t="str">
        <f>INT(Table1[[#This Row],[Full Restoration ]]-Table1[[#This Row],[Outage Start]])&amp;" days,"&amp;HOUR(Table1[[#This Row],[Full Restoration ]]-Table1[[#This Row],[Outage Start]])&amp;" hrs,"&amp;MINUTE(Table1[[#This Row],[Full Restoration ]]-Table1[[#This Row],[Outage Start]])&amp;" min"</f>
        <v>4 days,21 hrs,41 min</v>
      </c>
      <c r="E2469" s="10">
        <f>Table1[[#This Row],[Full Restoration ]]-Table1[[#This Row],[Outage Start]]</f>
        <v>4.9034722222204437</v>
      </c>
      <c r="F2469" s="11">
        <f>(Table1[[#This Row],[Full Restoration ]]-Table1[[#This Row],[Outage Start]])*24</f>
        <v>117.68333333329065</v>
      </c>
      <c r="G2469" s="5" t="s">
        <v>911</v>
      </c>
      <c r="H2469" s="26" t="s">
        <v>1026</v>
      </c>
      <c r="I2469" s="4">
        <v>1034</v>
      </c>
      <c r="J2469" s="4">
        <v>872</v>
      </c>
      <c r="K2469" s="4">
        <v>160</v>
      </c>
      <c r="L2469" s="4">
        <v>12</v>
      </c>
      <c r="M2469" s="4">
        <v>2</v>
      </c>
      <c r="N2469" s="18"/>
    </row>
    <row r="2470" spans="1:14" hidden="1" x14ac:dyDescent="0.35">
      <c r="A2470" s="4" t="s">
        <v>9</v>
      </c>
      <c r="B2470" s="27">
        <v>43764.76666666667</v>
      </c>
      <c r="C2470" s="9">
        <v>43770.681250000001</v>
      </c>
      <c r="D2470" s="11" t="str">
        <f>INT(Table1[[#This Row],[Full Restoration ]]-Table1[[#This Row],[Outage Start]])&amp;" days,"&amp;HOUR(Table1[[#This Row],[Full Restoration ]]-Table1[[#This Row],[Outage Start]])&amp;" hrs,"&amp;MINUTE(Table1[[#This Row],[Full Restoration ]]-Table1[[#This Row],[Outage Start]])&amp;" min"</f>
        <v>5 days,21 hrs,57 min</v>
      </c>
      <c r="E2470" s="10">
        <f>Table1[[#This Row],[Full Restoration ]]-Table1[[#This Row],[Outage Start]]</f>
        <v>5.9145833333313931</v>
      </c>
      <c r="F2470" s="11">
        <f>(Table1[[#This Row],[Full Restoration ]]-Table1[[#This Row],[Outage Start]])*24</f>
        <v>141.94999999995343</v>
      </c>
      <c r="G2470" s="5" t="s">
        <v>912</v>
      </c>
      <c r="H2470" s="26" t="s">
        <v>216</v>
      </c>
      <c r="I2470" s="4">
        <v>151</v>
      </c>
      <c r="J2470" s="4">
        <v>127</v>
      </c>
      <c r="K2470" s="4">
        <v>24</v>
      </c>
      <c r="L2470" s="4">
        <v>3</v>
      </c>
      <c r="M2470" s="4">
        <v>0</v>
      </c>
      <c r="N2470" s="18"/>
    </row>
    <row r="2471" spans="1:14" hidden="1" x14ac:dyDescent="0.35">
      <c r="A2471" s="4" t="s">
        <v>9</v>
      </c>
      <c r="B2471" s="27">
        <v>43764.76666666667</v>
      </c>
      <c r="C2471" s="9">
        <v>43769.701388888891</v>
      </c>
      <c r="D2471" s="11" t="str">
        <f>INT(Table1[[#This Row],[Full Restoration ]]-Table1[[#This Row],[Outage Start]])&amp;" days,"&amp;HOUR(Table1[[#This Row],[Full Restoration ]]-Table1[[#This Row],[Outage Start]])&amp;" hrs,"&amp;MINUTE(Table1[[#This Row],[Full Restoration ]]-Table1[[#This Row],[Outage Start]])&amp;" min"</f>
        <v>4 days,22 hrs,26 min</v>
      </c>
      <c r="E2471" s="10">
        <f>Table1[[#This Row],[Full Restoration ]]-Table1[[#This Row],[Outage Start]]</f>
        <v>4.9347222222204437</v>
      </c>
      <c r="F2471" s="11">
        <f>(Table1[[#This Row],[Full Restoration ]]-Table1[[#This Row],[Outage Start]])*24</f>
        <v>118.43333333329065</v>
      </c>
      <c r="G2471" s="5" t="s">
        <v>936</v>
      </c>
      <c r="H2471" s="26" t="s">
        <v>1028</v>
      </c>
      <c r="I2471" s="4">
        <v>1107</v>
      </c>
      <c r="J2471" s="4">
        <v>970</v>
      </c>
      <c r="K2471" s="4">
        <v>125</v>
      </c>
      <c r="L2471" s="4">
        <v>40</v>
      </c>
      <c r="M2471" s="4">
        <v>12</v>
      </c>
      <c r="N2471" s="18"/>
    </row>
    <row r="2472" spans="1:14" hidden="1" x14ac:dyDescent="0.35">
      <c r="A2472" s="4" t="s">
        <v>9</v>
      </c>
      <c r="B2472" s="27">
        <v>43764.76666666667</v>
      </c>
      <c r="C2472" s="9">
        <v>43769.632638888892</v>
      </c>
      <c r="D2472" s="11" t="str">
        <f>INT(Table1[[#This Row],[Full Restoration ]]-Table1[[#This Row],[Outage Start]])&amp;" days,"&amp;HOUR(Table1[[#This Row],[Full Restoration ]]-Table1[[#This Row],[Outage Start]])&amp;" hrs,"&amp;MINUTE(Table1[[#This Row],[Full Restoration ]]-Table1[[#This Row],[Outage Start]])&amp;" min"</f>
        <v>4 days,20 hrs,47 min</v>
      </c>
      <c r="E2472" s="10">
        <f>Table1[[#This Row],[Full Restoration ]]-Table1[[#This Row],[Outage Start]]</f>
        <v>4.8659722222218988</v>
      </c>
      <c r="F2472" s="11">
        <f>(Table1[[#This Row],[Full Restoration ]]-Table1[[#This Row],[Outage Start]])*24</f>
        <v>116.78333333332557</v>
      </c>
      <c r="G2472" s="5" t="s">
        <v>982</v>
      </c>
      <c r="H2472" s="26" t="s">
        <v>216</v>
      </c>
      <c r="I2472" s="4">
        <v>388</v>
      </c>
      <c r="J2472" s="4">
        <v>343</v>
      </c>
      <c r="K2472" s="4">
        <v>43</v>
      </c>
      <c r="L2472" s="4">
        <v>15</v>
      </c>
      <c r="M2472" s="4">
        <v>2</v>
      </c>
      <c r="N2472" s="18"/>
    </row>
    <row r="2473" spans="1:14" hidden="1" x14ac:dyDescent="0.35">
      <c r="A2473" s="4" t="s">
        <v>9</v>
      </c>
      <c r="B2473" s="27">
        <v>43764.76666666667</v>
      </c>
      <c r="C2473" s="9">
        <v>43769.760416666664</v>
      </c>
      <c r="D2473" s="11" t="str">
        <f>INT(Table1[[#This Row],[Full Restoration ]]-Table1[[#This Row],[Outage Start]])&amp;" days,"&amp;HOUR(Table1[[#This Row],[Full Restoration ]]-Table1[[#This Row],[Outage Start]])&amp;" hrs,"&amp;MINUTE(Table1[[#This Row],[Full Restoration ]]-Table1[[#This Row],[Outage Start]])&amp;" min"</f>
        <v>4 days,23 hrs,51 min</v>
      </c>
      <c r="E2473" s="10">
        <f>Table1[[#This Row],[Full Restoration ]]-Table1[[#This Row],[Outage Start]]</f>
        <v>4.9937499999941792</v>
      </c>
      <c r="F2473" s="11">
        <f>(Table1[[#This Row],[Full Restoration ]]-Table1[[#This Row],[Outage Start]])*24</f>
        <v>119.8499999998603</v>
      </c>
      <c r="G2473" s="5" t="s">
        <v>983</v>
      </c>
      <c r="H2473" s="26" t="s">
        <v>216</v>
      </c>
      <c r="I2473" s="4">
        <v>24</v>
      </c>
      <c r="J2473" s="4">
        <v>15</v>
      </c>
      <c r="K2473" s="4">
        <v>8</v>
      </c>
      <c r="L2473" s="4">
        <v>1</v>
      </c>
      <c r="M2473" s="4">
        <v>1</v>
      </c>
      <c r="N2473" s="18"/>
    </row>
    <row r="2474" spans="1:14" hidden="1" x14ac:dyDescent="0.35">
      <c r="A2474" s="4" t="s">
        <v>9</v>
      </c>
      <c r="B2474" s="27">
        <v>43764.76666666667</v>
      </c>
      <c r="C2474" s="9">
        <v>43768.486805555556</v>
      </c>
      <c r="D2474" s="11" t="str">
        <f>INT(Table1[[#This Row],[Full Restoration ]]-Table1[[#This Row],[Outage Start]])&amp;" days,"&amp;HOUR(Table1[[#This Row],[Full Restoration ]]-Table1[[#This Row],[Outage Start]])&amp;" hrs,"&amp;MINUTE(Table1[[#This Row],[Full Restoration ]]-Table1[[#This Row],[Outage Start]])&amp;" min"</f>
        <v>3 days,17 hrs,17 min</v>
      </c>
      <c r="E2474" s="10">
        <f>Table1[[#This Row],[Full Restoration ]]-Table1[[#This Row],[Outage Start]]</f>
        <v>3.7201388888861402</v>
      </c>
      <c r="F2474" s="11">
        <f>(Table1[[#This Row],[Full Restoration ]]-Table1[[#This Row],[Outage Start]])*24</f>
        <v>89.283333333267365</v>
      </c>
      <c r="G2474" s="5" t="s">
        <v>764</v>
      </c>
      <c r="H2474" s="26" t="s">
        <v>292</v>
      </c>
      <c r="I2474" s="4"/>
      <c r="J2474" s="4"/>
      <c r="K2474" s="4"/>
      <c r="L2474" s="4"/>
      <c r="M2474" s="4"/>
      <c r="N2474" s="18" t="s">
        <v>295</v>
      </c>
    </row>
    <row r="2475" spans="1:14" hidden="1" x14ac:dyDescent="0.35">
      <c r="A2475" s="4" t="s">
        <v>9</v>
      </c>
      <c r="B2475" s="27">
        <v>43764.765277777777</v>
      </c>
      <c r="C2475" s="9">
        <v>43770.552777777775</v>
      </c>
      <c r="D2475" s="11" t="str">
        <f>INT(Table1[[#This Row],[Full Restoration ]]-Table1[[#This Row],[Outage Start]])&amp;" days,"&amp;HOUR(Table1[[#This Row],[Full Restoration ]]-Table1[[#This Row],[Outage Start]])&amp;" hrs,"&amp;MINUTE(Table1[[#This Row],[Full Restoration ]]-Table1[[#This Row],[Outage Start]])&amp;" min"</f>
        <v>5 days,18 hrs,54 min</v>
      </c>
      <c r="E2475" s="10">
        <f>Table1[[#This Row],[Full Restoration ]]-Table1[[#This Row],[Outage Start]]</f>
        <v>5.7874999999985448</v>
      </c>
      <c r="F2475" s="11">
        <f>(Table1[[#This Row],[Full Restoration ]]-Table1[[#This Row],[Outage Start]])*24</f>
        <v>138.89999999996508</v>
      </c>
      <c r="G2475" s="5" t="s">
        <v>1303</v>
      </c>
      <c r="H2475" s="26" t="s">
        <v>1026</v>
      </c>
      <c r="I2475" s="4">
        <v>730</v>
      </c>
      <c r="J2475" s="4">
        <v>646</v>
      </c>
      <c r="K2475" s="4">
        <v>79</v>
      </c>
      <c r="L2475" s="4">
        <v>39</v>
      </c>
      <c r="M2475" s="4">
        <v>5</v>
      </c>
      <c r="N2475" s="18"/>
    </row>
    <row r="2476" spans="1:14" hidden="1" x14ac:dyDescent="0.35">
      <c r="A2476" s="4" t="s">
        <v>9</v>
      </c>
      <c r="B2476" s="27">
        <v>43764.765277777777</v>
      </c>
      <c r="C2476" s="9">
        <v>43769.588888888888</v>
      </c>
      <c r="D2476" s="11" t="str">
        <f>INT(Table1[[#This Row],[Full Restoration ]]-Table1[[#This Row],[Outage Start]])&amp;" days,"&amp;HOUR(Table1[[#This Row],[Full Restoration ]]-Table1[[#This Row],[Outage Start]])&amp;" hrs,"&amp;MINUTE(Table1[[#This Row],[Full Restoration ]]-Table1[[#This Row],[Outage Start]])&amp;" min"</f>
        <v>4 days,19 hrs,46 min</v>
      </c>
      <c r="E2476" s="10">
        <f>Table1[[#This Row],[Full Restoration ]]-Table1[[#This Row],[Outage Start]]</f>
        <v>4.8236111111109494</v>
      </c>
      <c r="F2476" s="11">
        <f>(Table1[[#This Row],[Full Restoration ]]-Table1[[#This Row],[Outage Start]])*24</f>
        <v>115.76666666666279</v>
      </c>
      <c r="G2476" s="5" t="s">
        <v>1816</v>
      </c>
      <c r="H2476" s="26" t="s">
        <v>1028</v>
      </c>
      <c r="I2476" s="4">
        <v>512</v>
      </c>
      <c r="J2476" s="4">
        <v>462</v>
      </c>
      <c r="K2476" s="4">
        <v>40</v>
      </c>
      <c r="L2476" s="4">
        <v>22</v>
      </c>
      <c r="M2476" s="4">
        <v>10</v>
      </c>
      <c r="N2476" s="18"/>
    </row>
    <row r="2477" spans="1:14" hidden="1" x14ac:dyDescent="0.35">
      <c r="A2477" s="4" t="s">
        <v>9</v>
      </c>
      <c r="B2477" s="27">
        <v>43764.765277777777</v>
      </c>
      <c r="C2477" s="9">
        <v>43766.831944444442</v>
      </c>
      <c r="D2477" s="11" t="str">
        <f>INT(Table1[[#This Row],[Full Restoration ]]-Table1[[#This Row],[Outage Start]])&amp;" days,"&amp;HOUR(Table1[[#This Row],[Full Restoration ]]-Table1[[#This Row],[Outage Start]])&amp;" hrs,"&amp;MINUTE(Table1[[#This Row],[Full Restoration ]]-Table1[[#This Row],[Outage Start]])&amp;" min"</f>
        <v>2 days,1 hrs,36 min</v>
      </c>
      <c r="E2477" s="10">
        <f>Table1[[#This Row],[Full Restoration ]]-Table1[[#This Row],[Outage Start]]</f>
        <v>2.0666666666656965</v>
      </c>
      <c r="F2477" s="11">
        <f>(Table1[[#This Row],[Full Restoration ]]-Table1[[#This Row],[Outage Start]])*24</f>
        <v>49.599999999976717</v>
      </c>
      <c r="G2477" s="5" t="s">
        <v>797</v>
      </c>
      <c r="H2477" s="26" t="s">
        <v>3</v>
      </c>
      <c r="I2477" s="4"/>
      <c r="J2477" s="4"/>
      <c r="K2477" s="4"/>
      <c r="L2477" s="4"/>
      <c r="M2477" s="4"/>
      <c r="N2477" s="18" t="s">
        <v>295</v>
      </c>
    </row>
    <row r="2478" spans="1:14" hidden="1" x14ac:dyDescent="0.35">
      <c r="A2478" s="4" t="s">
        <v>9</v>
      </c>
      <c r="B2478" s="27">
        <v>43764.76458333333</v>
      </c>
      <c r="C2478" s="9">
        <v>43769.34652777778</v>
      </c>
      <c r="D2478" s="11" t="str">
        <f>INT(Table1[[#This Row],[Full Restoration ]]-Table1[[#This Row],[Outage Start]])&amp;" days,"&amp;HOUR(Table1[[#This Row],[Full Restoration ]]-Table1[[#This Row],[Outage Start]])&amp;" hrs,"&amp;MINUTE(Table1[[#This Row],[Full Restoration ]]-Table1[[#This Row],[Outage Start]])&amp;" min"</f>
        <v>4 days,13 hrs,58 min</v>
      </c>
      <c r="E2478" s="10">
        <f>Table1[[#This Row],[Full Restoration ]]-Table1[[#This Row],[Outage Start]]</f>
        <v>4.5819444444496185</v>
      </c>
      <c r="F2478" s="11">
        <f>(Table1[[#This Row],[Full Restoration ]]-Table1[[#This Row],[Outage Start]])*24</f>
        <v>109.96666666679084</v>
      </c>
      <c r="G2478" s="5" t="s">
        <v>1736</v>
      </c>
      <c r="H2478" s="26" t="s">
        <v>746</v>
      </c>
      <c r="I2478" s="4">
        <v>267</v>
      </c>
      <c r="J2478" s="4">
        <v>244</v>
      </c>
      <c r="K2478" s="4">
        <v>18</v>
      </c>
      <c r="L2478" s="4">
        <v>6</v>
      </c>
      <c r="M2478" s="4">
        <v>5</v>
      </c>
      <c r="N2478" s="18"/>
    </row>
    <row r="2479" spans="1:14" hidden="1" x14ac:dyDescent="0.35">
      <c r="A2479" s="4" t="s">
        <v>9</v>
      </c>
      <c r="B2479" s="27">
        <v>43764.763888888891</v>
      </c>
      <c r="C2479" s="9">
        <v>43766.572916666664</v>
      </c>
      <c r="D2479" s="11" t="str">
        <f>INT(Table1[[#This Row],[Full Restoration ]]-Table1[[#This Row],[Outage Start]])&amp;" days,"&amp;HOUR(Table1[[#This Row],[Full Restoration ]]-Table1[[#This Row],[Outage Start]])&amp;" hrs,"&amp;MINUTE(Table1[[#This Row],[Full Restoration ]]-Table1[[#This Row],[Outage Start]])&amp;" min"</f>
        <v>1 days,19 hrs,25 min</v>
      </c>
      <c r="E2479" s="10">
        <f>Table1[[#This Row],[Full Restoration ]]-Table1[[#This Row],[Outage Start]]</f>
        <v>1.8090277777737356</v>
      </c>
      <c r="F2479" s="11">
        <f>(Table1[[#This Row],[Full Restoration ]]-Table1[[#This Row],[Outage Start]])*24</f>
        <v>43.416666666569654</v>
      </c>
      <c r="G2479" s="5" t="s">
        <v>1340</v>
      </c>
      <c r="H2479" s="26" t="s">
        <v>1027</v>
      </c>
      <c r="I2479" s="4">
        <v>660</v>
      </c>
      <c r="J2479" s="4">
        <v>492</v>
      </c>
      <c r="K2479" s="4">
        <v>91</v>
      </c>
      <c r="L2479" s="4">
        <v>32</v>
      </c>
      <c r="M2479" s="4">
        <v>77</v>
      </c>
      <c r="N2479" s="18"/>
    </row>
    <row r="2480" spans="1:14" hidden="1" x14ac:dyDescent="0.35">
      <c r="A2480" s="4" t="s">
        <v>9</v>
      </c>
      <c r="B2480" s="27">
        <v>43764.763194444444</v>
      </c>
      <c r="C2480" s="9">
        <v>43766.813888888886</v>
      </c>
      <c r="D2480" s="11" t="str">
        <f>INT(Table1[[#This Row],[Full Restoration ]]-Table1[[#This Row],[Outage Start]])&amp;" days,"&amp;HOUR(Table1[[#This Row],[Full Restoration ]]-Table1[[#This Row],[Outage Start]])&amp;" hrs,"&amp;MINUTE(Table1[[#This Row],[Full Restoration ]]-Table1[[#This Row],[Outage Start]])&amp;" min"</f>
        <v>2 days,1 hrs,13 min</v>
      </c>
      <c r="E2480" s="10">
        <f>Table1[[#This Row],[Full Restoration ]]-Table1[[#This Row],[Outage Start]]</f>
        <v>2.0506944444423425</v>
      </c>
      <c r="F2480" s="11">
        <f>(Table1[[#This Row],[Full Restoration ]]-Table1[[#This Row],[Outage Start]])*24</f>
        <v>49.21666666661622</v>
      </c>
      <c r="G2480" s="5" t="s">
        <v>1614</v>
      </c>
      <c r="H2480" s="26" t="s">
        <v>743</v>
      </c>
      <c r="I2480" s="4">
        <v>4</v>
      </c>
      <c r="J2480" s="4">
        <v>4</v>
      </c>
      <c r="K2480" s="4">
        <v>0</v>
      </c>
      <c r="L2480" s="4">
        <v>0</v>
      </c>
      <c r="M2480" s="4">
        <v>0</v>
      </c>
      <c r="N2480" s="18"/>
    </row>
    <row r="2481" spans="1:14" hidden="1" x14ac:dyDescent="0.35">
      <c r="A2481" s="4" t="s">
        <v>9</v>
      </c>
      <c r="B2481" s="27">
        <v>43764.761805555558</v>
      </c>
      <c r="C2481" s="9">
        <v>43768.595833333333</v>
      </c>
      <c r="D2481" s="11" t="str">
        <f>INT(Table1[[#This Row],[Full Restoration ]]-Table1[[#This Row],[Outage Start]])&amp;" days,"&amp;HOUR(Table1[[#This Row],[Full Restoration ]]-Table1[[#This Row],[Outage Start]])&amp;" hrs,"&amp;MINUTE(Table1[[#This Row],[Full Restoration ]]-Table1[[#This Row],[Outage Start]])&amp;" min"</f>
        <v>3 days,20 hrs,1 min</v>
      </c>
      <c r="E2481" s="10">
        <f>Table1[[#This Row],[Full Restoration ]]-Table1[[#This Row],[Outage Start]]</f>
        <v>3.8340277777751908</v>
      </c>
      <c r="F2481" s="11">
        <f>(Table1[[#This Row],[Full Restoration ]]-Table1[[#This Row],[Outage Start]])*24</f>
        <v>92.016666666604578</v>
      </c>
      <c r="G2481" s="5" t="s">
        <v>1737</v>
      </c>
      <c r="H2481" s="26" t="s">
        <v>746</v>
      </c>
      <c r="I2481" s="4">
        <v>313</v>
      </c>
      <c r="J2481" s="4">
        <v>283</v>
      </c>
      <c r="K2481" s="4">
        <v>18</v>
      </c>
      <c r="L2481" s="4">
        <v>6</v>
      </c>
      <c r="M2481" s="4">
        <v>12</v>
      </c>
      <c r="N2481" s="18"/>
    </row>
    <row r="2482" spans="1:14" hidden="1" x14ac:dyDescent="0.35">
      <c r="A2482" s="4" t="s">
        <v>9</v>
      </c>
      <c r="B2482" s="34">
        <v>43764.760416666664</v>
      </c>
      <c r="C2482" s="21">
        <v>43768.762499999997</v>
      </c>
      <c r="D2482" s="22" t="str">
        <f>INT(Table1[[#This Row],[Full Restoration ]]-Table1[[#This Row],[Outage Start]])&amp;" days,"&amp;HOUR(Table1[[#This Row],[Full Restoration ]]-Table1[[#This Row],[Outage Start]])&amp;" hrs,"&amp;MINUTE(Table1[[#This Row],[Full Restoration ]]-Table1[[#This Row],[Outage Start]])&amp;" min"</f>
        <v>4 days,0 hrs,3 min</v>
      </c>
      <c r="E2482" s="23">
        <f>Table1[[#This Row],[Full Restoration ]]-Table1[[#This Row],[Outage Start]]</f>
        <v>4.0020833333328483</v>
      </c>
      <c r="F2482" s="22">
        <f>(Table1[[#This Row],[Full Restoration ]]-Table1[[#This Row],[Outage Start]])*24</f>
        <v>96.049999999988358</v>
      </c>
      <c r="G2482" s="24" t="s">
        <v>1012</v>
      </c>
      <c r="H2482" s="36" t="s">
        <v>1026</v>
      </c>
      <c r="I2482" s="20">
        <v>1276</v>
      </c>
      <c r="J2482" s="20">
        <v>1069</v>
      </c>
      <c r="K2482" s="20">
        <v>177</v>
      </c>
      <c r="L2482" s="20">
        <v>35</v>
      </c>
      <c r="M2482" s="20">
        <v>30</v>
      </c>
      <c r="N2482" s="25"/>
    </row>
    <row r="2483" spans="1:14" hidden="1" x14ac:dyDescent="0.35">
      <c r="A2483" s="4" t="s">
        <v>9</v>
      </c>
      <c r="B2483" s="27">
        <v>43764.760416666664</v>
      </c>
      <c r="C2483" s="9">
        <v>43769.803472222222</v>
      </c>
      <c r="D2483" s="11" t="str">
        <f>INT(Table1[[#This Row],[Full Restoration ]]-Table1[[#This Row],[Outage Start]])&amp;" days,"&amp;HOUR(Table1[[#This Row],[Full Restoration ]]-Table1[[#This Row],[Outage Start]])&amp;" hrs,"&amp;MINUTE(Table1[[#This Row],[Full Restoration ]]-Table1[[#This Row],[Outage Start]])&amp;" min"</f>
        <v>5 days,1 hrs,2 min</v>
      </c>
      <c r="E2483" s="10">
        <f>Table1[[#This Row],[Full Restoration ]]-Table1[[#This Row],[Outage Start]]</f>
        <v>5.0430555555576575</v>
      </c>
      <c r="F2483" s="11">
        <f>(Table1[[#This Row],[Full Restoration ]]-Table1[[#This Row],[Outage Start]])*24</f>
        <v>121.03333333338378</v>
      </c>
      <c r="G2483" s="5" t="s">
        <v>1809</v>
      </c>
      <c r="H2483" s="26" t="s">
        <v>1026</v>
      </c>
      <c r="I2483" s="4">
        <v>2549</v>
      </c>
      <c r="J2483" s="4">
        <v>2367</v>
      </c>
      <c r="K2483" s="4">
        <v>171</v>
      </c>
      <c r="L2483" s="4">
        <v>178</v>
      </c>
      <c r="M2483" s="4">
        <v>11</v>
      </c>
      <c r="N2483" s="18"/>
    </row>
    <row r="2484" spans="1:14" hidden="1" x14ac:dyDescent="0.35">
      <c r="A2484" s="4" t="s">
        <v>9</v>
      </c>
      <c r="B2484" s="27">
        <v>43764.760416666664</v>
      </c>
      <c r="C2484" s="9">
        <v>43766.8125</v>
      </c>
      <c r="D2484" s="11" t="str">
        <f>INT(Table1[[#This Row],[Full Restoration ]]-Table1[[#This Row],[Outage Start]])&amp;" days,"&amp;HOUR(Table1[[#This Row],[Full Restoration ]]-Table1[[#This Row],[Outage Start]])&amp;" hrs,"&amp;MINUTE(Table1[[#This Row],[Full Restoration ]]-Table1[[#This Row],[Outage Start]])&amp;" min"</f>
        <v>2 days,1 hrs,15 min</v>
      </c>
      <c r="E2484" s="10">
        <f>Table1[[#This Row],[Full Restoration ]]-Table1[[#This Row],[Outage Start]]</f>
        <v>2.0520833333357587</v>
      </c>
      <c r="F2484" s="11">
        <f>(Table1[[#This Row],[Full Restoration ]]-Table1[[#This Row],[Outage Start]])*24</f>
        <v>49.250000000058208</v>
      </c>
      <c r="G2484" s="5" t="s">
        <v>825</v>
      </c>
      <c r="H2484" s="26" t="s">
        <v>751</v>
      </c>
      <c r="I2484" s="4"/>
      <c r="J2484" s="4"/>
      <c r="K2484" s="4"/>
      <c r="L2484" s="4"/>
      <c r="M2484" s="4"/>
      <c r="N2484" s="18" t="s">
        <v>295</v>
      </c>
    </row>
    <row r="2485" spans="1:14" hidden="1" x14ac:dyDescent="0.35">
      <c r="A2485" s="4" t="s">
        <v>9</v>
      </c>
      <c r="B2485" s="27">
        <v>43764.757638888892</v>
      </c>
      <c r="C2485" s="9">
        <v>43767.713194444441</v>
      </c>
      <c r="D2485" s="11" t="str">
        <f>INT(Table1[[#This Row],[Full Restoration ]]-Table1[[#This Row],[Outage Start]])&amp;" days,"&amp;HOUR(Table1[[#This Row],[Full Restoration ]]-Table1[[#This Row],[Outage Start]])&amp;" hrs,"&amp;MINUTE(Table1[[#This Row],[Full Restoration ]]-Table1[[#This Row],[Outage Start]])&amp;" min"</f>
        <v>2 days,22 hrs,56 min</v>
      </c>
      <c r="E2485" s="10">
        <f>Table1[[#This Row],[Full Restoration ]]-Table1[[#This Row],[Outage Start]]</f>
        <v>2.9555555555489263</v>
      </c>
      <c r="F2485" s="11">
        <f>(Table1[[#This Row],[Full Restoration ]]-Table1[[#This Row],[Outage Start]])*24</f>
        <v>70.933333333174232</v>
      </c>
      <c r="G2485" s="5" t="s">
        <v>1584</v>
      </c>
      <c r="H2485" s="26" t="s">
        <v>1026</v>
      </c>
      <c r="I2485" s="4">
        <v>2053</v>
      </c>
      <c r="J2485" s="4">
        <v>1657</v>
      </c>
      <c r="K2485" s="4">
        <v>353</v>
      </c>
      <c r="L2485" s="4">
        <v>37</v>
      </c>
      <c r="M2485" s="4">
        <v>43</v>
      </c>
      <c r="N2485" s="18"/>
    </row>
    <row r="2486" spans="1:14" hidden="1" x14ac:dyDescent="0.35">
      <c r="A2486" s="4" t="s">
        <v>9</v>
      </c>
      <c r="B2486" s="27">
        <v>43764.757638888892</v>
      </c>
      <c r="C2486" s="9">
        <v>43768.567361111112</v>
      </c>
      <c r="D2486" s="11" t="str">
        <f>INT(Table1[[#This Row],[Full Restoration ]]-Table1[[#This Row],[Outage Start]])&amp;" days,"&amp;HOUR(Table1[[#This Row],[Full Restoration ]]-Table1[[#This Row],[Outage Start]])&amp;" hrs,"&amp;MINUTE(Table1[[#This Row],[Full Restoration ]]-Table1[[#This Row],[Outage Start]])&amp;" min"</f>
        <v>3 days,19 hrs,26 min</v>
      </c>
      <c r="E2486" s="10">
        <f>Table1[[#This Row],[Full Restoration ]]-Table1[[#This Row],[Outage Start]]</f>
        <v>3.8097222222204437</v>
      </c>
      <c r="F2486" s="11">
        <f>(Table1[[#This Row],[Full Restoration ]]-Table1[[#This Row],[Outage Start]])*24</f>
        <v>91.433333333290648</v>
      </c>
      <c r="G2486" s="5" t="s">
        <v>1000</v>
      </c>
      <c r="H2486" s="26" t="s">
        <v>1026</v>
      </c>
      <c r="I2486" s="4">
        <v>3479</v>
      </c>
      <c r="J2486" s="4">
        <v>3149</v>
      </c>
      <c r="K2486" s="4">
        <v>316</v>
      </c>
      <c r="L2486" s="4">
        <v>166</v>
      </c>
      <c r="M2486" s="4">
        <v>14</v>
      </c>
      <c r="N2486" s="18"/>
    </row>
    <row r="2487" spans="1:14" hidden="1" x14ac:dyDescent="0.35">
      <c r="A2487" s="4" t="s">
        <v>9</v>
      </c>
      <c r="B2487" s="27">
        <v>43764.756944444445</v>
      </c>
      <c r="C2487" s="9">
        <v>43768.602083333331</v>
      </c>
      <c r="D2487" s="11" t="str">
        <f>INT(Table1[[#This Row],[Full Restoration ]]-Table1[[#This Row],[Outage Start]])&amp;" days,"&amp;HOUR(Table1[[#This Row],[Full Restoration ]]-Table1[[#This Row],[Outage Start]])&amp;" hrs,"&amp;MINUTE(Table1[[#This Row],[Full Restoration ]]-Table1[[#This Row],[Outage Start]])&amp;" min"</f>
        <v>3 days,20 hrs,17 min</v>
      </c>
      <c r="E2487" s="10">
        <f>Table1[[#This Row],[Full Restoration ]]-Table1[[#This Row],[Outage Start]]</f>
        <v>3.8451388888861402</v>
      </c>
      <c r="F2487" s="11">
        <f>(Table1[[#This Row],[Full Restoration ]]-Table1[[#This Row],[Outage Start]])*24</f>
        <v>92.283333333267365</v>
      </c>
      <c r="G2487" s="5" t="s">
        <v>1608</v>
      </c>
      <c r="H2487" s="26" t="s">
        <v>743</v>
      </c>
      <c r="I2487" s="4">
        <v>3</v>
      </c>
      <c r="J2487" s="4">
        <v>0</v>
      </c>
      <c r="K2487" s="4">
        <v>2</v>
      </c>
      <c r="L2487" s="4">
        <v>0</v>
      </c>
      <c r="M2487" s="4">
        <v>1</v>
      </c>
      <c r="N2487" s="18"/>
    </row>
    <row r="2488" spans="1:14" hidden="1" x14ac:dyDescent="0.35">
      <c r="A2488" s="4" t="s">
        <v>9</v>
      </c>
      <c r="B2488" s="34">
        <v>43764.756944444445</v>
      </c>
      <c r="C2488" s="21">
        <v>43766.958333333336</v>
      </c>
      <c r="D2488" s="22" t="str">
        <f>INT(Table1[[#This Row],[Full Restoration ]]-Table1[[#This Row],[Outage Start]])&amp;" days,"&amp;HOUR(Table1[[#This Row],[Full Restoration ]]-Table1[[#This Row],[Outage Start]])&amp;" hrs,"&amp;MINUTE(Table1[[#This Row],[Full Restoration ]]-Table1[[#This Row],[Outage Start]])&amp;" min"</f>
        <v>2 days,4 hrs,50 min</v>
      </c>
      <c r="E2488" s="23">
        <f>Table1[[#This Row],[Full Restoration ]]-Table1[[#This Row],[Outage Start]]</f>
        <v>2.2013888888905058</v>
      </c>
      <c r="F2488" s="22">
        <f>(Table1[[#This Row],[Full Restoration ]]-Table1[[#This Row],[Outage Start]])*24</f>
        <v>52.833333333372138</v>
      </c>
      <c r="G2488" s="24" t="s">
        <v>826</v>
      </c>
      <c r="H2488" s="36" t="s">
        <v>292</v>
      </c>
      <c r="I2488" s="20"/>
      <c r="J2488" s="20"/>
      <c r="K2488" s="20"/>
      <c r="L2488" s="20"/>
      <c r="M2488" s="20"/>
      <c r="N2488" s="18" t="s">
        <v>295</v>
      </c>
    </row>
    <row r="2489" spans="1:14" hidden="1" x14ac:dyDescent="0.35">
      <c r="A2489" s="4" t="s">
        <v>62</v>
      </c>
      <c r="B2489" s="27">
        <v>44152.554166666669</v>
      </c>
      <c r="C2489" s="9">
        <v>44153.885416666664</v>
      </c>
      <c r="D2489" s="41" t="s">
        <v>3926</v>
      </c>
      <c r="E2489" s="10">
        <v>1.3312499999956344</v>
      </c>
      <c r="F2489" s="11">
        <v>31.949999999895226</v>
      </c>
      <c r="G2489" s="5" t="s">
        <v>2616</v>
      </c>
      <c r="H2489" s="26" t="s">
        <v>2614</v>
      </c>
      <c r="I2489" s="4">
        <v>3</v>
      </c>
      <c r="J2489" s="4">
        <v>3</v>
      </c>
      <c r="K2489" s="4">
        <v>0</v>
      </c>
      <c r="L2489" s="4"/>
      <c r="M2489" s="4"/>
      <c r="N2489" s="18"/>
    </row>
    <row r="2490" spans="1:14" hidden="1" x14ac:dyDescent="0.35">
      <c r="A2490" s="4" t="s">
        <v>9</v>
      </c>
      <c r="B2490" s="27">
        <v>43764.756249999999</v>
      </c>
      <c r="C2490" s="9">
        <v>43768.71875</v>
      </c>
      <c r="D2490" s="11" t="str">
        <f>INT(Table1[[#This Row],[Full Restoration ]]-Table1[[#This Row],[Outage Start]])&amp;" days,"&amp;HOUR(Table1[[#This Row],[Full Restoration ]]-Table1[[#This Row],[Outage Start]])&amp;" hrs,"&amp;MINUTE(Table1[[#This Row],[Full Restoration ]]-Table1[[#This Row],[Outage Start]])&amp;" min"</f>
        <v>3 days,23 hrs,6 min</v>
      </c>
      <c r="E2490" s="10">
        <f>Table1[[#This Row],[Full Restoration ]]-Table1[[#This Row],[Outage Start]]</f>
        <v>3.9625000000014552</v>
      </c>
      <c r="F2490" s="11">
        <f>(Table1[[#This Row],[Full Restoration ]]-Table1[[#This Row],[Outage Start]])*24</f>
        <v>95.100000000034925</v>
      </c>
      <c r="G2490" s="5" t="s">
        <v>1789</v>
      </c>
      <c r="H2490" s="26" t="s">
        <v>743</v>
      </c>
      <c r="I2490" s="4">
        <v>565</v>
      </c>
      <c r="J2490" s="4">
        <v>507</v>
      </c>
      <c r="K2490" s="4">
        <v>44</v>
      </c>
      <c r="L2490" s="4">
        <v>51</v>
      </c>
      <c r="M2490" s="4">
        <v>14</v>
      </c>
      <c r="N2490" s="18"/>
    </row>
    <row r="2491" spans="1:14" hidden="1" x14ac:dyDescent="0.35">
      <c r="A2491" s="4" t="s">
        <v>9</v>
      </c>
      <c r="B2491" s="27">
        <v>43764.754166666666</v>
      </c>
      <c r="C2491" s="9">
        <v>43766.532638888886</v>
      </c>
      <c r="D2491" s="11" t="str">
        <f>INT(Table1[[#This Row],[Full Restoration ]]-Table1[[#This Row],[Outage Start]])&amp;" days,"&amp;HOUR(Table1[[#This Row],[Full Restoration ]]-Table1[[#This Row],[Outage Start]])&amp;" hrs,"&amp;MINUTE(Table1[[#This Row],[Full Restoration ]]-Table1[[#This Row],[Outage Start]])&amp;" min"</f>
        <v>1 days,18 hrs,41 min</v>
      </c>
      <c r="E2491" s="10">
        <f>Table1[[#This Row],[Full Restoration ]]-Table1[[#This Row],[Outage Start]]</f>
        <v>1.7784722222204437</v>
      </c>
      <c r="F2491" s="11">
        <f>(Table1[[#This Row],[Full Restoration ]]-Table1[[#This Row],[Outage Start]])*24</f>
        <v>42.683333333290648</v>
      </c>
      <c r="G2491" s="5" t="s">
        <v>1804</v>
      </c>
      <c r="H2491" s="26" t="s">
        <v>1027</v>
      </c>
      <c r="I2491" s="4">
        <v>123</v>
      </c>
      <c r="J2491" s="4">
        <v>81</v>
      </c>
      <c r="K2491" s="4">
        <v>34</v>
      </c>
      <c r="L2491" s="4">
        <v>5</v>
      </c>
      <c r="M2491" s="4">
        <v>8</v>
      </c>
      <c r="N2491" s="18"/>
    </row>
    <row r="2492" spans="1:14" hidden="1" x14ac:dyDescent="0.35">
      <c r="A2492" s="4" t="s">
        <v>9</v>
      </c>
      <c r="B2492" s="27">
        <v>43764.754166666666</v>
      </c>
      <c r="C2492" s="9">
        <v>43766.513888888891</v>
      </c>
      <c r="D2492" s="11" t="str">
        <f>INT(Table1[[#This Row],[Full Restoration ]]-Table1[[#This Row],[Outage Start]])&amp;" days,"&amp;HOUR(Table1[[#This Row],[Full Restoration ]]-Table1[[#This Row],[Outage Start]])&amp;" hrs,"&amp;MINUTE(Table1[[#This Row],[Full Restoration ]]-Table1[[#This Row],[Outage Start]])&amp;" min"</f>
        <v>1 days,18 hrs,14 min</v>
      </c>
      <c r="E2492" s="10">
        <f>Table1[[#This Row],[Full Restoration ]]-Table1[[#This Row],[Outage Start]]</f>
        <v>1.7597222222248092</v>
      </c>
      <c r="F2492" s="11">
        <f>(Table1[[#This Row],[Full Restoration ]]-Table1[[#This Row],[Outage Start]])*24</f>
        <v>42.233333333395422</v>
      </c>
      <c r="G2492" s="5" t="s">
        <v>762</v>
      </c>
      <c r="H2492" s="26" t="s">
        <v>752</v>
      </c>
      <c r="I2492" s="4"/>
      <c r="J2492" s="4"/>
      <c r="K2492" s="4"/>
      <c r="L2492" s="4"/>
      <c r="M2492" s="4"/>
      <c r="N2492" s="18" t="s">
        <v>295</v>
      </c>
    </row>
    <row r="2493" spans="1:14" hidden="1" x14ac:dyDescent="0.35">
      <c r="A2493" s="4" t="s">
        <v>9</v>
      </c>
      <c r="B2493" s="27">
        <v>43764.753472222219</v>
      </c>
      <c r="C2493" s="9">
        <v>43768.366666666669</v>
      </c>
      <c r="D2493" s="11" t="str">
        <f>INT(Table1[[#This Row],[Full Restoration ]]-Table1[[#This Row],[Outage Start]])&amp;" days,"&amp;HOUR(Table1[[#This Row],[Full Restoration ]]-Table1[[#This Row],[Outage Start]])&amp;" hrs,"&amp;MINUTE(Table1[[#This Row],[Full Restoration ]]-Table1[[#This Row],[Outage Start]])&amp;" min"</f>
        <v>3 days,14 hrs,43 min</v>
      </c>
      <c r="E2493" s="10">
        <f>Table1[[#This Row],[Full Restoration ]]-Table1[[#This Row],[Outage Start]]</f>
        <v>3.6131944444496185</v>
      </c>
      <c r="F2493" s="11">
        <f>(Table1[[#This Row],[Full Restoration ]]-Table1[[#This Row],[Outage Start]])*24</f>
        <v>86.716666666790843</v>
      </c>
      <c r="G2493" s="5" t="s">
        <v>1508</v>
      </c>
      <c r="H2493" s="26" t="s">
        <v>743</v>
      </c>
      <c r="I2493" s="4">
        <v>966</v>
      </c>
      <c r="J2493" s="4">
        <v>812</v>
      </c>
      <c r="K2493" s="4">
        <v>88</v>
      </c>
      <c r="L2493" s="4">
        <v>62</v>
      </c>
      <c r="M2493" s="4">
        <v>66</v>
      </c>
      <c r="N2493" s="18"/>
    </row>
    <row r="2494" spans="1:14" hidden="1" x14ac:dyDescent="0.35">
      <c r="A2494" s="4" t="s">
        <v>9</v>
      </c>
      <c r="B2494" s="27">
        <v>43764.753472222219</v>
      </c>
      <c r="C2494" s="9">
        <v>43766.540972222225</v>
      </c>
      <c r="D2494" s="11" t="str">
        <f>INT(Table1[[#This Row],[Full Restoration ]]-Table1[[#This Row],[Outage Start]])&amp;" days,"&amp;HOUR(Table1[[#This Row],[Full Restoration ]]-Table1[[#This Row],[Outage Start]])&amp;" hrs,"&amp;MINUTE(Table1[[#This Row],[Full Restoration ]]-Table1[[#This Row],[Outage Start]])&amp;" min"</f>
        <v>1 days,18 hrs,54 min</v>
      </c>
      <c r="E2494" s="10">
        <f>Table1[[#This Row],[Full Restoration ]]-Table1[[#This Row],[Outage Start]]</f>
        <v>1.7875000000058208</v>
      </c>
      <c r="F2494" s="11">
        <f>(Table1[[#This Row],[Full Restoration ]]-Table1[[#This Row],[Outage Start]])*24</f>
        <v>42.900000000139698</v>
      </c>
      <c r="G2494" s="5" t="s">
        <v>1509</v>
      </c>
      <c r="H2494" s="26" t="s">
        <v>1027</v>
      </c>
      <c r="I2494" s="4">
        <v>1105</v>
      </c>
      <c r="J2494" s="4">
        <v>903</v>
      </c>
      <c r="K2494" s="4">
        <v>154</v>
      </c>
      <c r="L2494" s="4">
        <v>82</v>
      </c>
      <c r="M2494" s="4">
        <v>48</v>
      </c>
      <c r="N2494" s="18"/>
    </row>
    <row r="2495" spans="1:14" hidden="1" x14ac:dyDescent="0.35">
      <c r="A2495" s="4" t="s">
        <v>9</v>
      </c>
      <c r="B2495" s="27">
        <v>43764.75277777778</v>
      </c>
      <c r="C2495" s="9">
        <v>43767.572222222225</v>
      </c>
      <c r="D2495" s="11" t="str">
        <f>INT(Table1[[#This Row],[Full Restoration ]]-Table1[[#This Row],[Outage Start]])&amp;" days,"&amp;HOUR(Table1[[#This Row],[Full Restoration ]]-Table1[[#This Row],[Outage Start]])&amp;" hrs,"&amp;MINUTE(Table1[[#This Row],[Full Restoration ]]-Table1[[#This Row],[Outage Start]])&amp;" min"</f>
        <v>2 days,19 hrs,40 min</v>
      </c>
      <c r="E2495" s="10">
        <f>Table1[[#This Row],[Full Restoration ]]-Table1[[#This Row],[Outage Start]]</f>
        <v>2.8194444444452529</v>
      </c>
      <c r="F2495" s="11">
        <f>(Table1[[#This Row],[Full Restoration ]]-Table1[[#This Row],[Outage Start]])*24</f>
        <v>67.666666666686069</v>
      </c>
      <c r="G2495" s="5" t="s">
        <v>1216</v>
      </c>
      <c r="H2495" s="26" t="s">
        <v>1026</v>
      </c>
      <c r="I2495" s="4">
        <v>2848</v>
      </c>
      <c r="J2495" s="4">
        <v>2595</v>
      </c>
      <c r="K2495" s="4">
        <v>250</v>
      </c>
      <c r="L2495" s="4">
        <v>30</v>
      </c>
      <c r="M2495" s="4">
        <v>3</v>
      </c>
      <c r="N2495" s="18"/>
    </row>
    <row r="2496" spans="1:14" hidden="1" x14ac:dyDescent="0.35">
      <c r="A2496" s="4" t="s">
        <v>9</v>
      </c>
      <c r="B2496" s="27">
        <v>43764.752083333333</v>
      </c>
      <c r="C2496" s="9">
        <v>43766.551388888889</v>
      </c>
      <c r="D2496" s="11" t="str">
        <f>INT(Table1[[#This Row],[Full Restoration ]]-Table1[[#This Row],[Outage Start]])&amp;" days,"&amp;HOUR(Table1[[#This Row],[Full Restoration ]]-Table1[[#This Row],[Outage Start]])&amp;" hrs,"&amp;MINUTE(Table1[[#This Row],[Full Restoration ]]-Table1[[#This Row],[Outage Start]])&amp;" min"</f>
        <v>1 days,19 hrs,11 min</v>
      </c>
      <c r="E2496" s="10">
        <f>Table1[[#This Row],[Full Restoration ]]-Table1[[#This Row],[Outage Start]]</f>
        <v>1.7993055555562023</v>
      </c>
      <c r="F2496" s="11">
        <f>(Table1[[#This Row],[Full Restoration ]]-Table1[[#This Row],[Outage Start]])*24</f>
        <v>43.183333333348855</v>
      </c>
      <c r="G2496" s="5" t="s">
        <v>1407</v>
      </c>
      <c r="H2496" s="26" t="s">
        <v>1027</v>
      </c>
      <c r="I2496" s="4">
        <v>922</v>
      </c>
      <c r="J2496" s="4">
        <v>773</v>
      </c>
      <c r="K2496" s="4">
        <v>102</v>
      </c>
      <c r="L2496" s="4">
        <v>50</v>
      </c>
      <c r="M2496" s="4">
        <v>47</v>
      </c>
      <c r="N2496" s="18"/>
    </row>
    <row r="2497" spans="1:14" hidden="1" x14ac:dyDescent="0.35">
      <c r="A2497" s="4" t="s">
        <v>9</v>
      </c>
      <c r="B2497" s="27">
        <v>43764.752083333333</v>
      </c>
      <c r="C2497" s="9">
        <v>43766.559027777781</v>
      </c>
      <c r="D2497" s="11" t="str">
        <f>INT(Table1[[#This Row],[Full Restoration ]]-Table1[[#This Row],[Outage Start]])&amp;" days,"&amp;HOUR(Table1[[#This Row],[Full Restoration ]]-Table1[[#This Row],[Outage Start]])&amp;" hrs,"&amp;MINUTE(Table1[[#This Row],[Full Restoration ]]-Table1[[#This Row],[Outage Start]])&amp;" min"</f>
        <v>1 days,19 hrs,22 min</v>
      </c>
      <c r="E2497" s="10">
        <f>Table1[[#This Row],[Full Restoration ]]-Table1[[#This Row],[Outage Start]]</f>
        <v>1.8069444444481633</v>
      </c>
      <c r="F2497" s="11">
        <f>(Table1[[#This Row],[Full Restoration ]]-Table1[[#This Row],[Outage Start]])*24</f>
        <v>43.366666666755918</v>
      </c>
      <c r="G2497" s="5" t="s">
        <v>1408</v>
      </c>
      <c r="H2497" s="26" t="s">
        <v>1027</v>
      </c>
      <c r="I2497" s="4">
        <v>792</v>
      </c>
      <c r="J2497" s="4">
        <v>561</v>
      </c>
      <c r="K2497" s="4">
        <v>120</v>
      </c>
      <c r="L2497" s="4">
        <v>34</v>
      </c>
      <c r="M2497" s="4">
        <v>111</v>
      </c>
      <c r="N2497" s="18"/>
    </row>
    <row r="2498" spans="1:14" hidden="1" x14ac:dyDescent="0.35">
      <c r="A2498" s="4" t="s">
        <v>9</v>
      </c>
      <c r="B2498" s="27">
        <v>43764.752083333333</v>
      </c>
      <c r="C2498" s="9">
        <v>43766.522916666669</v>
      </c>
      <c r="D2498" s="11" t="str">
        <f>INT(Table1[[#This Row],[Full Restoration ]]-Table1[[#This Row],[Outage Start]])&amp;" days,"&amp;HOUR(Table1[[#This Row],[Full Restoration ]]-Table1[[#This Row],[Outage Start]])&amp;" hrs,"&amp;MINUTE(Table1[[#This Row],[Full Restoration ]]-Table1[[#This Row],[Outage Start]])&amp;" min"</f>
        <v>1 days,18 hrs,30 min</v>
      </c>
      <c r="E2498" s="10">
        <f>Table1[[#This Row],[Full Restoration ]]-Table1[[#This Row],[Outage Start]]</f>
        <v>1.7708333333357587</v>
      </c>
      <c r="F2498" s="11">
        <f>(Table1[[#This Row],[Full Restoration ]]-Table1[[#This Row],[Outage Start]])*24</f>
        <v>42.500000000058208</v>
      </c>
      <c r="G2498" s="5" t="s">
        <v>770</v>
      </c>
      <c r="H2498" s="26" t="s">
        <v>752</v>
      </c>
      <c r="I2498" s="4">
        <v>1</v>
      </c>
      <c r="J2498" s="4"/>
      <c r="K2498" s="4">
        <v>1</v>
      </c>
      <c r="L2498" s="4"/>
      <c r="M2498" s="4">
        <v>0</v>
      </c>
      <c r="N2498" s="18" t="s">
        <v>295</v>
      </c>
    </row>
    <row r="2499" spans="1:14" hidden="1" x14ac:dyDescent="0.35">
      <c r="A2499" s="4" t="s">
        <v>9</v>
      </c>
      <c r="B2499" s="27">
        <v>43764.750694444447</v>
      </c>
      <c r="C2499" s="9">
        <v>43767.916666666664</v>
      </c>
      <c r="D2499" s="11" t="str">
        <f>INT(Table1[[#This Row],[Full Restoration ]]-Table1[[#This Row],[Outage Start]])&amp;" days,"&amp;HOUR(Table1[[#This Row],[Full Restoration ]]-Table1[[#This Row],[Outage Start]])&amp;" hrs,"&amp;MINUTE(Table1[[#This Row],[Full Restoration ]]-Table1[[#This Row],[Outage Start]])&amp;" min"</f>
        <v>3 days,3 hrs,59 min</v>
      </c>
      <c r="E2499" s="10">
        <f>Table1[[#This Row],[Full Restoration ]]-Table1[[#This Row],[Outage Start]]</f>
        <v>3.1659722222175333</v>
      </c>
      <c r="F2499" s="11">
        <f>(Table1[[#This Row],[Full Restoration ]]-Table1[[#This Row],[Outage Start]])*24</f>
        <v>75.983333333220799</v>
      </c>
      <c r="G2499" s="5" t="s">
        <v>1218</v>
      </c>
      <c r="H2499" s="26" t="s">
        <v>746</v>
      </c>
      <c r="I2499" s="4">
        <v>2388</v>
      </c>
      <c r="J2499" s="4">
        <v>2023</v>
      </c>
      <c r="K2499" s="4">
        <v>365</v>
      </c>
      <c r="L2499" s="4">
        <v>20</v>
      </c>
      <c r="M2499" s="4">
        <v>0</v>
      </c>
      <c r="N2499" s="18"/>
    </row>
    <row r="2500" spans="1:14" hidden="1" x14ac:dyDescent="0.35">
      <c r="A2500" s="4" t="s">
        <v>9</v>
      </c>
      <c r="B2500" s="27">
        <v>43764.750694444447</v>
      </c>
      <c r="C2500" s="9">
        <v>43766.509722222225</v>
      </c>
      <c r="D2500" s="11" t="str">
        <f>INT(Table1[[#This Row],[Full Restoration ]]-Table1[[#This Row],[Outage Start]])&amp;" days,"&amp;HOUR(Table1[[#This Row],[Full Restoration ]]-Table1[[#This Row],[Outage Start]])&amp;" hrs,"&amp;MINUTE(Table1[[#This Row],[Full Restoration ]]-Table1[[#This Row],[Outage Start]])&amp;" min"</f>
        <v>1 days,18 hrs,13 min</v>
      </c>
      <c r="E2500" s="10">
        <f>Table1[[#This Row],[Full Restoration ]]-Table1[[#This Row],[Outage Start]]</f>
        <v>1.7590277777781012</v>
      </c>
      <c r="F2500" s="11">
        <f>(Table1[[#This Row],[Full Restoration ]]-Table1[[#This Row],[Outage Start]])*24</f>
        <v>42.216666666674428</v>
      </c>
      <c r="G2500" s="5" t="s">
        <v>1246</v>
      </c>
      <c r="H2500" s="26" t="s">
        <v>743</v>
      </c>
      <c r="I2500" s="4">
        <v>63</v>
      </c>
      <c r="J2500" s="4">
        <v>58</v>
      </c>
      <c r="K2500" s="4">
        <v>4</v>
      </c>
      <c r="L2500" s="4">
        <v>2</v>
      </c>
      <c r="M2500" s="4">
        <v>1</v>
      </c>
      <c r="N2500" s="18"/>
    </row>
    <row r="2501" spans="1:14" ht="29" hidden="1" x14ac:dyDescent="0.35">
      <c r="A2501" s="4" t="s">
        <v>9</v>
      </c>
      <c r="B2501" s="27">
        <v>43764.750694444447</v>
      </c>
      <c r="C2501" s="9">
        <v>43766.503472222219</v>
      </c>
      <c r="D2501" s="11" t="str">
        <f>INT(Table1[[#This Row],[Full Restoration ]]-Table1[[#This Row],[Outage Start]])&amp;" days,"&amp;HOUR(Table1[[#This Row],[Full Restoration ]]-Table1[[#This Row],[Outage Start]])&amp;" hrs,"&amp;MINUTE(Table1[[#This Row],[Full Restoration ]]-Table1[[#This Row],[Outage Start]])&amp;" min"</f>
        <v>1 days,18 hrs,4 min</v>
      </c>
      <c r="E2501" s="10">
        <f>Table1[[#This Row],[Full Restoration ]]-Table1[[#This Row],[Outage Start]]</f>
        <v>1.7527777777722804</v>
      </c>
      <c r="F2501" s="11">
        <f>(Table1[[#This Row],[Full Restoration ]]-Table1[[#This Row],[Outage Start]])*24</f>
        <v>42.066666666534729</v>
      </c>
      <c r="G2501" s="5" t="s">
        <v>760</v>
      </c>
      <c r="H2501" s="26" t="s">
        <v>751</v>
      </c>
      <c r="I2501" s="4"/>
      <c r="J2501" s="4"/>
      <c r="K2501" s="4"/>
      <c r="L2501" s="4"/>
      <c r="M2501" s="4"/>
      <c r="N2501" s="18" t="s">
        <v>295</v>
      </c>
    </row>
    <row r="2502" spans="1:14" hidden="1" x14ac:dyDescent="0.35">
      <c r="A2502" s="4" t="s">
        <v>9</v>
      </c>
      <c r="B2502" s="27">
        <v>43764.75</v>
      </c>
      <c r="C2502" s="9">
        <v>43766.783333333333</v>
      </c>
      <c r="D2502" s="11" t="str">
        <f>INT(Table1[[#This Row],[Full Restoration ]]-Table1[[#This Row],[Outage Start]])&amp;" days,"&amp;HOUR(Table1[[#This Row],[Full Restoration ]]-Table1[[#This Row],[Outage Start]])&amp;" hrs,"&amp;MINUTE(Table1[[#This Row],[Full Restoration ]]-Table1[[#This Row],[Outage Start]])&amp;" min"</f>
        <v>2 days,0 hrs,48 min</v>
      </c>
      <c r="E2502" s="10">
        <f>Table1[[#This Row],[Full Restoration ]]-Table1[[#This Row],[Outage Start]]</f>
        <v>2.0333333333328483</v>
      </c>
      <c r="F2502" s="11">
        <f>(Table1[[#This Row],[Full Restoration ]]-Table1[[#This Row],[Outage Start]])*24</f>
        <v>48.799999999988358</v>
      </c>
      <c r="G2502" s="5" t="s">
        <v>1738</v>
      </c>
      <c r="H2502" s="26" t="s">
        <v>743</v>
      </c>
      <c r="I2502" s="4">
        <v>789</v>
      </c>
      <c r="J2502" s="4">
        <v>680</v>
      </c>
      <c r="K2502" s="4">
        <v>84</v>
      </c>
      <c r="L2502" s="4">
        <v>15</v>
      </c>
      <c r="M2502" s="4">
        <v>25</v>
      </c>
      <c r="N2502" s="18"/>
    </row>
    <row r="2503" spans="1:14" hidden="1" x14ac:dyDescent="0.35">
      <c r="A2503" s="4" t="s">
        <v>9</v>
      </c>
      <c r="B2503" s="27">
        <v>43764.749305555553</v>
      </c>
      <c r="C2503" s="9">
        <v>43769.59097222222</v>
      </c>
      <c r="D2503" s="11" t="str">
        <f>INT(Table1[[#This Row],[Full Restoration ]]-Table1[[#This Row],[Outage Start]])&amp;" days,"&amp;HOUR(Table1[[#This Row],[Full Restoration ]]-Table1[[#This Row],[Outage Start]])&amp;" hrs,"&amp;MINUTE(Table1[[#This Row],[Full Restoration ]]-Table1[[#This Row],[Outage Start]])&amp;" min"</f>
        <v>4 days,20 hrs,12 min</v>
      </c>
      <c r="E2503" s="10">
        <f>Table1[[#This Row],[Full Restoration ]]-Table1[[#This Row],[Outage Start]]</f>
        <v>4.8416666666671517</v>
      </c>
      <c r="F2503" s="11">
        <f>(Table1[[#This Row],[Full Restoration ]]-Table1[[#This Row],[Outage Start]])*24</f>
        <v>116.20000000001164</v>
      </c>
      <c r="G2503" s="5" t="s">
        <v>951</v>
      </c>
      <c r="H2503" s="26" t="s">
        <v>1026</v>
      </c>
      <c r="I2503" s="4">
        <v>741</v>
      </c>
      <c r="J2503" s="4">
        <v>492</v>
      </c>
      <c r="K2503" s="4">
        <v>244</v>
      </c>
      <c r="L2503" s="4">
        <v>25</v>
      </c>
      <c r="M2503" s="4">
        <v>5</v>
      </c>
      <c r="N2503" s="18"/>
    </row>
    <row r="2504" spans="1:14" hidden="1" x14ac:dyDescent="0.35">
      <c r="A2504" s="4" t="s">
        <v>9</v>
      </c>
      <c r="B2504" s="27">
        <v>43764.749305555553</v>
      </c>
      <c r="C2504" s="9">
        <v>43766.591666666667</v>
      </c>
      <c r="D2504" s="11" t="str">
        <f>INT(Table1[[#This Row],[Full Restoration ]]-Table1[[#This Row],[Outage Start]])&amp;" days,"&amp;HOUR(Table1[[#This Row],[Full Restoration ]]-Table1[[#This Row],[Outage Start]])&amp;" hrs,"&amp;MINUTE(Table1[[#This Row],[Full Restoration ]]-Table1[[#This Row],[Outage Start]])&amp;" min"</f>
        <v>1 days,20 hrs,13 min</v>
      </c>
      <c r="E2504" s="10">
        <f>Table1[[#This Row],[Full Restoration ]]-Table1[[#This Row],[Outage Start]]</f>
        <v>1.8423611111138598</v>
      </c>
      <c r="F2504" s="11">
        <f>(Table1[[#This Row],[Full Restoration ]]-Table1[[#This Row],[Outage Start]])*24</f>
        <v>44.216666666732635</v>
      </c>
      <c r="G2504" s="5" t="s">
        <v>793</v>
      </c>
      <c r="H2504" s="26" t="s">
        <v>751</v>
      </c>
      <c r="I2504" s="4">
        <v>1</v>
      </c>
      <c r="J2504" s="4"/>
      <c r="K2504" s="4">
        <v>1</v>
      </c>
      <c r="L2504" s="4"/>
      <c r="M2504" s="4">
        <v>0</v>
      </c>
      <c r="N2504" s="18" t="s">
        <v>295</v>
      </c>
    </row>
    <row r="2505" spans="1:14" hidden="1" x14ac:dyDescent="0.35">
      <c r="A2505" s="4" t="s">
        <v>9</v>
      </c>
      <c r="B2505" s="27">
        <v>43764.748611111114</v>
      </c>
      <c r="C2505" s="9">
        <v>43768.831944444442</v>
      </c>
      <c r="D2505" s="11" t="str">
        <f>INT(Table1[[#This Row],[Full Restoration ]]-Table1[[#This Row],[Outage Start]])&amp;" days,"&amp;HOUR(Table1[[#This Row],[Full Restoration ]]-Table1[[#This Row],[Outage Start]])&amp;" hrs,"&amp;MINUTE(Table1[[#This Row],[Full Restoration ]]-Table1[[#This Row],[Outage Start]])&amp;" min"</f>
        <v>4 days,2 hrs,0 min</v>
      </c>
      <c r="E2505" s="10">
        <f>Table1[[#This Row],[Full Restoration ]]-Table1[[#This Row],[Outage Start]]</f>
        <v>4.0833333333284827</v>
      </c>
      <c r="F2505" s="11">
        <f>(Table1[[#This Row],[Full Restoration ]]-Table1[[#This Row],[Outage Start]])*24</f>
        <v>97.999999999883585</v>
      </c>
      <c r="G2505" s="5" t="s">
        <v>962</v>
      </c>
      <c r="H2505" s="26" t="s">
        <v>743</v>
      </c>
      <c r="I2505" s="4">
        <v>1229</v>
      </c>
      <c r="J2505" s="4">
        <v>884</v>
      </c>
      <c r="K2505" s="4">
        <v>263</v>
      </c>
      <c r="L2505" s="4">
        <v>37</v>
      </c>
      <c r="M2505" s="4">
        <v>82</v>
      </c>
      <c r="N2505" s="18"/>
    </row>
    <row r="2506" spans="1:14" hidden="1" x14ac:dyDescent="0.35">
      <c r="A2506" s="4" t="s">
        <v>9</v>
      </c>
      <c r="B2506" s="27">
        <v>43764.748611111114</v>
      </c>
      <c r="C2506" s="9">
        <v>43766.68472222222</v>
      </c>
      <c r="D2506" s="11" t="str">
        <f>INT(Table1[[#This Row],[Full Restoration ]]-Table1[[#This Row],[Outage Start]])&amp;" days,"&amp;HOUR(Table1[[#This Row],[Full Restoration ]]-Table1[[#This Row],[Outage Start]])&amp;" hrs,"&amp;MINUTE(Table1[[#This Row],[Full Restoration ]]-Table1[[#This Row],[Outage Start]])&amp;" min"</f>
        <v>1 days,22 hrs,28 min</v>
      </c>
      <c r="E2506" s="10">
        <f>Table1[[#This Row],[Full Restoration ]]-Table1[[#This Row],[Outage Start]]</f>
        <v>1.9361111111065838</v>
      </c>
      <c r="F2506" s="11">
        <f>(Table1[[#This Row],[Full Restoration ]]-Table1[[#This Row],[Outage Start]])*24</f>
        <v>46.466666666558012</v>
      </c>
      <c r="G2506" s="5" t="s">
        <v>1781</v>
      </c>
      <c r="H2506" s="26" t="s">
        <v>1027</v>
      </c>
      <c r="I2506" s="4">
        <v>1231</v>
      </c>
      <c r="J2506" s="4">
        <v>1084</v>
      </c>
      <c r="K2506" s="4">
        <v>146</v>
      </c>
      <c r="L2506" s="4">
        <v>94</v>
      </c>
      <c r="M2506" s="4">
        <v>1</v>
      </c>
      <c r="N2506" s="18"/>
    </row>
    <row r="2507" spans="1:14" hidden="1" x14ac:dyDescent="0.35">
      <c r="A2507" s="4" t="s">
        <v>9</v>
      </c>
      <c r="B2507" s="27">
        <v>43764.748611111114</v>
      </c>
      <c r="C2507" s="9">
        <v>43766.696527777778</v>
      </c>
      <c r="D2507" s="11" t="str">
        <f>INT(Table1[[#This Row],[Full Restoration ]]-Table1[[#This Row],[Outage Start]])&amp;" days,"&amp;HOUR(Table1[[#This Row],[Full Restoration ]]-Table1[[#This Row],[Outage Start]])&amp;" hrs,"&amp;MINUTE(Table1[[#This Row],[Full Restoration ]]-Table1[[#This Row],[Outage Start]])&amp;" min"</f>
        <v>1 days,22 hrs,45 min</v>
      </c>
      <c r="E2507" s="10">
        <f>Table1[[#This Row],[Full Restoration ]]-Table1[[#This Row],[Outage Start]]</f>
        <v>1.9479166666642413</v>
      </c>
      <c r="F2507" s="11">
        <f>(Table1[[#This Row],[Full Restoration ]]-Table1[[#This Row],[Outage Start]])*24</f>
        <v>46.749999999941792</v>
      </c>
      <c r="G2507" s="5" t="s">
        <v>1782</v>
      </c>
      <c r="H2507" s="26" t="s">
        <v>1027</v>
      </c>
      <c r="I2507" s="4">
        <v>400</v>
      </c>
      <c r="J2507" s="4">
        <v>320</v>
      </c>
      <c r="K2507" s="4">
        <v>54</v>
      </c>
      <c r="L2507" s="4">
        <v>31</v>
      </c>
      <c r="M2507" s="4">
        <v>26</v>
      </c>
      <c r="N2507" s="18"/>
    </row>
    <row r="2508" spans="1:14" hidden="1" x14ac:dyDescent="0.35">
      <c r="A2508" s="4" t="s">
        <v>9</v>
      </c>
      <c r="B2508" s="27">
        <v>43764.748611111114</v>
      </c>
      <c r="C2508" s="9">
        <v>43766.724999999999</v>
      </c>
      <c r="D2508" s="11" t="str">
        <f>INT(Table1[[#This Row],[Full Restoration ]]-Table1[[#This Row],[Outage Start]])&amp;" days,"&amp;HOUR(Table1[[#This Row],[Full Restoration ]]-Table1[[#This Row],[Outage Start]])&amp;" hrs,"&amp;MINUTE(Table1[[#This Row],[Full Restoration ]]-Table1[[#This Row],[Outage Start]])&amp;" min"</f>
        <v>1 days,23 hrs,26 min</v>
      </c>
      <c r="E2508" s="10">
        <f>Table1[[#This Row],[Full Restoration ]]-Table1[[#This Row],[Outage Start]]</f>
        <v>1.976388888884685</v>
      </c>
      <c r="F2508" s="11">
        <f>(Table1[[#This Row],[Full Restoration ]]-Table1[[#This Row],[Outage Start]])*24</f>
        <v>47.43333333323244</v>
      </c>
      <c r="G2508" s="5" t="s">
        <v>1783</v>
      </c>
      <c r="H2508" s="26" t="s">
        <v>743</v>
      </c>
      <c r="I2508" s="4">
        <v>1636</v>
      </c>
      <c r="J2508" s="4">
        <v>1350</v>
      </c>
      <c r="K2508" s="4">
        <v>232</v>
      </c>
      <c r="L2508" s="4">
        <v>112</v>
      </c>
      <c r="M2508" s="4">
        <v>54</v>
      </c>
      <c r="N2508" s="18"/>
    </row>
    <row r="2509" spans="1:14" hidden="1" x14ac:dyDescent="0.35">
      <c r="A2509" s="4" t="s">
        <v>9</v>
      </c>
      <c r="B2509" s="27">
        <v>43764.748611111114</v>
      </c>
      <c r="C2509" s="9">
        <v>43766.53125</v>
      </c>
      <c r="D2509" s="11" t="str">
        <f>INT(Table1[[#This Row],[Full Restoration ]]-Table1[[#This Row],[Outage Start]])&amp;" days,"&amp;HOUR(Table1[[#This Row],[Full Restoration ]]-Table1[[#This Row],[Outage Start]])&amp;" hrs,"&amp;MINUTE(Table1[[#This Row],[Full Restoration ]]-Table1[[#This Row],[Outage Start]])&amp;" min"</f>
        <v>1 days,18 hrs,47 min</v>
      </c>
      <c r="E2509" s="10">
        <f>Table1[[#This Row],[Full Restoration ]]-Table1[[#This Row],[Outage Start]]</f>
        <v>1.7826388888861402</v>
      </c>
      <c r="F2509" s="11">
        <f>(Table1[[#This Row],[Full Restoration ]]-Table1[[#This Row],[Outage Start]])*24</f>
        <v>42.783333333267365</v>
      </c>
      <c r="G2509" s="5" t="s">
        <v>771</v>
      </c>
      <c r="H2509" s="26" t="s">
        <v>752</v>
      </c>
      <c r="I2509" s="4">
        <v>3</v>
      </c>
      <c r="J2509" s="4"/>
      <c r="K2509" s="4">
        <v>1</v>
      </c>
      <c r="L2509" s="4"/>
      <c r="M2509" s="4">
        <v>2</v>
      </c>
      <c r="N2509" s="18" t="s">
        <v>295</v>
      </c>
    </row>
    <row r="2510" spans="1:14" hidden="1" x14ac:dyDescent="0.35">
      <c r="A2510" s="4" t="s">
        <v>9</v>
      </c>
      <c r="B2510" s="27">
        <v>43764.747916666667</v>
      </c>
      <c r="C2510" s="9">
        <v>43769.55</v>
      </c>
      <c r="D2510" s="11" t="str">
        <f>INT(Table1[[#This Row],[Full Restoration ]]-Table1[[#This Row],[Outage Start]])&amp;" days,"&amp;HOUR(Table1[[#This Row],[Full Restoration ]]-Table1[[#This Row],[Outage Start]])&amp;" hrs,"&amp;MINUTE(Table1[[#This Row],[Full Restoration ]]-Table1[[#This Row],[Outage Start]])&amp;" min"</f>
        <v>4 days,19 hrs,15 min</v>
      </c>
      <c r="E2510" s="10">
        <f>Table1[[#This Row],[Full Restoration ]]-Table1[[#This Row],[Outage Start]]</f>
        <v>4.8020833333357587</v>
      </c>
      <c r="F2510" s="11">
        <f>(Table1[[#This Row],[Full Restoration ]]-Table1[[#This Row],[Outage Start]])*24</f>
        <v>115.25000000005821</v>
      </c>
      <c r="G2510" s="5" t="s">
        <v>1219</v>
      </c>
      <c r="H2510" s="26" t="s">
        <v>1026</v>
      </c>
      <c r="I2510" s="4">
        <v>3942</v>
      </c>
      <c r="J2510" s="4">
        <v>3726</v>
      </c>
      <c r="K2510" s="4">
        <v>214</v>
      </c>
      <c r="L2510" s="4">
        <v>48</v>
      </c>
      <c r="M2510" s="4">
        <v>2</v>
      </c>
      <c r="N2510" s="18"/>
    </row>
    <row r="2511" spans="1:14" hidden="1" x14ac:dyDescent="0.35">
      <c r="A2511" s="4" t="s">
        <v>9</v>
      </c>
      <c r="B2511" s="27">
        <v>43764.747916666667</v>
      </c>
      <c r="C2511" s="9">
        <v>43768.574305555558</v>
      </c>
      <c r="D2511" s="11" t="str">
        <f>INT(Table1[[#This Row],[Full Restoration ]]-Table1[[#This Row],[Outage Start]])&amp;" days,"&amp;HOUR(Table1[[#This Row],[Full Restoration ]]-Table1[[#This Row],[Outage Start]])&amp;" hrs,"&amp;MINUTE(Table1[[#This Row],[Full Restoration ]]-Table1[[#This Row],[Outage Start]])&amp;" min"</f>
        <v>3 days,19 hrs,50 min</v>
      </c>
      <c r="E2511" s="10">
        <f>Table1[[#This Row],[Full Restoration ]]-Table1[[#This Row],[Outage Start]]</f>
        <v>3.8263888888905058</v>
      </c>
      <c r="F2511" s="11">
        <f>(Table1[[#This Row],[Full Restoration ]]-Table1[[#This Row],[Outage Start]])*24</f>
        <v>91.833333333372138</v>
      </c>
      <c r="G2511" s="5" t="s">
        <v>976</v>
      </c>
      <c r="H2511" s="26" t="s">
        <v>216</v>
      </c>
      <c r="I2511" s="4">
        <v>2258</v>
      </c>
      <c r="J2511" s="4">
        <v>2186</v>
      </c>
      <c r="K2511" s="4">
        <v>70</v>
      </c>
      <c r="L2511" s="4">
        <v>221</v>
      </c>
      <c r="M2511" s="4">
        <v>2</v>
      </c>
      <c r="N2511" s="18"/>
    </row>
    <row r="2512" spans="1:14" hidden="1" x14ac:dyDescent="0.35">
      <c r="A2512" s="4" t="s">
        <v>9</v>
      </c>
      <c r="B2512" s="27">
        <v>43764.747916666667</v>
      </c>
      <c r="C2512" s="9">
        <v>43768.699305555558</v>
      </c>
      <c r="D2512" s="11" t="str">
        <f>INT(Table1[[#This Row],[Full Restoration ]]-Table1[[#This Row],[Outage Start]])&amp;" days,"&amp;HOUR(Table1[[#This Row],[Full Restoration ]]-Table1[[#This Row],[Outage Start]])&amp;" hrs,"&amp;MINUTE(Table1[[#This Row],[Full Restoration ]]-Table1[[#This Row],[Outage Start]])&amp;" min"</f>
        <v>3 days,22 hrs,50 min</v>
      </c>
      <c r="E2512" s="10">
        <f>Table1[[#This Row],[Full Restoration ]]-Table1[[#This Row],[Outage Start]]</f>
        <v>3.9513888888905058</v>
      </c>
      <c r="F2512" s="11">
        <f>(Table1[[#This Row],[Full Restoration ]]-Table1[[#This Row],[Outage Start]])*24</f>
        <v>94.833333333372138</v>
      </c>
      <c r="G2512" s="5" t="s">
        <v>977</v>
      </c>
      <c r="H2512" s="26" t="s">
        <v>1026</v>
      </c>
      <c r="I2512" s="4">
        <v>1934</v>
      </c>
      <c r="J2512" s="4">
        <v>1800</v>
      </c>
      <c r="K2512" s="4">
        <v>122</v>
      </c>
      <c r="L2512" s="4">
        <v>107</v>
      </c>
      <c r="M2512" s="4">
        <v>12</v>
      </c>
      <c r="N2512" s="18"/>
    </row>
    <row r="2513" spans="1:14" hidden="1" x14ac:dyDescent="0.35">
      <c r="A2513" s="4" t="s">
        <v>9</v>
      </c>
      <c r="B2513" s="27">
        <v>43764.747916666667</v>
      </c>
      <c r="C2513" s="9">
        <v>43769.537499999999</v>
      </c>
      <c r="D2513" s="11" t="str">
        <f>INT(Table1[[#This Row],[Full Restoration ]]-Table1[[#This Row],[Outage Start]])&amp;" days,"&amp;HOUR(Table1[[#This Row],[Full Restoration ]]-Table1[[#This Row],[Outage Start]])&amp;" hrs,"&amp;MINUTE(Table1[[#This Row],[Full Restoration ]]-Table1[[#This Row],[Outage Start]])&amp;" min"</f>
        <v>4 days,18 hrs,57 min</v>
      </c>
      <c r="E2513" s="10">
        <f>Table1[[#This Row],[Full Restoration ]]-Table1[[#This Row],[Outage Start]]</f>
        <v>4.7895833333313931</v>
      </c>
      <c r="F2513" s="11">
        <f>(Table1[[#This Row],[Full Restoration ]]-Table1[[#This Row],[Outage Start]])*24</f>
        <v>114.94999999995343</v>
      </c>
      <c r="G2513" s="5" t="s">
        <v>1611</v>
      </c>
      <c r="H2513" s="26" t="s">
        <v>743</v>
      </c>
      <c r="I2513" s="4">
        <v>399</v>
      </c>
      <c r="J2513" s="4">
        <v>345</v>
      </c>
      <c r="K2513" s="4">
        <v>40</v>
      </c>
      <c r="L2513" s="4">
        <v>14</v>
      </c>
      <c r="M2513" s="4">
        <v>14</v>
      </c>
      <c r="N2513" s="18"/>
    </row>
    <row r="2514" spans="1:14" hidden="1" x14ac:dyDescent="0.35">
      <c r="A2514" s="4" t="s">
        <v>9</v>
      </c>
      <c r="B2514" s="27">
        <v>43764.747916666667</v>
      </c>
      <c r="C2514" s="9">
        <v>43766.520833333336</v>
      </c>
      <c r="D2514" s="11" t="str">
        <f>INT(Table1[[#This Row],[Full Restoration ]]-Table1[[#This Row],[Outage Start]])&amp;" days,"&amp;HOUR(Table1[[#This Row],[Full Restoration ]]-Table1[[#This Row],[Outage Start]])&amp;" hrs,"&amp;MINUTE(Table1[[#This Row],[Full Restoration ]]-Table1[[#This Row],[Outage Start]])&amp;" min"</f>
        <v>1 days,18 hrs,33 min</v>
      </c>
      <c r="E2514" s="10">
        <f>Table1[[#This Row],[Full Restoration ]]-Table1[[#This Row],[Outage Start]]</f>
        <v>1.7729166666686069</v>
      </c>
      <c r="F2514" s="11">
        <f>(Table1[[#This Row],[Full Restoration ]]-Table1[[#This Row],[Outage Start]])*24</f>
        <v>42.550000000046566</v>
      </c>
      <c r="G2514" s="5" t="s">
        <v>777</v>
      </c>
      <c r="H2514" s="26" t="s">
        <v>3</v>
      </c>
      <c r="I2514" s="4"/>
      <c r="J2514" s="4"/>
      <c r="K2514" s="4"/>
      <c r="L2514" s="4"/>
      <c r="M2514" s="4"/>
      <c r="N2514" s="18" t="s">
        <v>295</v>
      </c>
    </row>
    <row r="2515" spans="1:14" hidden="1" x14ac:dyDescent="0.35">
      <c r="A2515" s="4" t="s">
        <v>9</v>
      </c>
      <c r="B2515" s="27">
        <v>43764.746527777781</v>
      </c>
      <c r="C2515" s="9">
        <v>43770.722222222219</v>
      </c>
      <c r="D2515" s="11" t="str">
        <f>INT(Table1[[#This Row],[Full Restoration ]]-Table1[[#This Row],[Outage Start]])&amp;" days,"&amp;HOUR(Table1[[#This Row],[Full Restoration ]]-Table1[[#This Row],[Outage Start]])&amp;" hrs,"&amp;MINUTE(Table1[[#This Row],[Full Restoration ]]-Table1[[#This Row],[Outage Start]])&amp;" min"</f>
        <v>5 days,23 hrs,25 min</v>
      </c>
      <c r="E2515" s="10">
        <f>Table1[[#This Row],[Full Restoration ]]-Table1[[#This Row],[Outage Start]]</f>
        <v>5.9756944444379769</v>
      </c>
      <c r="F2515" s="11">
        <f>(Table1[[#This Row],[Full Restoration ]]-Table1[[#This Row],[Outage Start]])*24</f>
        <v>143.41666666651145</v>
      </c>
      <c r="G2515" s="5" t="s">
        <v>15</v>
      </c>
      <c r="H2515" s="26" t="s">
        <v>1026</v>
      </c>
      <c r="I2515" s="4">
        <v>1572</v>
      </c>
      <c r="J2515" s="4">
        <v>1237</v>
      </c>
      <c r="K2515" s="4">
        <v>238</v>
      </c>
      <c r="L2515" s="4">
        <v>26</v>
      </c>
      <c r="M2515" s="4">
        <v>97</v>
      </c>
      <c r="N2515" s="18"/>
    </row>
    <row r="2516" spans="1:14" hidden="1" x14ac:dyDescent="0.35">
      <c r="A2516" s="4" t="s">
        <v>9</v>
      </c>
      <c r="B2516" s="27">
        <v>43764.746527777781</v>
      </c>
      <c r="C2516" s="9">
        <v>43768.916666666664</v>
      </c>
      <c r="D2516" s="11" t="str">
        <f>INT(Table1[[#This Row],[Full Restoration ]]-Table1[[#This Row],[Outage Start]])&amp;" days,"&amp;HOUR(Table1[[#This Row],[Full Restoration ]]-Table1[[#This Row],[Outage Start]])&amp;" hrs,"&amp;MINUTE(Table1[[#This Row],[Full Restoration ]]-Table1[[#This Row],[Outage Start]])&amp;" min"</f>
        <v>4 days,4 hrs,5 min</v>
      </c>
      <c r="E2516" s="10">
        <f>Table1[[#This Row],[Full Restoration ]]-Table1[[#This Row],[Outage Start]]</f>
        <v>4.1701388888832298</v>
      </c>
      <c r="F2516" s="11">
        <f>(Table1[[#This Row],[Full Restoration ]]-Table1[[#This Row],[Outage Start]])*24</f>
        <v>100.08333333319752</v>
      </c>
      <c r="G2516" s="5" t="s">
        <v>1278</v>
      </c>
      <c r="H2516" s="26" t="s">
        <v>1026</v>
      </c>
      <c r="I2516" s="4">
        <v>2084</v>
      </c>
      <c r="J2516" s="4">
        <v>1604</v>
      </c>
      <c r="K2516" s="4">
        <v>418</v>
      </c>
      <c r="L2516" s="4">
        <v>33</v>
      </c>
      <c r="M2516" s="4">
        <v>62</v>
      </c>
      <c r="N2516" s="18"/>
    </row>
    <row r="2517" spans="1:14" hidden="1" x14ac:dyDescent="0.35">
      <c r="A2517" s="4" t="s">
        <v>9</v>
      </c>
      <c r="B2517" s="27">
        <v>43764.746527777781</v>
      </c>
      <c r="C2517" s="9">
        <v>43766.808333333334</v>
      </c>
      <c r="D2517" s="11" t="str">
        <f>INT(Table1[[#This Row],[Full Restoration ]]-Table1[[#This Row],[Outage Start]])&amp;" days,"&amp;HOUR(Table1[[#This Row],[Full Restoration ]]-Table1[[#This Row],[Outage Start]])&amp;" hrs,"&amp;MINUTE(Table1[[#This Row],[Full Restoration ]]-Table1[[#This Row],[Outage Start]])&amp;" min"</f>
        <v>2 days,1 hrs,29 min</v>
      </c>
      <c r="E2517" s="10">
        <f>Table1[[#This Row],[Full Restoration ]]-Table1[[#This Row],[Outage Start]]</f>
        <v>2.0618055555532919</v>
      </c>
      <c r="F2517" s="11">
        <f>(Table1[[#This Row],[Full Restoration ]]-Table1[[#This Row],[Outage Start]])*24</f>
        <v>49.483333333279006</v>
      </c>
      <c r="G2517" s="5" t="s">
        <v>1718</v>
      </c>
      <c r="H2517" s="26" t="s">
        <v>1026</v>
      </c>
      <c r="I2517" s="4">
        <v>3934</v>
      </c>
      <c r="J2517" s="4">
        <v>3608</v>
      </c>
      <c r="K2517" s="4">
        <v>325</v>
      </c>
      <c r="L2517" s="4">
        <v>220</v>
      </c>
      <c r="M2517" s="4">
        <v>1</v>
      </c>
      <c r="N2517" s="18"/>
    </row>
    <row r="2518" spans="1:14" hidden="1" x14ac:dyDescent="0.35">
      <c r="A2518" s="4" t="s">
        <v>9</v>
      </c>
      <c r="B2518" s="27">
        <v>43764.745833333334</v>
      </c>
      <c r="C2518" s="9">
        <v>43767.463888888888</v>
      </c>
      <c r="D2518" s="11" t="str">
        <f>INT(Table1[[#This Row],[Full Restoration ]]-Table1[[#This Row],[Outage Start]])&amp;" days,"&amp;HOUR(Table1[[#This Row],[Full Restoration ]]-Table1[[#This Row],[Outage Start]])&amp;" hrs,"&amp;MINUTE(Table1[[#This Row],[Full Restoration ]]-Table1[[#This Row],[Outage Start]])&amp;" min"</f>
        <v>2 days,17 hrs,14 min</v>
      </c>
      <c r="E2518" s="10">
        <f>Table1[[#This Row],[Full Restoration ]]-Table1[[#This Row],[Outage Start]]</f>
        <v>2.7180555555532919</v>
      </c>
      <c r="F2518" s="11">
        <f>(Table1[[#This Row],[Full Restoration ]]-Table1[[#This Row],[Outage Start]])*24</f>
        <v>65.233333333279006</v>
      </c>
      <c r="G2518" s="5" t="s">
        <v>1226</v>
      </c>
      <c r="H2518" s="26" t="s">
        <v>743</v>
      </c>
      <c r="I2518" s="4">
        <v>1121</v>
      </c>
      <c r="J2518" s="4">
        <v>812</v>
      </c>
      <c r="K2518" s="4">
        <v>147</v>
      </c>
      <c r="L2518" s="4">
        <v>39</v>
      </c>
      <c r="M2518" s="4">
        <v>162</v>
      </c>
      <c r="N2518" s="18"/>
    </row>
    <row r="2519" spans="1:14" hidden="1" x14ac:dyDescent="0.35">
      <c r="A2519" s="4" t="s">
        <v>9</v>
      </c>
      <c r="B2519" s="27">
        <v>43764.745833333334</v>
      </c>
      <c r="C2519" s="9">
        <v>43766.538194444445</v>
      </c>
      <c r="D2519" s="11" t="str">
        <f>INT(Table1[[#This Row],[Full Restoration ]]-Table1[[#This Row],[Outage Start]])&amp;" days,"&amp;HOUR(Table1[[#This Row],[Full Restoration ]]-Table1[[#This Row],[Outage Start]])&amp;" hrs,"&amp;MINUTE(Table1[[#This Row],[Full Restoration ]]-Table1[[#This Row],[Outage Start]])&amp;" min"</f>
        <v>1 days,19 hrs,1 min</v>
      </c>
      <c r="E2519" s="10">
        <f>Table1[[#This Row],[Full Restoration ]]-Table1[[#This Row],[Outage Start]]</f>
        <v>1.7923611111109494</v>
      </c>
      <c r="F2519" s="11">
        <f>(Table1[[#This Row],[Full Restoration ]]-Table1[[#This Row],[Outage Start]])*24</f>
        <v>43.016666666662786</v>
      </c>
      <c r="G2519" s="5" t="s">
        <v>813</v>
      </c>
      <c r="H2519" s="26" t="s">
        <v>34</v>
      </c>
      <c r="I2519" s="4"/>
      <c r="J2519" s="4"/>
      <c r="K2519" s="4"/>
      <c r="L2519" s="4"/>
      <c r="M2519" s="4"/>
      <c r="N2519" s="18" t="s">
        <v>295</v>
      </c>
    </row>
    <row r="2520" spans="1:14" hidden="1" x14ac:dyDescent="0.35">
      <c r="A2520" s="4" t="s">
        <v>9</v>
      </c>
      <c r="B2520" s="27">
        <v>43764.745138888888</v>
      </c>
      <c r="C2520" s="9">
        <v>43770.477777777778</v>
      </c>
      <c r="D2520" s="11" t="str">
        <f>INT(Table1[[#This Row],[Full Restoration ]]-Table1[[#This Row],[Outage Start]])&amp;" days,"&amp;HOUR(Table1[[#This Row],[Full Restoration ]]-Table1[[#This Row],[Outage Start]])&amp;" hrs,"&amp;MINUTE(Table1[[#This Row],[Full Restoration ]]-Table1[[#This Row],[Outage Start]])&amp;" min"</f>
        <v>5 days,17 hrs,35 min</v>
      </c>
      <c r="E2520" s="10">
        <f>Table1[[#This Row],[Full Restoration ]]-Table1[[#This Row],[Outage Start]]</f>
        <v>5.7326388888905058</v>
      </c>
      <c r="F2520" s="11">
        <f>(Table1[[#This Row],[Full Restoration ]]-Table1[[#This Row],[Outage Start]])*24</f>
        <v>137.58333333337214</v>
      </c>
      <c r="G2520" s="5" t="s">
        <v>27</v>
      </c>
      <c r="H2520" s="26" t="s">
        <v>1026</v>
      </c>
      <c r="I2520" s="4">
        <v>2666</v>
      </c>
      <c r="J2520" s="4">
        <v>2313</v>
      </c>
      <c r="K2520" s="4">
        <v>280</v>
      </c>
      <c r="L2520" s="4">
        <v>105</v>
      </c>
      <c r="M2520" s="4">
        <v>73</v>
      </c>
      <c r="N2520" s="18"/>
    </row>
    <row r="2521" spans="1:14" hidden="1" x14ac:dyDescent="0.35">
      <c r="A2521" s="4" t="s">
        <v>9</v>
      </c>
      <c r="B2521" s="27">
        <v>43764.745138888888</v>
      </c>
      <c r="C2521" s="9">
        <v>43768.744444444441</v>
      </c>
      <c r="D2521" s="11" t="str">
        <f>INT(Table1[[#This Row],[Full Restoration ]]-Table1[[#This Row],[Outage Start]])&amp;" days,"&amp;HOUR(Table1[[#This Row],[Full Restoration ]]-Table1[[#This Row],[Outage Start]])&amp;" hrs,"&amp;MINUTE(Table1[[#This Row],[Full Restoration ]]-Table1[[#This Row],[Outage Start]])&amp;" min"</f>
        <v>3 days,23 hrs,59 min</v>
      </c>
      <c r="E2521" s="10">
        <f>Table1[[#This Row],[Full Restoration ]]-Table1[[#This Row],[Outage Start]]</f>
        <v>3.9993055555532919</v>
      </c>
      <c r="F2521" s="11">
        <f>(Table1[[#This Row],[Full Restoration ]]-Table1[[#This Row],[Outage Start]])*24</f>
        <v>95.983333333279006</v>
      </c>
      <c r="G2521" s="5" t="s">
        <v>1477</v>
      </c>
      <c r="H2521" s="26" t="s">
        <v>743</v>
      </c>
      <c r="I2521" s="4">
        <v>1924</v>
      </c>
      <c r="J2521" s="4">
        <v>1840</v>
      </c>
      <c r="K2521" s="4">
        <v>81</v>
      </c>
      <c r="L2521" s="4">
        <v>117</v>
      </c>
      <c r="M2521" s="4">
        <v>3</v>
      </c>
      <c r="N2521" s="18"/>
    </row>
    <row r="2522" spans="1:14" hidden="1" x14ac:dyDescent="0.35">
      <c r="A2522" s="4" t="s">
        <v>9</v>
      </c>
      <c r="B2522" s="27">
        <v>43764.745138888888</v>
      </c>
      <c r="C2522" s="9">
        <v>43769.699305555558</v>
      </c>
      <c r="D2522" s="11" t="str">
        <f>INT(Table1[[#This Row],[Full Restoration ]]-Table1[[#This Row],[Outage Start]])&amp;" days,"&amp;HOUR(Table1[[#This Row],[Full Restoration ]]-Table1[[#This Row],[Outage Start]])&amp;" hrs,"&amp;MINUTE(Table1[[#This Row],[Full Restoration ]]-Table1[[#This Row],[Outage Start]])&amp;" min"</f>
        <v>4 days,22 hrs,54 min</v>
      </c>
      <c r="E2522" s="10">
        <f>Table1[[#This Row],[Full Restoration ]]-Table1[[#This Row],[Outage Start]]</f>
        <v>4.9541666666700621</v>
      </c>
      <c r="F2522" s="11">
        <f>(Table1[[#This Row],[Full Restoration ]]-Table1[[#This Row],[Outage Start]])*24</f>
        <v>118.90000000008149</v>
      </c>
      <c r="G2522" s="5" t="s">
        <v>28</v>
      </c>
      <c r="H2522" s="26" t="s">
        <v>1026</v>
      </c>
      <c r="I2522" s="4">
        <v>1893</v>
      </c>
      <c r="J2522" s="4">
        <v>1588</v>
      </c>
      <c r="K2522" s="4">
        <v>281</v>
      </c>
      <c r="L2522" s="4">
        <v>69</v>
      </c>
      <c r="M2522" s="4">
        <v>24</v>
      </c>
      <c r="N2522" s="18"/>
    </row>
    <row r="2523" spans="1:14" hidden="1" x14ac:dyDescent="0.35">
      <c r="A2523" s="4" t="s">
        <v>9</v>
      </c>
      <c r="B2523" s="27">
        <v>43764.745138888888</v>
      </c>
      <c r="C2523" s="9">
        <v>43768.792361111111</v>
      </c>
      <c r="D2523" s="11" t="str">
        <f>INT(Table1[[#This Row],[Full Restoration ]]-Table1[[#This Row],[Outage Start]])&amp;" days,"&amp;HOUR(Table1[[#This Row],[Full Restoration ]]-Table1[[#This Row],[Outage Start]])&amp;" hrs,"&amp;MINUTE(Table1[[#This Row],[Full Restoration ]]-Table1[[#This Row],[Outage Start]])&amp;" min"</f>
        <v>4 days,1 hrs,8 min</v>
      </c>
      <c r="E2523" s="10">
        <f>Table1[[#This Row],[Full Restoration ]]-Table1[[#This Row],[Outage Start]]</f>
        <v>4.047222222223354</v>
      </c>
      <c r="F2523" s="11">
        <f>(Table1[[#This Row],[Full Restoration ]]-Table1[[#This Row],[Outage Start]])*24</f>
        <v>97.133333333360497</v>
      </c>
      <c r="G2523" s="5" t="s">
        <v>29</v>
      </c>
      <c r="H2523" s="26" t="s">
        <v>1026</v>
      </c>
      <c r="I2523" s="4">
        <v>2254</v>
      </c>
      <c r="J2523" s="4">
        <v>2040</v>
      </c>
      <c r="K2523" s="4">
        <v>201</v>
      </c>
      <c r="L2523" s="4">
        <v>112</v>
      </c>
      <c r="M2523" s="4">
        <v>13</v>
      </c>
      <c r="N2523" s="18"/>
    </row>
    <row r="2524" spans="1:14" hidden="1" x14ac:dyDescent="0.35">
      <c r="A2524" s="4" t="s">
        <v>9</v>
      </c>
      <c r="B2524" s="27">
        <v>43764.745138888888</v>
      </c>
      <c r="C2524" s="9">
        <v>43768.802083333336</v>
      </c>
      <c r="D2524" s="11" t="str">
        <f>INT(Table1[[#This Row],[Full Restoration ]]-Table1[[#This Row],[Outage Start]])&amp;" days,"&amp;HOUR(Table1[[#This Row],[Full Restoration ]]-Table1[[#This Row],[Outage Start]])&amp;" hrs,"&amp;MINUTE(Table1[[#This Row],[Full Restoration ]]-Table1[[#This Row],[Outage Start]])&amp;" min"</f>
        <v>4 days,1 hrs,22 min</v>
      </c>
      <c r="E2524" s="10">
        <f>Table1[[#This Row],[Full Restoration ]]-Table1[[#This Row],[Outage Start]]</f>
        <v>4.0569444444481633</v>
      </c>
      <c r="F2524" s="11">
        <f>(Table1[[#This Row],[Full Restoration ]]-Table1[[#This Row],[Outage Start]])*24</f>
        <v>97.366666666755918</v>
      </c>
      <c r="G2524" s="5" t="s">
        <v>1525</v>
      </c>
      <c r="H2524" s="26" t="s">
        <v>1026</v>
      </c>
      <c r="I2524" s="4">
        <v>142</v>
      </c>
      <c r="J2524" s="4">
        <v>96</v>
      </c>
      <c r="K2524" s="4">
        <v>35</v>
      </c>
      <c r="L2524" s="4">
        <v>3</v>
      </c>
      <c r="M2524" s="4">
        <v>11</v>
      </c>
      <c r="N2524" s="18"/>
    </row>
    <row r="2525" spans="1:14" hidden="1" x14ac:dyDescent="0.35">
      <c r="A2525" s="4" t="s">
        <v>9</v>
      </c>
      <c r="B2525" s="27">
        <v>43764.745138888888</v>
      </c>
      <c r="C2525" s="9">
        <v>43768.646527777775</v>
      </c>
      <c r="D2525" s="11" t="str">
        <f>INT(Table1[[#This Row],[Full Restoration ]]-Table1[[#This Row],[Outage Start]])&amp;" days,"&amp;HOUR(Table1[[#This Row],[Full Restoration ]]-Table1[[#This Row],[Outage Start]])&amp;" hrs,"&amp;MINUTE(Table1[[#This Row],[Full Restoration ]]-Table1[[#This Row],[Outage Start]])&amp;" min"</f>
        <v>3 days,21 hrs,38 min</v>
      </c>
      <c r="E2525" s="10">
        <f>Table1[[#This Row],[Full Restoration ]]-Table1[[#This Row],[Outage Start]]</f>
        <v>3.9013888888875954</v>
      </c>
      <c r="F2525" s="11">
        <f>(Table1[[#This Row],[Full Restoration ]]-Table1[[#This Row],[Outage Start]])*24</f>
        <v>93.633333333302289</v>
      </c>
      <c r="G2525" s="5" t="s">
        <v>1739</v>
      </c>
      <c r="H2525" s="26" t="s">
        <v>1026</v>
      </c>
      <c r="I2525" s="4">
        <v>397</v>
      </c>
      <c r="J2525" s="4">
        <v>331</v>
      </c>
      <c r="K2525" s="4">
        <v>33</v>
      </c>
      <c r="L2525" s="4">
        <v>12</v>
      </c>
      <c r="M2525" s="4">
        <v>33</v>
      </c>
      <c r="N2525" s="18"/>
    </row>
    <row r="2526" spans="1:14" hidden="1" x14ac:dyDescent="0.35">
      <c r="A2526" s="4" t="s">
        <v>9</v>
      </c>
      <c r="B2526" s="27">
        <v>43764.745138888888</v>
      </c>
      <c r="C2526" s="9">
        <v>43768.706250000003</v>
      </c>
      <c r="D2526" s="11" t="str">
        <f>INT(Table1[[#This Row],[Full Restoration ]]-Table1[[#This Row],[Outage Start]])&amp;" days,"&amp;HOUR(Table1[[#This Row],[Full Restoration ]]-Table1[[#This Row],[Outage Start]])&amp;" hrs,"&amp;MINUTE(Table1[[#This Row],[Full Restoration ]]-Table1[[#This Row],[Outage Start]])&amp;" min"</f>
        <v>3 days,23 hrs,4 min</v>
      </c>
      <c r="E2526" s="10">
        <f>Table1[[#This Row],[Full Restoration ]]-Table1[[#This Row],[Outage Start]]</f>
        <v>3.961111111115315</v>
      </c>
      <c r="F2526" s="11">
        <f>(Table1[[#This Row],[Full Restoration ]]-Table1[[#This Row],[Outage Start]])*24</f>
        <v>95.06666666676756</v>
      </c>
      <c r="G2526" s="5" t="s">
        <v>1852</v>
      </c>
      <c r="H2526" s="26" t="s">
        <v>752</v>
      </c>
      <c r="I2526" s="4"/>
      <c r="J2526" s="4"/>
      <c r="K2526" s="4"/>
      <c r="L2526" s="4"/>
      <c r="M2526" s="4"/>
      <c r="N2526" s="18" t="s">
        <v>295</v>
      </c>
    </row>
    <row r="2527" spans="1:14" hidden="1" x14ac:dyDescent="0.35">
      <c r="A2527" s="4" t="s">
        <v>9</v>
      </c>
      <c r="B2527" s="27">
        <v>43764.745138888888</v>
      </c>
      <c r="C2527" s="9">
        <v>43768.816666666666</v>
      </c>
      <c r="D2527" s="11" t="str">
        <f>INT(Table1[[#This Row],[Full Restoration ]]-Table1[[#This Row],[Outage Start]])&amp;" days,"&amp;HOUR(Table1[[#This Row],[Full Restoration ]]-Table1[[#This Row],[Outage Start]])&amp;" hrs,"&amp;MINUTE(Table1[[#This Row],[Full Restoration ]]-Table1[[#This Row],[Outage Start]])&amp;" min"</f>
        <v>4 days,1 hrs,43 min</v>
      </c>
      <c r="E2527" s="10">
        <f>Table1[[#This Row],[Full Restoration ]]-Table1[[#This Row],[Outage Start]]</f>
        <v>4.0715277777781012</v>
      </c>
      <c r="F2527" s="11">
        <f>(Table1[[#This Row],[Full Restoration ]]-Table1[[#This Row],[Outage Start]])*24</f>
        <v>97.716666666674428</v>
      </c>
      <c r="G2527" s="5" t="s">
        <v>1029</v>
      </c>
      <c r="H2527" s="26" t="s">
        <v>751</v>
      </c>
      <c r="I2527" s="4"/>
      <c r="J2527" s="4"/>
      <c r="K2527" s="4"/>
      <c r="L2527" s="4"/>
      <c r="M2527" s="4"/>
      <c r="N2527" s="18" t="s">
        <v>295</v>
      </c>
    </row>
    <row r="2528" spans="1:14" hidden="1" x14ac:dyDescent="0.35">
      <c r="A2528" s="4" t="s">
        <v>9</v>
      </c>
      <c r="B2528" s="27">
        <v>43764.745138888888</v>
      </c>
      <c r="C2528" s="9">
        <v>43768.649305555555</v>
      </c>
      <c r="D2528" s="11" t="str">
        <f>INT(Table1[[#This Row],[Full Restoration ]]-Table1[[#This Row],[Outage Start]])&amp;" days,"&amp;HOUR(Table1[[#This Row],[Full Restoration ]]-Table1[[#This Row],[Outage Start]])&amp;" hrs,"&amp;MINUTE(Table1[[#This Row],[Full Restoration ]]-Table1[[#This Row],[Outage Start]])&amp;" min"</f>
        <v>3 days,21 hrs,42 min</v>
      </c>
      <c r="E2528" s="10">
        <f>Table1[[#This Row],[Full Restoration ]]-Table1[[#This Row],[Outage Start]]</f>
        <v>3.9041666666671517</v>
      </c>
      <c r="F2528" s="11">
        <f>(Table1[[#This Row],[Full Restoration ]]-Table1[[#This Row],[Outage Start]])*24</f>
        <v>93.700000000011642</v>
      </c>
      <c r="G2528" s="5" t="s">
        <v>799</v>
      </c>
      <c r="H2528" s="26" t="s">
        <v>751</v>
      </c>
      <c r="I2528" s="4"/>
      <c r="J2528" s="4"/>
      <c r="K2528" s="4"/>
      <c r="L2528" s="4"/>
      <c r="M2528" s="4"/>
      <c r="N2528" s="18" t="s">
        <v>295</v>
      </c>
    </row>
    <row r="2529" spans="1:14" hidden="1" x14ac:dyDescent="0.35">
      <c r="A2529" s="4" t="s">
        <v>9</v>
      </c>
      <c r="B2529" s="27">
        <v>43764.745138888888</v>
      </c>
      <c r="C2529" s="9">
        <v>43768.744444444441</v>
      </c>
      <c r="D2529" s="11" t="str">
        <f>INT(Table1[[#This Row],[Full Restoration ]]-Table1[[#This Row],[Outage Start]])&amp;" days,"&amp;HOUR(Table1[[#This Row],[Full Restoration ]]-Table1[[#This Row],[Outage Start]])&amp;" hrs,"&amp;MINUTE(Table1[[#This Row],[Full Restoration ]]-Table1[[#This Row],[Outage Start]])&amp;" min"</f>
        <v>3 days,23 hrs,59 min</v>
      </c>
      <c r="E2529" s="10">
        <f>Table1[[#This Row],[Full Restoration ]]-Table1[[#This Row],[Outage Start]]</f>
        <v>3.9993055555532919</v>
      </c>
      <c r="F2529" s="11">
        <f>(Table1[[#This Row],[Full Restoration ]]-Table1[[#This Row],[Outage Start]])*24</f>
        <v>95.983333333279006</v>
      </c>
      <c r="G2529" s="5" t="s">
        <v>1884</v>
      </c>
      <c r="H2529" s="26" t="s">
        <v>751</v>
      </c>
      <c r="I2529" s="4"/>
      <c r="J2529" s="4"/>
      <c r="K2529" s="4"/>
      <c r="L2529" s="4"/>
      <c r="M2529" s="4"/>
      <c r="N2529" s="18" t="s">
        <v>295</v>
      </c>
    </row>
    <row r="2530" spans="1:14" hidden="1" x14ac:dyDescent="0.35">
      <c r="A2530" s="4" t="s">
        <v>9</v>
      </c>
      <c r="B2530" s="27">
        <v>43764.744444444441</v>
      </c>
      <c r="C2530" s="9">
        <v>43768.428472222222</v>
      </c>
      <c r="D2530" s="11" t="str">
        <f>INT(Table1[[#This Row],[Full Restoration ]]-Table1[[#This Row],[Outage Start]])&amp;" days,"&amp;HOUR(Table1[[#This Row],[Full Restoration ]]-Table1[[#This Row],[Outage Start]])&amp;" hrs,"&amp;MINUTE(Table1[[#This Row],[Full Restoration ]]-Table1[[#This Row],[Outage Start]])&amp;" min"</f>
        <v>3 days,16 hrs,25 min</v>
      </c>
      <c r="E2530" s="10">
        <f>Table1[[#This Row],[Full Restoration ]]-Table1[[#This Row],[Outage Start]]</f>
        <v>3.6840277777810115</v>
      </c>
      <c r="F2530" s="11">
        <f>(Table1[[#This Row],[Full Restoration ]]-Table1[[#This Row],[Outage Start]])*24</f>
        <v>88.416666666744277</v>
      </c>
      <c r="G2530" s="5" t="s">
        <v>932</v>
      </c>
      <c r="H2530" s="26" t="s">
        <v>743</v>
      </c>
      <c r="I2530" s="4">
        <v>14</v>
      </c>
      <c r="J2530" s="4">
        <v>0</v>
      </c>
      <c r="K2530" s="4">
        <v>14</v>
      </c>
      <c r="L2530" s="4">
        <v>0</v>
      </c>
      <c r="M2530" s="4">
        <v>0</v>
      </c>
      <c r="N2530" s="18"/>
    </row>
    <row r="2531" spans="1:14" hidden="1" x14ac:dyDescent="0.35">
      <c r="A2531" s="4" t="s">
        <v>9</v>
      </c>
      <c r="B2531" s="27">
        <v>43764.744444444441</v>
      </c>
      <c r="C2531" s="9">
        <v>43768.683333333334</v>
      </c>
      <c r="D2531" s="11" t="str">
        <f>INT(Table1[[#This Row],[Full Restoration ]]-Table1[[#This Row],[Outage Start]])&amp;" days,"&amp;HOUR(Table1[[#This Row],[Full Restoration ]]-Table1[[#This Row],[Outage Start]])&amp;" hrs,"&amp;MINUTE(Table1[[#This Row],[Full Restoration ]]-Table1[[#This Row],[Outage Start]])&amp;" min"</f>
        <v>3 days,22 hrs,32 min</v>
      </c>
      <c r="E2531" s="10">
        <f>Table1[[#This Row],[Full Restoration ]]-Table1[[#This Row],[Outage Start]]</f>
        <v>3.9388888888934162</v>
      </c>
      <c r="F2531" s="11">
        <f>(Table1[[#This Row],[Full Restoration ]]-Table1[[#This Row],[Outage Start]])*24</f>
        <v>94.533333333441988</v>
      </c>
      <c r="G2531" s="5" t="s">
        <v>933</v>
      </c>
      <c r="H2531" s="26" t="s">
        <v>1026</v>
      </c>
      <c r="I2531" s="4">
        <v>1043</v>
      </c>
      <c r="J2531" s="4">
        <v>898</v>
      </c>
      <c r="K2531" s="4">
        <v>123</v>
      </c>
      <c r="L2531" s="4">
        <v>63</v>
      </c>
      <c r="M2531" s="4">
        <v>22</v>
      </c>
      <c r="N2531" s="18"/>
    </row>
    <row r="2532" spans="1:14" hidden="1" x14ac:dyDescent="0.35">
      <c r="A2532" s="4" t="s">
        <v>9</v>
      </c>
      <c r="B2532" s="27">
        <v>43764.744444444441</v>
      </c>
      <c r="C2532" s="9">
        <v>43768.590277777781</v>
      </c>
      <c r="D2532" s="11" t="str">
        <f>INT(Table1[[#This Row],[Full Restoration ]]-Table1[[#This Row],[Outage Start]])&amp;" days,"&amp;HOUR(Table1[[#This Row],[Full Restoration ]]-Table1[[#This Row],[Outage Start]])&amp;" hrs,"&amp;MINUTE(Table1[[#This Row],[Full Restoration ]]-Table1[[#This Row],[Outage Start]])&amp;" min"</f>
        <v>3 days,20 hrs,18 min</v>
      </c>
      <c r="E2532" s="10">
        <f>Table1[[#This Row],[Full Restoration ]]-Table1[[#This Row],[Outage Start]]</f>
        <v>3.8458333333401242</v>
      </c>
      <c r="F2532" s="11">
        <f>(Table1[[#This Row],[Full Restoration ]]-Table1[[#This Row],[Outage Start]])*24</f>
        <v>92.300000000162981</v>
      </c>
      <c r="G2532" s="5" t="s">
        <v>33</v>
      </c>
      <c r="H2532" s="26" t="s">
        <v>745</v>
      </c>
      <c r="I2532" s="4">
        <v>1326</v>
      </c>
      <c r="J2532" s="4">
        <v>1171</v>
      </c>
      <c r="K2532" s="4">
        <v>145</v>
      </c>
      <c r="L2532" s="4">
        <v>68</v>
      </c>
      <c r="M2532" s="4">
        <v>10</v>
      </c>
      <c r="N2532" s="18"/>
    </row>
    <row r="2533" spans="1:14" hidden="1" x14ac:dyDescent="0.35">
      <c r="A2533" s="4" t="s">
        <v>9</v>
      </c>
      <c r="B2533" s="27">
        <v>43764.744444444441</v>
      </c>
      <c r="C2533" s="9">
        <v>43768.695138888892</v>
      </c>
      <c r="D2533" s="11" t="str">
        <f>INT(Table1[[#This Row],[Full Restoration ]]-Table1[[#This Row],[Outage Start]])&amp;" days,"&amp;HOUR(Table1[[#This Row],[Full Restoration ]]-Table1[[#This Row],[Outage Start]])&amp;" hrs,"&amp;MINUTE(Table1[[#This Row],[Full Restoration ]]-Table1[[#This Row],[Outage Start]])&amp;" min"</f>
        <v>3 days,22 hrs,49 min</v>
      </c>
      <c r="E2533" s="10">
        <f>Table1[[#This Row],[Full Restoration ]]-Table1[[#This Row],[Outage Start]]</f>
        <v>3.9506944444510737</v>
      </c>
      <c r="F2533" s="11">
        <f>(Table1[[#This Row],[Full Restoration ]]-Table1[[#This Row],[Outage Start]])*24</f>
        <v>94.816666666825768</v>
      </c>
      <c r="G2533" s="5" t="s">
        <v>35</v>
      </c>
      <c r="H2533" s="26" t="s">
        <v>1028</v>
      </c>
      <c r="I2533" s="4">
        <v>4204</v>
      </c>
      <c r="J2533" s="4">
        <v>3785</v>
      </c>
      <c r="K2533" s="4">
        <v>403</v>
      </c>
      <c r="L2533" s="4">
        <v>247</v>
      </c>
      <c r="M2533" s="4">
        <v>16</v>
      </c>
      <c r="N2533" s="18"/>
    </row>
    <row r="2534" spans="1:14" hidden="1" x14ac:dyDescent="0.35">
      <c r="A2534" s="4" t="s">
        <v>9</v>
      </c>
      <c r="B2534" s="27">
        <v>43764.744444444441</v>
      </c>
      <c r="C2534" s="9">
        <v>43768.627083333333</v>
      </c>
      <c r="D2534" s="11" t="str">
        <f>INT(Table1[[#This Row],[Full Restoration ]]-Table1[[#This Row],[Outage Start]])&amp;" days,"&amp;HOUR(Table1[[#This Row],[Full Restoration ]]-Table1[[#This Row],[Outage Start]])&amp;" hrs,"&amp;MINUTE(Table1[[#This Row],[Full Restoration ]]-Table1[[#This Row],[Outage Start]])&amp;" min"</f>
        <v>3 days,21 hrs,11 min</v>
      </c>
      <c r="E2534" s="10">
        <f>Table1[[#This Row],[Full Restoration ]]-Table1[[#This Row],[Outage Start]]</f>
        <v>3.882638888891961</v>
      </c>
      <c r="F2534" s="11">
        <f>(Table1[[#This Row],[Full Restoration ]]-Table1[[#This Row],[Outage Start]])*24</f>
        <v>93.183333333407063</v>
      </c>
      <c r="G2534" s="5" t="s">
        <v>43</v>
      </c>
      <c r="H2534" s="26" t="s">
        <v>1026</v>
      </c>
      <c r="I2534" s="4">
        <v>1739</v>
      </c>
      <c r="J2534" s="4">
        <v>1675</v>
      </c>
      <c r="K2534" s="4">
        <v>61</v>
      </c>
      <c r="L2534" s="4">
        <v>79</v>
      </c>
      <c r="M2534" s="4">
        <v>3</v>
      </c>
      <c r="N2534" s="18"/>
    </row>
    <row r="2535" spans="1:14" hidden="1" x14ac:dyDescent="0.35">
      <c r="A2535" s="4" t="s">
        <v>9</v>
      </c>
      <c r="B2535" s="27">
        <v>43764.744444444441</v>
      </c>
      <c r="C2535" s="9">
        <v>43769.5</v>
      </c>
      <c r="D2535" s="11" t="str">
        <f>INT(Table1[[#This Row],[Full Restoration ]]-Table1[[#This Row],[Outage Start]])&amp;" days,"&amp;HOUR(Table1[[#This Row],[Full Restoration ]]-Table1[[#This Row],[Outage Start]])&amp;" hrs,"&amp;MINUTE(Table1[[#This Row],[Full Restoration ]]-Table1[[#This Row],[Outage Start]])&amp;" min"</f>
        <v>4 days,18 hrs,8 min</v>
      </c>
      <c r="E2535" s="10">
        <f>Table1[[#This Row],[Full Restoration ]]-Table1[[#This Row],[Outage Start]]</f>
        <v>4.7555555555591127</v>
      </c>
      <c r="F2535" s="11">
        <f>(Table1[[#This Row],[Full Restoration ]]-Table1[[#This Row],[Outage Start]])*24</f>
        <v>114.1333333334187</v>
      </c>
      <c r="G2535" s="5" t="s">
        <v>44</v>
      </c>
      <c r="H2535" s="26" t="s">
        <v>1026</v>
      </c>
      <c r="I2535" s="4">
        <v>2795</v>
      </c>
      <c r="J2535" s="4">
        <v>2535</v>
      </c>
      <c r="K2535" s="4">
        <v>236</v>
      </c>
      <c r="L2535" s="4">
        <v>138</v>
      </c>
      <c r="M2535" s="4">
        <v>24</v>
      </c>
      <c r="N2535" s="18"/>
    </row>
    <row r="2536" spans="1:14" hidden="1" x14ac:dyDescent="0.35">
      <c r="A2536" s="4" t="s">
        <v>9</v>
      </c>
      <c r="B2536" s="27">
        <v>43764.744444444441</v>
      </c>
      <c r="C2536" s="9">
        <v>43766.509027777778</v>
      </c>
      <c r="D2536" s="11" t="str">
        <f>INT(Table1[[#This Row],[Full Restoration ]]-Table1[[#This Row],[Outage Start]])&amp;" days,"&amp;HOUR(Table1[[#This Row],[Full Restoration ]]-Table1[[#This Row],[Outage Start]])&amp;" hrs,"&amp;MINUTE(Table1[[#This Row],[Full Restoration ]]-Table1[[#This Row],[Outage Start]])&amp;" min"</f>
        <v>1 days,18 hrs,21 min</v>
      </c>
      <c r="E2536" s="10">
        <f>Table1[[#This Row],[Full Restoration ]]-Table1[[#This Row],[Outage Start]]</f>
        <v>1.7645833333372138</v>
      </c>
      <c r="F2536" s="11">
        <f>(Table1[[#This Row],[Full Restoration ]]-Table1[[#This Row],[Outage Start]])*24</f>
        <v>42.350000000093132</v>
      </c>
      <c r="G2536" s="5" t="s">
        <v>759</v>
      </c>
      <c r="H2536" s="26" t="s">
        <v>751</v>
      </c>
      <c r="I2536" s="4">
        <v>1</v>
      </c>
      <c r="J2536" s="4"/>
      <c r="K2536" s="4">
        <v>1</v>
      </c>
      <c r="L2536" s="4"/>
      <c r="M2536" s="4">
        <v>0</v>
      </c>
      <c r="N2536" s="18" t="s">
        <v>295</v>
      </c>
    </row>
    <row r="2537" spans="1:14" hidden="1" x14ac:dyDescent="0.35">
      <c r="A2537" s="4" t="s">
        <v>9</v>
      </c>
      <c r="B2537" s="27">
        <v>43764.743750000001</v>
      </c>
      <c r="C2537" s="9">
        <v>43766.782638888886</v>
      </c>
      <c r="D2537" s="11" t="str">
        <f>INT(Table1[[#This Row],[Full Restoration ]]-Table1[[#This Row],[Outage Start]])&amp;" days,"&amp;HOUR(Table1[[#This Row],[Full Restoration ]]-Table1[[#This Row],[Outage Start]])&amp;" hrs,"&amp;MINUTE(Table1[[#This Row],[Full Restoration ]]-Table1[[#This Row],[Outage Start]])&amp;" min"</f>
        <v>2 days,0 hrs,56 min</v>
      </c>
      <c r="E2537" s="10">
        <f>Table1[[#This Row],[Full Restoration ]]-Table1[[#This Row],[Outage Start]]</f>
        <v>2.038888888884685</v>
      </c>
      <c r="F2537" s="11">
        <f>(Table1[[#This Row],[Full Restoration ]]-Table1[[#This Row],[Outage Start]])*24</f>
        <v>48.93333333323244</v>
      </c>
      <c r="G2537" s="5" t="s">
        <v>1717</v>
      </c>
      <c r="H2537" s="26" t="s">
        <v>1026</v>
      </c>
      <c r="I2537" s="4">
        <v>1285</v>
      </c>
      <c r="J2537" s="4">
        <v>1098</v>
      </c>
      <c r="K2537" s="4">
        <v>185</v>
      </c>
      <c r="L2537" s="4">
        <v>80</v>
      </c>
      <c r="M2537" s="4">
        <v>2</v>
      </c>
      <c r="N2537" s="18"/>
    </row>
    <row r="2538" spans="1:14" hidden="1" x14ac:dyDescent="0.35">
      <c r="A2538" s="4" t="s">
        <v>9</v>
      </c>
      <c r="B2538" s="27">
        <v>43764.743750000001</v>
      </c>
      <c r="C2538" s="9">
        <v>43768.78125</v>
      </c>
      <c r="D2538" s="11" t="str">
        <f>INT(Table1[[#This Row],[Full Restoration ]]-Table1[[#This Row],[Outage Start]])&amp;" days,"&amp;HOUR(Table1[[#This Row],[Full Restoration ]]-Table1[[#This Row],[Outage Start]])&amp;" hrs,"&amp;MINUTE(Table1[[#This Row],[Full Restoration ]]-Table1[[#This Row],[Outage Start]])&amp;" min"</f>
        <v>4 days,0 hrs,54 min</v>
      </c>
      <c r="E2538" s="10">
        <f>Table1[[#This Row],[Full Restoration ]]-Table1[[#This Row],[Outage Start]]</f>
        <v>4.0374999999985448</v>
      </c>
      <c r="F2538" s="11">
        <f>(Table1[[#This Row],[Full Restoration ]]-Table1[[#This Row],[Outage Start]])*24</f>
        <v>96.899999999965075</v>
      </c>
      <c r="G2538" s="5" t="s">
        <v>1722</v>
      </c>
      <c r="H2538" s="26" t="s">
        <v>1026</v>
      </c>
      <c r="I2538" s="4">
        <v>389</v>
      </c>
      <c r="J2538" s="4">
        <v>251</v>
      </c>
      <c r="K2538" s="4">
        <v>73</v>
      </c>
      <c r="L2538" s="4">
        <v>0</v>
      </c>
      <c r="M2538" s="4">
        <v>65</v>
      </c>
      <c r="N2538" s="18"/>
    </row>
    <row r="2539" spans="1:14" hidden="1" x14ac:dyDescent="0.35">
      <c r="A2539" s="4" t="s">
        <v>9</v>
      </c>
      <c r="B2539" s="27">
        <v>43764.743750000001</v>
      </c>
      <c r="C2539" s="9">
        <v>43766.599305555559</v>
      </c>
      <c r="D2539" s="11" t="str">
        <f>INT(Table1[[#This Row],[Full Restoration ]]-Table1[[#This Row],[Outage Start]])&amp;" days,"&amp;HOUR(Table1[[#This Row],[Full Restoration ]]-Table1[[#This Row],[Outage Start]])&amp;" hrs,"&amp;MINUTE(Table1[[#This Row],[Full Restoration ]]-Table1[[#This Row],[Outage Start]])&amp;" min"</f>
        <v>1 days,20 hrs,32 min</v>
      </c>
      <c r="E2539" s="10">
        <f>Table1[[#This Row],[Full Restoration ]]-Table1[[#This Row],[Outage Start]]</f>
        <v>1.8555555555576575</v>
      </c>
      <c r="F2539" s="11">
        <f>(Table1[[#This Row],[Full Restoration ]]-Table1[[#This Row],[Outage Start]])*24</f>
        <v>44.53333333338378</v>
      </c>
      <c r="G2539" s="5" t="s">
        <v>822</v>
      </c>
      <c r="H2539" s="26" t="s">
        <v>751</v>
      </c>
      <c r="I2539" s="4"/>
      <c r="J2539" s="4"/>
      <c r="K2539" s="4"/>
      <c r="L2539" s="4"/>
      <c r="M2539" s="4"/>
      <c r="N2539" s="18" t="s">
        <v>295</v>
      </c>
    </row>
    <row r="2540" spans="1:14" hidden="1" x14ac:dyDescent="0.35">
      <c r="A2540" s="4" t="s">
        <v>9</v>
      </c>
      <c r="B2540" s="27">
        <v>43764.743750000001</v>
      </c>
      <c r="C2540" s="9">
        <v>43766.599305555559</v>
      </c>
      <c r="D2540" s="11" t="str">
        <f>INT(Table1[[#This Row],[Full Restoration ]]-Table1[[#This Row],[Outage Start]])&amp;" days,"&amp;HOUR(Table1[[#This Row],[Full Restoration ]]-Table1[[#This Row],[Outage Start]])&amp;" hrs,"&amp;MINUTE(Table1[[#This Row],[Full Restoration ]]-Table1[[#This Row],[Outage Start]])&amp;" min"</f>
        <v>1 days,20 hrs,32 min</v>
      </c>
      <c r="E2540" s="10">
        <f>Table1[[#This Row],[Full Restoration ]]-Table1[[#This Row],[Outage Start]]</f>
        <v>1.8555555555576575</v>
      </c>
      <c r="F2540" s="11">
        <f>(Table1[[#This Row],[Full Restoration ]]-Table1[[#This Row],[Outage Start]])*24</f>
        <v>44.53333333338378</v>
      </c>
      <c r="G2540" s="5" t="s">
        <v>829</v>
      </c>
      <c r="H2540" s="26" t="s">
        <v>751</v>
      </c>
      <c r="I2540" s="4"/>
      <c r="J2540" s="4"/>
      <c r="K2540" s="4"/>
      <c r="L2540" s="4"/>
      <c r="M2540" s="4"/>
      <c r="N2540" s="18" t="s">
        <v>295</v>
      </c>
    </row>
    <row r="2541" spans="1:14" hidden="1" x14ac:dyDescent="0.35">
      <c r="A2541" s="4" t="s">
        <v>9</v>
      </c>
      <c r="B2541" s="27">
        <v>43764.742361111108</v>
      </c>
      <c r="C2541" s="9">
        <v>43768.51666666667</v>
      </c>
      <c r="D2541" s="11" t="str">
        <f>INT(Table1[[#This Row],[Full Restoration ]]-Table1[[#This Row],[Outage Start]])&amp;" days,"&amp;HOUR(Table1[[#This Row],[Full Restoration ]]-Table1[[#This Row],[Outage Start]])&amp;" hrs,"&amp;MINUTE(Table1[[#This Row],[Full Restoration ]]-Table1[[#This Row],[Outage Start]])&amp;" min"</f>
        <v>3 days,18 hrs,35 min</v>
      </c>
      <c r="E2541" s="10">
        <f>Table1[[#This Row],[Full Restoration ]]-Table1[[#This Row],[Outage Start]]</f>
        <v>3.7743055555620231</v>
      </c>
      <c r="F2541" s="11">
        <f>(Table1[[#This Row],[Full Restoration ]]-Table1[[#This Row],[Outage Start]])*24</f>
        <v>90.583333333488554</v>
      </c>
      <c r="G2541" s="5" t="s">
        <v>1644</v>
      </c>
      <c r="H2541" s="26" t="s">
        <v>743</v>
      </c>
      <c r="I2541" s="4">
        <v>363</v>
      </c>
      <c r="J2541" s="4">
        <v>263</v>
      </c>
      <c r="K2541" s="4">
        <v>65</v>
      </c>
      <c r="L2541" s="4">
        <v>13</v>
      </c>
      <c r="M2541" s="4">
        <v>35</v>
      </c>
      <c r="N2541" s="18"/>
    </row>
    <row r="2542" spans="1:14" hidden="1" x14ac:dyDescent="0.35">
      <c r="A2542" s="4" t="s">
        <v>9</v>
      </c>
      <c r="B2542" s="27">
        <v>43764.741666666669</v>
      </c>
      <c r="C2542" s="9">
        <v>43766.474305555559</v>
      </c>
      <c r="D2542" s="11" t="str">
        <f>INT(Table1[[#This Row],[Full Restoration ]]-Table1[[#This Row],[Outage Start]])&amp;" days,"&amp;HOUR(Table1[[#This Row],[Full Restoration ]]-Table1[[#This Row],[Outage Start]])&amp;" hrs,"&amp;MINUTE(Table1[[#This Row],[Full Restoration ]]-Table1[[#This Row],[Outage Start]])&amp;" min"</f>
        <v>1 days,17 hrs,35 min</v>
      </c>
      <c r="E2542" s="10">
        <f>Table1[[#This Row],[Full Restoration ]]-Table1[[#This Row],[Outage Start]]</f>
        <v>1.7326388888905058</v>
      </c>
      <c r="F2542" s="11">
        <f>(Table1[[#This Row],[Full Restoration ]]-Table1[[#This Row],[Outage Start]])*24</f>
        <v>41.583333333372138</v>
      </c>
      <c r="G2542" s="5" t="s">
        <v>1716</v>
      </c>
      <c r="H2542" s="26" t="s">
        <v>1026</v>
      </c>
      <c r="I2542" s="4">
        <v>1093</v>
      </c>
      <c r="J2542" s="4">
        <v>706</v>
      </c>
      <c r="K2542" s="4">
        <v>385</v>
      </c>
      <c r="L2542" s="4">
        <v>39</v>
      </c>
      <c r="M2542" s="4">
        <v>2</v>
      </c>
      <c r="N2542" s="18"/>
    </row>
    <row r="2543" spans="1:14" hidden="1" x14ac:dyDescent="0.35">
      <c r="A2543" s="4" t="s">
        <v>9</v>
      </c>
      <c r="B2543" s="27">
        <v>43764.740972222222</v>
      </c>
      <c r="C2543" s="9">
        <v>43768.512499999997</v>
      </c>
      <c r="D2543" s="11" t="str">
        <f>INT(Table1[[#This Row],[Full Restoration ]]-Table1[[#This Row],[Outage Start]])&amp;" days,"&amp;HOUR(Table1[[#This Row],[Full Restoration ]]-Table1[[#This Row],[Outage Start]])&amp;" hrs,"&amp;MINUTE(Table1[[#This Row],[Full Restoration ]]-Table1[[#This Row],[Outage Start]])&amp;" min"</f>
        <v>3 days,18 hrs,31 min</v>
      </c>
      <c r="E2543" s="10">
        <f>Table1[[#This Row],[Full Restoration ]]-Table1[[#This Row],[Outage Start]]</f>
        <v>3.7715277777751908</v>
      </c>
      <c r="F2543" s="11">
        <f>(Table1[[#This Row],[Full Restoration ]]-Table1[[#This Row],[Outage Start]])*24</f>
        <v>90.516666666604578</v>
      </c>
      <c r="G2543" s="5" t="s">
        <v>1740</v>
      </c>
      <c r="H2543" s="26" t="s">
        <v>746</v>
      </c>
      <c r="I2543" s="4">
        <v>164</v>
      </c>
      <c r="J2543" s="4">
        <v>132</v>
      </c>
      <c r="K2543" s="4">
        <v>32</v>
      </c>
      <c r="L2543" s="4">
        <v>2</v>
      </c>
      <c r="M2543" s="4">
        <v>0</v>
      </c>
      <c r="N2543" s="18"/>
    </row>
    <row r="2544" spans="1:14" hidden="1" x14ac:dyDescent="0.35">
      <c r="A2544" s="4" t="s">
        <v>9</v>
      </c>
      <c r="B2544" s="27">
        <v>43764.740972222222</v>
      </c>
      <c r="C2544" s="9">
        <v>43768.781944444447</v>
      </c>
      <c r="D2544" s="11" t="str">
        <f>INT(Table1[[#This Row],[Full Restoration ]]-Table1[[#This Row],[Outage Start]])&amp;" days,"&amp;HOUR(Table1[[#This Row],[Full Restoration ]]-Table1[[#This Row],[Outage Start]])&amp;" hrs,"&amp;MINUTE(Table1[[#This Row],[Full Restoration ]]-Table1[[#This Row],[Outage Start]])&amp;" min"</f>
        <v>4 days,0 hrs,59 min</v>
      </c>
      <c r="E2544" s="10">
        <f>Table1[[#This Row],[Full Restoration ]]-Table1[[#This Row],[Outage Start]]</f>
        <v>4.0409722222248092</v>
      </c>
      <c r="F2544" s="11">
        <f>(Table1[[#This Row],[Full Restoration ]]-Table1[[#This Row],[Outage Start]])*24</f>
        <v>96.983333333395422</v>
      </c>
      <c r="G2544" s="5" t="s">
        <v>42</v>
      </c>
      <c r="H2544" s="26" t="s">
        <v>1026</v>
      </c>
      <c r="I2544" s="4">
        <v>13</v>
      </c>
      <c r="J2544" s="4">
        <v>2</v>
      </c>
      <c r="K2544" s="4">
        <v>11</v>
      </c>
      <c r="L2544" s="4">
        <v>0</v>
      </c>
      <c r="M2544" s="4">
        <v>0</v>
      </c>
      <c r="N2544" s="18"/>
    </row>
    <row r="2545" spans="1:14" hidden="1" x14ac:dyDescent="0.35">
      <c r="A2545" s="4" t="s">
        <v>9</v>
      </c>
      <c r="B2545" s="27">
        <v>43764.740972222222</v>
      </c>
      <c r="C2545" s="9">
        <v>43766.870138888888</v>
      </c>
      <c r="D2545" s="11" t="str">
        <f>INT(Table1[[#This Row],[Full Restoration ]]-Table1[[#This Row],[Outage Start]])&amp;" days,"&amp;HOUR(Table1[[#This Row],[Full Restoration ]]-Table1[[#This Row],[Outage Start]])&amp;" hrs,"&amp;MINUTE(Table1[[#This Row],[Full Restoration ]]-Table1[[#This Row],[Outage Start]])&amp;" min"</f>
        <v>2 days,3 hrs,6 min</v>
      </c>
      <c r="E2545" s="10">
        <f>Table1[[#This Row],[Full Restoration ]]-Table1[[#This Row],[Outage Start]]</f>
        <v>2.1291666666656965</v>
      </c>
      <c r="F2545" s="11">
        <f>(Table1[[#This Row],[Full Restoration ]]-Table1[[#This Row],[Outage Start]])*24</f>
        <v>51.099999999976717</v>
      </c>
      <c r="G2545" s="5" t="s">
        <v>811</v>
      </c>
      <c r="H2545" s="26" t="s">
        <v>751</v>
      </c>
      <c r="I2545" s="4"/>
      <c r="J2545" s="4"/>
      <c r="K2545" s="4"/>
      <c r="L2545" s="4"/>
      <c r="M2545" s="4"/>
      <c r="N2545" s="18" t="s">
        <v>295</v>
      </c>
    </row>
    <row r="2546" spans="1:14" hidden="1" x14ac:dyDescent="0.35">
      <c r="A2546" s="4" t="s">
        <v>9</v>
      </c>
      <c r="B2546" s="27">
        <v>43764.740972222222</v>
      </c>
      <c r="C2546" s="9">
        <v>43766.564583333333</v>
      </c>
      <c r="D2546" s="11" t="str">
        <f>INT(Table1[[#This Row],[Full Restoration ]]-Table1[[#This Row],[Outage Start]])&amp;" days,"&amp;HOUR(Table1[[#This Row],[Full Restoration ]]-Table1[[#This Row],[Outage Start]])&amp;" hrs,"&amp;MINUTE(Table1[[#This Row],[Full Restoration ]]-Table1[[#This Row],[Outage Start]])&amp;" min"</f>
        <v>1 days,19 hrs,46 min</v>
      </c>
      <c r="E2546" s="10">
        <f>Table1[[#This Row],[Full Restoration ]]-Table1[[#This Row],[Outage Start]]</f>
        <v>1.8236111111109494</v>
      </c>
      <c r="F2546" s="11">
        <f>(Table1[[#This Row],[Full Restoration ]]-Table1[[#This Row],[Outage Start]])*24</f>
        <v>43.766666666662786</v>
      </c>
      <c r="G2546" s="5" t="s">
        <v>821</v>
      </c>
      <c r="H2546" s="26" t="s">
        <v>292</v>
      </c>
      <c r="I2546" s="4"/>
      <c r="J2546" s="4"/>
      <c r="K2546" s="4"/>
      <c r="L2546" s="4"/>
      <c r="M2546" s="4"/>
      <c r="N2546" s="18" t="s">
        <v>295</v>
      </c>
    </row>
    <row r="2547" spans="1:14" hidden="1" x14ac:dyDescent="0.35">
      <c r="A2547" s="4" t="s">
        <v>9</v>
      </c>
      <c r="B2547" s="27">
        <v>43764.739583333336</v>
      </c>
      <c r="C2547" s="9">
        <v>43768.635416666664</v>
      </c>
      <c r="D2547" s="11" t="str">
        <f>INT(Table1[[#This Row],[Full Restoration ]]-Table1[[#This Row],[Outage Start]])&amp;" days,"&amp;HOUR(Table1[[#This Row],[Full Restoration ]]-Table1[[#This Row],[Outage Start]])&amp;" hrs,"&amp;MINUTE(Table1[[#This Row],[Full Restoration ]]-Table1[[#This Row],[Outage Start]])&amp;" min"</f>
        <v>3 days,21 hrs,30 min</v>
      </c>
      <c r="E2547" s="10">
        <f>Table1[[#This Row],[Full Restoration ]]-Table1[[#This Row],[Outage Start]]</f>
        <v>3.8958333333284827</v>
      </c>
      <c r="F2547" s="11">
        <f>(Table1[[#This Row],[Full Restoration ]]-Table1[[#This Row],[Outage Start]])*24</f>
        <v>93.499999999883585</v>
      </c>
      <c r="G2547" s="5" t="s">
        <v>978</v>
      </c>
      <c r="H2547" s="26" t="s">
        <v>1026</v>
      </c>
      <c r="I2547" s="4">
        <v>841</v>
      </c>
      <c r="J2547" s="4">
        <v>600</v>
      </c>
      <c r="K2547" s="4">
        <v>240</v>
      </c>
      <c r="L2547" s="4">
        <v>37</v>
      </c>
      <c r="M2547" s="4">
        <v>1</v>
      </c>
      <c r="N2547" s="18"/>
    </row>
    <row r="2548" spans="1:14" hidden="1" x14ac:dyDescent="0.35">
      <c r="A2548" s="4" t="s">
        <v>9</v>
      </c>
      <c r="B2548" s="27">
        <v>43764.739583333336</v>
      </c>
      <c r="C2548" s="9">
        <v>43768.597222222219</v>
      </c>
      <c r="D2548" s="11" t="str">
        <f>INT(Table1[[#This Row],[Full Restoration ]]-Table1[[#This Row],[Outage Start]])&amp;" days,"&amp;HOUR(Table1[[#This Row],[Full Restoration ]]-Table1[[#This Row],[Outage Start]])&amp;" hrs,"&amp;MINUTE(Table1[[#This Row],[Full Restoration ]]-Table1[[#This Row],[Outage Start]])&amp;" min"</f>
        <v>3 days,20 hrs,35 min</v>
      </c>
      <c r="E2548" s="10">
        <f>Table1[[#This Row],[Full Restoration ]]-Table1[[#This Row],[Outage Start]]</f>
        <v>3.8576388888832298</v>
      </c>
      <c r="F2548" s="11">
        <f>(Table1[[#This Row],[Full Restoration ]]-Table1[[#This Row],[Outage Start]])*24</f>
        <v>92.583333333197515</v>
      </c>
      <c r="G2548" s="5" t="s">
        <v>979</v>
      </c>
      <c r="H2548" s="26" t="s">
        <v>1026</v>
      </c>
      <c r="I2548" s="4">
        <v>796</v>
      </c>
      <c r="J2548" s="4">
        <v>656</v>
      </c>
      <c r="K2548" s="4">
        <v>140</v>
      </c>
      <c r="L2548" s="4">
        <v>50</v>
      </c>
      <c r="M2548" s="4">
        <v>0</v>
      </c>
      <c r="N2548" s="18"/>
    </row>
    <row r="2549" spans="1:14" hidden="1" x14ac:dyDescent="0.35">
      <c r="A2549" s="4" t="s">
        <v>9</v>
      </c>
      <c r="B2549" s="27">
        <v>43764.739583333336</v>
      </c>
      <c r="C2549" s="9">
        <v>43768.564583333333</v>
      </c>
      <c r="D2549" s="11" t="str">
        <f>INT(Table1[[#This Row],[Full Restoration ]]-Table1[[#This Row],[Outage Start]])&amp;" days,"&amp;HOUR(Table1[[#This Row],[Full Restoration ]]-Table1[[#This Row],[Outage Start]])&amp;" hrs,"&amp;MINUTE(Table1[[#This Row],[Full Restoration ]]-Table1[[#This Row],[Outage Start]])&amp;" min"</f>
        <v>3 days,19 hrs,48 min</v>
      </c>
      <c r="E2549" s="10">
        <f>Table1[[#This Row],[Full Restoration ]]-Table1[[#This Row],[Outage Start]]</f>
        <v>3.8249999999970896</v>
      </c>
      <c r="F2549" s="11">
        <f>(Table1[[#This Row],[Full Restoration ]]-Table1[[#This Row],[Outage Start]])*24</f>
        <v>91.799999999930151</v>
      </c>
      <c r="G2549" s="5" t="s">
        <v>980</v>
      </c>
      <c r="H2549" s="26" t="s">
        <v>746</v>
      </c>
      <c r="I2549" s="4">
        <v>1017</v>
      </c>
      <c r="J2549" s="4">
        <v>796</v>
      </c>
      <c r="K2549" s="4">
        <v>220</v>
      </c>
      <c r="L2549" s="4">
        <v>52</v>
      </c>
      <c r="M2549" s="4">
        <v>1</v>
      </c>
      <c r="N2549" s="18"/>
    </row>
    <row r="2550" spans="1:14" hidden="1" x14ac:dyDescent="0.35">
      <c r="A2550" s="4" t="s">
        <v>9</v>
      </c>
      <c r="B2550" s="27">
        <v>43764.739583333336</v>
      </c>
      <c r="C2550" s="9">
        <v>43768.535416666666</v>
      </c>
      <c r="D2550" s="11" t="str">
        <f>INT(Table1[[#This Row],[Full Restoration ]]-Table1[[#This Row],[Outage Start]])&amp;" days,"&amp;HOUR(Table1[[#This Row],[Full Restoration ]]-Table1[[#This Row],[Outage Start]])&amp;" hrs,"&amp;MINUTE(Table1[[#This Row],[Full Restoration ]]-Table1[[#This Row],[Outage Start]])&amp;" min"</f>
        <v>3 days,19 hrs,6 min</v>
      </c>
      <c r="E2550" s="10">
        <f>Table1[[#This Row],[Full Restoration ]]-Table1[[#This Row],[Outage Start]]</f>
        <v>3.7958333333299379</v>
      </c>
      <c r="F2550" s="11">
        <f>(Table1[[#This Row],[Full Restoration ]]-Table1[[#This Row],[Outage Start]])*24</f>
        <v>91.099999999918509</v>
      </c>
      <c r="G2550" s="5" t="s">
        <v>981</v>
      </c>
      <c r="H2550" s="26" t="s">
        <v>746</v>
      </c>
      <c r="I2550" s="4">
        <v>285</v>
      </c>
      <c r="J2550" s="4">
        <v>228</v>
      </c>
      <c r="K2550" s="4">
        <v>57</v>
      </c>
      <c r="L2550" s="4">
        <v>9</v>
      </c>
      <c r="M2550" s="4">
        <v>0</v>
      </c>
      <c r="N2550" s="18"/>
    </row>
    <row r="2551" spans="1:14" hidden="1" x14ac:dyDescent="0.35">
      <c r="A2551" s="4" t="s">
        <v>9</v>
      </c>
      <c r="B2551" s="27">
        <v>43764.739583333336</v>
      </c>
      <c r="C2551" s="9">
        <v>43768.703472222223</v>
      </c>
      <c r="D2551" s="11" t="str">
        <f>INT(Table1[[#This Row],[Full Restoration ]]-Table1[[#This Row],[Outage Start]])&amp;" days,"&amp;HOUR(Table1[[#This Row],[Full Restoration ]]-Table1[[#This Row],[Outage Start]])&amp;" hrs,"&amp;MINUTE(Table1[[#This Row],[Full Restoration ]]-Table1[[#This Row],[Outage Start]])&amp;" min"</f>
        <v>3 days,23 hrs,8 min</v>
      </c>
      <c r="E2551" s="10">
        <f>Table1[[#This Row],[Full Restoration ]]-Table1[[#This Row],[Outage Start]]</f>
        <v>3.9638888888875954</v>
      </c>
      <c r="F2551" s="11">
        <f>(Table1[[#This Row],[Full Restoration ]]-Table1[[#This Row],[Outage Start]])*24</f>
        <v>95.133333333302289</v>
      </c>
      <c r="G2551" s="5" t="s">
        <v>1887</v>
      </c>
      <c r="H2551" s="26" t="s">
        <v>752</v>
      </c>
      <c r="I2551" s="4"/>
      <c r="J2551" s="4"/>
      <c r="K2551" s="4"/>
      <c r="L2551" s="4"/>
      <c r="M2551" s="4"/>
      <c r="N2551" s="18" t="s">
        <v>295</v>
      </c>
    </row>
    <row r="2552" spans="1:14" hidden="1" x14ac:dyDescent="0.35">
      <c r="A2552" s="4" t="s">
        <v>9</v>
      </c>
      <c r="B2552" s="27">
        <v>43764.739583333336</v>
      </c>
      <c r="C2552" s="9">
        <v>43768.70208333333</v>
      </c>
      <c r="D2552" s="11" t="str">
        <f>INT(Table1[[#This Row],[Full Restoration ]]-Table1[[#This Row],[Outage Start]])&amp;" days,"&amp;HOUR(Table1[[#This Row],[Full Restoration ]]-Table1[[#This Row],[Outage Start]])&amp;" hrs,"&amp;MINUTE(Table1[[#This Row],[Full Restoration ]]-Table1[[#This Row],[Outage Start]])&amp;" min"</f>
        <v>3 days,23 hrs,6 min</v>
      </c>
      <c r="E2552" s="10">
        <f>Table1[[#This Row],[Full Restoration ]]-Table1[[#This Row],[Outage Start]]</f>
        <v>3.9624999999941792</v>
      </c>
      <c r="F2552" s="11">
        <f>(Table1[[#This Row],[Full Restoration ]]-Table1[[#This Row],[Outage Start]])*24</f>
        <v>95.099999999860302</v>
      </c>
      <c r="G2552" s="5" t="s">
        <v>1888</v>
      </c>
      <c r="H2552" s="26" t="s">
        <v>752</v>
      </c>
      <c r="I2552" s="4"/>
      <c r="J2552" s="4"/>
      <c r="K2552" s="4"/>
      <c r="L2552" s="4"/>
      <c r="M2552" s="4"/>
      <c r="N2552" s="18" t="s">
        <v>295</v>
      </c>
    </row>
    <row r="2553" spans="1:14" hidden="1" x14ac:dyDescent="0.35">
      <c r="A2553" s="4" t="s">
        <v>9</v>
      </c>
      <c r="B2553" s="27">
        <v>43764.739583333336</v>
      </c>
      <c r="C2553" s="9">
        <v>43768.686805555553</v>
      </c>
      <c r="D2553" s="11" t="str">
        <f>INT(Table1[[#This Row],[Full Restoration ]]-Table1[[#This Row],[Outage Start]])&amp;" days,"&amp;HOUR(Table1[[#This Row],[Full Restoration ]]-Table1[[#This Row],[Outage Start]])&amp;" hrs,"&amp;MINUTE(Table1[[#This Row],[Full Restoration ]]-Table1[[#This Row],[Outage Start]])&amp;" min"</f>
        <v>3 days,22 hrs,44 min</v>
      </c>
      <c r="E2553" s="10">
        <f>Table1[[#This Row],[Full Restoration ]]-Table1[[#This Row],[Outage Start]]</f>
        <v>3.9472222222175333</v>
      </c>
      <c r="F2553" s="11">
        <f>(Table1[[#This Row],[Full Restoration ]]-Table1[[#This Row],[Outage Start]])*24</f>
        <v>94.733333333220799</v>
      </c>
      <c r="G2553" s="5" t="s">
        <v>1892</v>
      </c>
      <c r="H2553" s="26" t="s">
        <v>751</v>
      </c>
      <c r="I2553" s="4"/>
      <c r="J2553" s="4"/>
      <c r="K2553" s="4"/>
      <c r="L2553" s="4"/>
      <c r="M2553" s="4"/>
      <c r="N2553" s="18" t="s">
        <v>295</v>
      </c>
    </row>
    <row r="2554" spans="1:14" hidden="1" x14ac:dyDescent="0.35">
      <c r="A2554" s="4" t="s">
        <v>9</v>
      </c>
      <c r="B2554" s="27">
        <v>43764.739583333336</v>
      </c>
      <c r="C2554" s="9">
        <v>43768.734027777777</v>
      </c>
      <c r="D2554" s="11" t="str">
        <f>INT(Table1[[#This Row],[Full Restoration ]]-Table1[[#This Row],[Outage Start]])&amp;" days,"&amp;HOUR(Table1[[#This Row],[Full Restoration ]]-Table1[[#This Row],[Outage Start]])&amp;" hrs,"&amp;MINUTE(Table1[[#This Row],[Full Restoration ]]-Table1[[#This Row],[Outage Start]])&amp;" min"</f>
        <v>3 days,23 hrs,52 min</v>
      </c>
      <c r="E2554" s="10">
        <f>Table1[[#This Row],[Full Restoration ]]-Table1[[#This Row],[Outage Start]]</f>
        <v>3.9944444444408873</v>
      </c>
      <c r="F2554" s="11">
        <f>(Table1[[#This Row],[Full Restoration ]]-Table1[[#This Row],[Outage Start]])*24</f>
        <v>95.866666666581295</v>
      </c>
      <c r="G2554" s="5" t="s">
        <v>1893</v>
      </c>
      <c r="H2554" s="26" t="s">
        <v>751</v>
      </c>
      <c r="I2554" s="4"/>
      <c r="J2554" s="4"/>
      <c r="K2554" s="4"/>
      <c r="L2554" s="4"/>
      <c r="M2554" s="4"/>
      <c r="N2554" s="18" t="s">
        <v>295</v>
      </c>
    </row>
    <row r="2555" spans="1:14" hidden="1" x14ac:dyDescent="0.35">
      <c r="A2555" s="4" t="s">
        <v>9</v>
      </c>
      <c r="B2555" s="27">
        <v>43764.739583333336</v>
      </c>
      <c r="C2555" s="9">
        <v>43768.805555555555</v>
      </c>
      <c r="D2555" s="11" t="str">
        <f>INT(Table1[[#This Row],[Full Restoration ]]-Table1[[#This Row],[Outage Start]])&amp;" days,"&amp;HOUR(Table1[[#This Row],[Full Restoration ]]-Table1[[#This Row],[Outage Start]])&amp;" hrs,"&amp;MINUTE(Table1[[#This Row],[Full Restoration ]]-Table1[[#This Row],[Outage Start]])&amp;" min"</f>
        <v>4 days,1 hrs,35 min</v>
      </c>
      <c r="E2555" s="10">
        <f>Table1[[#This Row],[Full Restoration ]]-Table1[[#This Row],[Outage Start]]</f>
        <v>4.0659722222189885</v>
      </c>
      <c r="F2555" s="11">
        <f>(Table1[[#This Row],[Full Restoration ]]-Table1[[#This Row],[Outage Start]])*24</f>
        <v>97.583333333255723</v>
      </c>
      <c r="G2555" s="5" t="s">
        <v>1901</v>
      </c>
      <c r="H2555" s="26" t="s">
        <v>752</v>
      </c>
      <c r="I2555" s="4"/>
      <c r="J2555" s="4"/>
      <c r="K2555" s="4"/>
      <c r="L2555" s="4"/>
      <c r="M2555" s="4"/>
      <c r="N2555" s="18" t="s">
        <v>295</v>
      </c>
    </row>
    <row r="2556" spans="1:14" hidden="1" x14ac:dyDescent="0.35">
      <c r="A2556" s="4" t="s">
        <v>9</v>
      </c>
      <c r="B2556" s="27">
        <v>43764.739583333336</v>
      </c>
      <c r="C2556" s="9">
        <v>43768.684027777781</v>
      </c>
      <c r="D2556" s="11" t="str">
        <f>INT(Table1[[#This Row],[Full Restoration ]]-Table1[[#This Row],[Outage Start]])&amp;" days,"&amp;HOUR(Table1[[#This Row],[Full Restoration ]]-Table1[[#This Row],[Outage Start]])&amp;" hrs,"&amp;MINUTE(Table1[[#This Row],[Full Restoration ]]-Table1[[#This Row],[Outage Start]])&amp;" min"</f>
        <v>3 days,22 hrs,40 min</v>
      </c>
      <c r="E2556" s="10">
        <f>Table1[[#This Row],[Full Restoration ]]-Table1[[#This Row],[Outage Start]]</f>
        <v>3.9444444444452529</v>
      </c>
      <c r="F2556" s="11">
        <f>(Table1[[#This Row],[Full Restoration ]]-Table1[[#This Row],[Outage Start]])*24</f>
        <v>94.666666666686069</v>
      </c>
      <c r="G2556" s="5" t="s">
        <v>814</v>
      </c>
      <c r="H2556" s="26" t="s">
        <v>751</v>
      </c>
      <c r="I2556" s="4"/>
      <c r="J2556" s="4"/>
      <c r="K2556" s="4"/>
      <c r="L2556" s="4"/>
      <c r="M2556" s="4"/>
      <c r="N2556" s="18" t="s">
        <v>295</v>
      </c>
    </row>
    <row r="2557" spans="1:14" hidden="1" x14ac:dyDescent="0.35">
      <c r="A2557" s="4" t="s">
        <v>9</v>
      </c>
      <c r="B2557" s="27">
        <v>43764.739583333336</v>
      </c>
      <c r="C2557" s="9">
        <v>43766.611111111109</v>
      </c>
      <c r="D2557" s="11" t="str">
        <f>INT(Table1[[#This Row],[Full Restoration ]]-Table1[[#This Row],[Outage Start]])&amp;" days,"&amp;HOUR(Table1[[#This Row],[Full Restoration ]]-Table1[[#This Row],[Outage Start]])&amp;" hrs,"&amp;MINUTE(Table1[[#This Row],[Full Restoration ]]-Table1[[#This Row],[Outage Start]])&amp;" min"</f>
        <v>1 days,20 hrs,55 min</v>
      </c>
      <c r="E2557" s="10">
        <f>Table1[[#This Row],[Full Restoration ]]-Table1[[#This Row],[Outage Start]]</f>
        <v>1.8715277777737356</v>
      </c>
      <c r="F2557" s="11">
        <f>(Table1[[#This Row],[Full Restoration ]]-Table1[[#This Row],[Outage Start]])*24</f>
        <v>44.916666666569654</v>
      </c>
      <c r="G2557" s="5" t="s">
        <v>1914</v>
      </c>
      <c r="H2557" s="26" t="s">
        <v>752</v>
      </c>
      <c r="I2557" s="4">
        <v>1</v>
      </c>
      <c r="J2557" s="4"/>
      <c r="K2557" s="4">
        <v>1</v>
      </c>
      <c r="L2557" s="4"/>
      <c r="M2557" s="4">
        <v>0</v>
      </c>
      <c r="N2557" s="18" t="s">
        <v>295</v>
      </c>
    </row>
    <row r="2558" spans="1:14" hidden="1" x14ac:dyDescent="0.35">
      <c r="A2558" s="4" t="s">
        <v>9</v>
      </c>
      <c r="B2558" s="27">
        <v>43764.738888888889</v>
      </c>
      <c r="C2558" s="9">
        <v>43768.750694444447</v>
      </c>
      <c r="D2558" s="11" t="str">
        <f>INT(Table1[[#This Row],[Full Restoration ]]-Table1[[#This Row],[Outage Start]])&amp;" days,"&amp;HOUR(Table1[[#This Row],[Full Restoration ]]-Table1[[#This Row],[Outage Start]])&amp;" hrs,"&amp;MINUTE(Table1[[#This Row],[Full Restoration ]]-Table1[[#This Row],[Outage Start]])&amp;" min"</f>
        <v>4 days,0 hrs,17 min</v>
      </c>
      <c r="E2558" s="10">
        <f>Table1[[#This Row],[Full Restoration ]]-Table1[[#This Row],[Outage Start]]</f>
        <v>4.0118055555576575</v>
      </c>
      <c r="F2558" s="11">
        <f>(Table1[[#This Row],[Full Restoration ]]-Table1[[#This Row],[Outage Start]])*24</f>
        <v>96.28333333338378</v>
      </c>
      <c r="G2558" s="5" t="s">
        <v>1261</v>
      </c>
      <c r="H2558" s="26" t="s">
        <v>743</v>
      </c>
      <c r="I2558" s="4">
        <v>2511</v>
      </c>
      <c r="J2558" s="4">
        <v>2041</v>
      </c>
      <c r="K2558" s="4">
        <v>458</v>
      </c>
      <c r="L2558" s="4">
        <v>62</v>
      </c>
      <c r="M2558" s="4">
        <v>12</v>
      </c>
      <c r="N2558" s="18"/>
    </row>
    <row r="2559" spans="1:14" hidden="1" x14ac:dyDescent="0.35">
      <c r="A2559" s="4" t="s">
        <v>9</v>
      </c>
      <c r="B2559" s="27">
        <v>43764.738888888889</v>
      </c>
      <c r="C2559" s="9">
        <v>43768.792361111111</v>
      </c>
      <c r="D2559" s="11" t="str">
        <f>INT(Table1[[#This Row],[Full Restoration ]]-Table1[[#This Row],[Outage Start]])&amp;" days,"&amp;HOUR(Table1[[#This Row],[Full Restoration ]]-Table1[[#This Row],[Outage Start]])&amp;" hrs,"&amp;MINUTE(Table1[[#This Row],[Full Restoration ]]-Table1[[#This Row],[Outage Start]])&amp;" min"</f>
        <v>4 days,1 hrs,17 min</v>
      </c>
      <c r="E2559" s="10">
        <f>Table1[[#This Row],[Full Restoration ]]-Table1[[#This Row],[Outage Start]]</f>
        <v>4.0534722222218988</v>
      </c>
      <c r="F2559" s="11">
        <f>(Table1[[#This Row],[Full Restoration ]]-Table1[[#This Row],[Outage Start]])*24</f>
        <v>97.283333333325572</v>
      </c>
      <c r="G2559" s="5" t="s">
        <v>17</v>
      </c>
      <c r="H2559" s="26" t="s">
        <v>1026</v>
      </c>
      <c r="I2559" s="4">
        <v>2296</v>
      </c>
      <c r="J2559" s="4">
        <v>1727</v>
      </c>
      <c r="K2559" s="4">
        <v>354</v>
      </c>
      <c r="L2559" s="4">
        <v>93</v>
      </c>
      <c r="M2559" s="4">
        <v>215</v>
      </c>
      <c r="N2559" s="18"/>
    </row>
    <row r="2560" spans="1:14" hidden="1" x14ac:dyDescent="0.35">
      <c r="A2560" s="4" t="s">
        <v>9</v>
      </c>
      <c r="B2560" s="27">
        <v>43764.738888888889</v>
      </c>
      <c r="C2560" s="9">
        <v>43768.756944444445</v>
      </c>
      <c r="D2560" s="11" t="str">
        <f>INT(Table1[[#This Row],[Full Restoration ]]-Table1[[#This Row],[Outage Start]])&amp;" days,"&amp;HOUR(Table1[[#This Row],[Full Restoration ]]-Table1[[#This Row],[Outage Start]])&amp;" hrs,"&amp;MINUTE(Table1[[#This Row],[Full Restoration ]]-Table1[[#This Row],[Outage Start]])&amp;" min"</f>
        <v>4 days,0 hrs,26 min</v>
      </c>
      <c r="E2560" s="10">
        <f>Table1[[#This Row],[Full Restoration ]]-Table1[[#This Row],[Outage Start]]</f>
        <v>4.0180555555562023</v>
      </c>
      <c r="F2560" s="11">
        <f>(Table1[[#This Row],[Full Restoration ]]-Table1[[#This Row],[Outage Start]])*24</f>
        <v>96.433333333348855</v>
      </c>
      <c r="G2560" s="5" t="s">
        <v>1313</v>
      </c>
      <c r="H2560" s="26" t="s">
        <v>743</v>
      </c>
      <c r="I2560" s="4">
        <v>1715</v>
      </c>
      <c r="J2560" s="4">
        <v>1158</v>
      </c>
      <c r="K2560" s="4">
        <v>522</v>
      </c>
      <c r="L2560" s="4">
        <v>68</v>
      </c>
      <c r="M2560" s="4">
        <v>35</v>
      </c>
      <c r="N2560" s="18"/>
    </row>
    <row r="2561" spans="1:14" hidden="1" x14ac:dyDescent="0.35">
      <c r="A2561" s="4" t="s">
        <v>9</v>
      </c>
      <c r="B2561" s="27">
        <v>43764.738888888889</v>
      </c>
      <c r="C2561" s="9">
        <v>43768.730555555558</v>
      </c>
      <c r="D2561" s="11" t="str">
        <f>INT(Table1[[#This Row],[Full Restoration ]]-Table1[[#This Row],[Outage Start]])&amp;" days,"&amp;HOUR(Table1[[#This Row],[Full Restoration ]]-Table1[[#This Row],[Outage Start]])&amp;" hrs,"&amp;MINUTE(Table1[[#This Row],[Full Restoration ]]-Table1[[#This Row],[Outage Start]])&amp;" min"</f>
        <v>3 days,23 hrs,48 min</v>
      </c>
      <c r="E2561" s="10">
        <f>Table1[[#This Row],[Full Restoration ]]-Table1[[#This Row],[Outage Start]]</f>
        <v>3.9916666666686069</v>
      </c>
      <c r="F2561" s="11">
        <f>(Table1[[#This Row],[Full Restoration ]]-Table1[[#This Row],[Outage Start]])*24</f>
        <v>95.800000000046566</v>
      </c>
      <c r="G2561" s="5" t="s">
        <v>1334</v>
      </c>
      <c r="H2561" s="26" t="s">
        <v>743</v>
      </c>
      <c r="I2561" s="4">
        <v>1275</v>
      </c>
      <c r="J2561" s="4">
        <v>1035</v>
      </c>
      <c r="K2561" s="4">
        <v>217</v>
      </c>
      <c r="L2561" s="4">
        <v>40</v>
      </c>
      <c r="M2561" s="4">
        <v>23</v>
      </c>
      <c r="N2561" s="18"/>
    </row>
    <row r="2562" spans="1:14" hidden="1" x14ac:dyDescent="0.35">
      <c r="A2562" s="4" t="s">
        <v>9</v>
      </c>
      <c r="B2562" s="27">
        <v>43764.738888888889</v>
      </c>
      <c r="C2562" s="9">
        <v>43769.036805555559</v>
      </c>
      <c r="D2562" s="11" t="str">
        <f>INT(Table1[[#This Row],[Full Restoration ]]-Table1[[#This Row],[Outage Start]])&amp;" days,"&amp;HOUR(Table1[[#This Row],[Full Restoration ]]-Table1[[#This Row],[Outage Start]])&amp;" hrs,"&amp;MINUTE(Table1[[#This Row],[Full Restoration ]]-Table1[[#This Row],[Outage Start]])&amp;" min"</f>
        <v>4 days,7 hrs,9 min</v>
      </c>
      <c r="E2562" s="10">
        <f>Table1[[#This Row],[Full Restoration ]]-Table1[[#This Row],[Outage Start]]</f>
        <v>4.2979166666700621</v>
      </c>
      <c r="F2562" s="11">
        <f>(Table1[[#This Row],[Full Restoration ]]-Table1[[#This Row],[Outage Start]])*24</f>
        <v>103.15000000008149</v>
      </c>
      <c r="G2562" s="5" t="s">
        <v>1363</v>
      </c>
      <c r="H2562" s="26" t="s">
        <v>743</v>
      </c>
      <c r="I2562" s="4">
        <v>1464</v>
      </c>
      <c r="J2562" s="4">
        <v>1263</v>
      </c>
      <c r="K2562" s="4">
        <v>191</v>
      </c>
      <c r="L2562" s="4">
        <v>37</v>
      </c>
      <c r="M2562" s="4">
        <v>10</v>
      </c>
      <c r="N2562" s="18"/>
    </row>
    <row r="2563" spans="1:14" hidden="1" x14ac:dyDescent="0.35">
      <c r="A2563" s="4" t="s">
        <v>9</v>
      </c>
      <c r="B2563" s="27">
        <v>43764.738888888889</v>
      </c>
      <c r="C2563" s="9">
        <v>43769.056250000001</v>
      </c>
      <c r="D2563" s="11" t="str">
        <f>INT(Table1[[#This Row],[Full Restoration ]]-Table1[[#This Row],[Outage Start]])&amp;" days,"&amp;HOUR(Table1[[#This Row],[Full Restoration ]]-Table1[[#This Row],[Outage Start]])&amp;" hrs,"&amp;MINUTE(Table1[[#This Row],[Full Restoration ]]-Table1[[#This Row],[Outage Start]])&amp;" min"</f>
        <v>4 days,7 hrs,37 min</v>
      </c>
      <c r="E2563" s="10">
        <f>Table1[[#This Row],[Full Restoration ]]-Table1[[#This Row],[Outage Start]]</f>
        <v>4.3173611111124046</v>
      </c>
      <c r="F2563" s="11">
        <f>(Table1[[#This Row],[Full Restoration ]]-Table1[[#This Row],[Outage Start]])*24</f>
        <v>103.61666666669771</v>
      </c>
      <c r="G2563" s="5" t="s">
        <v>1383</v>
      </c>
      <c r="H2563" s="26" t="s">
        <v>743</v>
      </c>
      <c r="I2563" s="4">
        <v>2597</v>
      </c>
      <c r="J2563" s="4">
        <v>2064</v>
      </c>
      <c r="K2563" s="4">
        <v>524</v>
      </c>
      <c r="L2563" s="4">
        <v>71</v>
      </c>
      <c r="M2563" s="4">
        <v>9</v>
      </c>
      <c r="N2563" s="18"/>
    </row>
    <row r="2564" spans="1:14" hidden="1" x14ac:dyDescent="0.35">
      <c r="A2564" s="4" t="s">
        <v>9</v>
      </c>
      <c r="B2564" s="27">
        <v>43764.738888888889</v>
      </c>
      <c r="C2564" s="9">
        <v>43769.376388888886</v>
      </c>
      <c r="D2564" s="11" t="str">
        <f>INT(Table1[[#This Row],[Full Restoration ]]-Table1[[#This Row],[Outage Start]])&amp;" days,"&amp;HOUR(Table1[[#This Row],[Full Restoration ]]-Table1[[#This Row],[Outage Start]])&amp;" hrs,"&amp;MINUTE(Table1[[#This Row],[Full Restoration ]]-Table1[[#This Row],[Outage Start]])&amp;" min"</f>
        <v>4 days,15 hrs,18 min</v>
      </c>
      <c r="E2564" s="10">
        <f>Table1[[#This Row],[Full Restoration ]]-Table1[[#This Row],[Outage Start]]</f>
        <v>4.6374999999970896</v>
      </c>
      <c r="F2564" s="11">
        <f>(Table1[[#This Row],[Full Restoration ]]-Table1[[#This Row],[Outage Start]])*24</f>
        <v>111.29999999993015</v>
      </c>
      <c r="G2564" s="5" t="s">
        <v>1384</v>
      </c>
      <c r="H2564" s="26" t="s">
        <v>743</v>
      </c>
      <c r="I2564" s="4">
        <v>2293</v>
      </c>
      <c r="J2564" s="4">
        <v>2036</v>
      </c>
      <c r="K2564" s="4">
        <v>232</v>
      </c>
      <c r="L2564" s="4">
        <v>104</v>
      </c>
      <c r="M2564" s="4">
        <v>25</v>
      </c>
      <c r="N2564" s="18"/>
    </row>
    <row r="2565" spans="1:14" hidden="1" x14ac:dyDescent="0.35">
      <c r="A2565" s="4" t="s">
        <v>9</v>
      </c>
      <c r="B2565" s="27">
        <v>43764.738888888889</v>
      </c>
      <c r="C2565" s="9">
        <v>43769.117361111108</v>
      </c>
      <c r="D2565" s="11" t="str">
        <f>INT(Table1[[#This Row],[Full Restoration ]]-Table1[[#This Row],[Outage Start]])&amp;" days,"&amp;HOUR(Table1[[#This Row],[Full Restoration ]]-Table1[[#This Row],[Outage Start]])&amp;" hrs,"&amp;MINUTE(Table1[[#This Row],[Full Restoration ]]-Table1[[#This Row],[Outage Start]])&amp;" min"</f>
        <v>4 days,9 hrs,5 min</v>
      </c>
      <c r="E2565" s="10">
        <f>Table1[[#This Row],[Full Restoration ]]-Table1[[#This Row],[Outage Start]]</f>
        <v>4.3784722222189885</v>
      </c>
      <c r="F2565" s="11">
        <f>(Table1[[#This Row],[Full Restoration ]]-Table1[[#This Row],[Outage Start]])*24</f>
        <v>105.08333333325572</v>
      </c>
      <c r="G2565" s="5" t="s">
        <v>1385</v>
      </c>
      <c r="H2565" s="26" t="s">
        <v>743</v>
      </c>
      <c r="I2565" s="4">
        <v>728</v>
      </c>
      <c r="J2565" s="4">
        <v>484</v>
      </c>
      <c r="K2565" s="4">
        <v>243</v>
      </c>
      <c r="L2565" s="4">
        <v>39</v>
      </c>
      <c r="M2565" s="4">
        <v>1</v>
      </c>
      <c r="N2565" s="18"/>
    </row>
    <row r="2566" spans="1:14" hidden="1" x14ac:dyDescent="0.35">
      <c r="A2566" s="4" t="s">
        <v>9</v>
      </c>
      <c r="B2566" s="27">
        <v>43764.738888888889</v>
      </c>
      <c r="C2566" s="9">
        <v>43768.775000000001</v>
      </c>
      <c r="D2566" s="11" t="str">
        <f>INT(Table1[[#This Row],[Full Restoration ]]-Table1[[#This Row],[Outage Start]])&amp;" days,"&amp;HOUR(Table1[[#This Row],[Full Restoration ]]-Table1[[#This Row],[Outage Start]])&amp;" hrs,"&amp;MINUTE(Table1[[#This Row],[Full Restoration ]]-Table1[[#This Row],[Outage Start]])&amp;" min"</f>
        <v>4 days,0 hrs,52 min</v>
      </c>
      <c r="E2566" s="10">
        <f>Table1[[#This Row],[Full Restoration ]]-Table1[[#This Row],[Outage Start]]</f>
        <v>4.0361111111124046</v>
      </c>
      <c r="F2566" s="11">
        <f>(Table1[[#This Row],[Full Restoration ]]-Table1[[#This Row],[Outage Start]])*24</f>
        <v>96.866666666697711</v>
      </c>
      <c r="G2566" s="5" t="s">
        <v>1386</v>
      </c>
      <c r="H2566" s="26" t="s">
        <v>743</v>
      </c>
      <c r="I2566" s="4">
        <v>2567</v>
      </c>
      <c r="J2566" s="4">
        <v>2422</v>
      </c>
      <c r="K2566" s="4">
        <v>142</v>
      </c>
      <c r="L2566" s="4">
        <v>108</v>
      </c>
      <c r="M2566" s="4">
        <v>3</v>
      </c>
      <c r="N2566" s="18"/>
    </row>
    <row r="2567" spans="1:14" hidden="1" x14ac:dyDescent="0.35">
      <c r="A2567" s="4" t="s">
        <v>9</v>
      </c>
      <c r="B2567" s="27">
        <v>43764.738888888889</v>
      </c>
      <c r="C2567" s="9">
        <v>43769.268750000003</v>
      </c>
      <c r="D2567" s="11" t="str">
        <f>INT(Table1[[#This Row],[Full Restoration ]]-Table1[[#This Row],[Outage Start]])&amp;" days,"&amp;HOUR(Table1[[#This Row],[Full Restoration ]]-Table1[[#This Row],[Outage Start]])&amp;" hrs,"&amp;MINUTE(Table1[[#This Row],[Full Restoration ]]-Table1[[#This Row],[Outage Start]])&amp;" min"</f>
        <v>4 days,12 hrs,43 min</v>
      </c>
      <c r="E2567" s="10">
        <f>Table1[[#This Row],[Full Restoration ]]-Table1[[#This Row],[Outage Start]]</f>
        <v>4.5298611111138598</v>
      </c>
      <c r="F2567" s="11">
        <f>(Table1[[#This Row],[Full Restoration ]]-Table1[[#This Row],[Outage Start]])*24</f>
        <v>108.71666666673264</v>
      </c>
      <c r="G2567" s="5" t="s">
        <v>1406</v>
      </c>
      <c r="H2567" s="26" t="s">
        <v>745</v>
      </c>
      <c r="I2567" s="4">
        <v>9</v>
      </c>
      <c r="J2567" s="4">
        <v>5</v>
      </c>
      <c r="K2567" s="4">
        <v>4</v>
      </c>
      <c r="L2567" s="4">
        <v>0</v>
      </c>
      <c r="M2567" s="4">
        <v>0</v>
      </c>
      <c r="N2567" s="18"/>
    </row>
    <row r="2568" spans="1:14" hidden="1" x14ac:dyDescent="0.35">
      <c r="A2568" s="4" t="s">
        <v>9</v>
      </c>
      <c r="B2568" s="27">
        <v>43764.738888888889</v>
      </c>
      <c r="C2568" s="9">
        <v>43768.675000000003</v>
      </c>
      <c r="D2568" s="11" t="str">
        <f>INT(Table1[[#This Row],[Full Restoration ]]-Table1[[#This Row],[Outage Start]])&amp;" days,"&amp;HOUR(Table1[[#This Row],[Full Restoration ]]-Table1[[#This Row],[Outage Start]])&amp;" hrs,"&amp;MINUTE(Table1[[#This Row],[Full Restoration ]]-Table1[[#This Row],[Outage Start]])&amp;" min"</f>
        <v>3 days,22 hrs,28 min</v>
      </c>
      <c r="E2568" s="10">
        <f>Table1[[#This Row],[Full Restoration ]]-Table1[[#This Row],[Outage Start]]</f>
        <v>3.9361111111138598</v>
      </c>
      <c r="F2568" s="11">
        <f>(Table1[[#This Row],[Full Restoration ]]-Table1[[#This Row],[Outage Start]])*24</f>
        <v>94.466666666732635</v>
      </c>
      <c r="G2568" s="5" t="s">
        <v>1424</v>
      </c>
      <c r="H2568" s="26" t="s">
        <v>743</v>
      </c>
      <c r="I2568" s="4">
        <v>2430</v>
      </c>
      <c r="J2568" s="4">
        <v>2301</v>
      </c>
      <c r="K2568" s="4">
        <v>129</v>
      </c>
      <c r="L2568" s="4">
        <v>41</v>
      </c>
      <c r="M2568" s="4">
        <v>0</v>
      </c>
      <c r="N2568" s="18"/>
    </row>
    <row r="2569" spans="1:14" hidden="1" x14ac:dyDescent="0.35">
      <c r="A2569" s="4" t="s">
        <v>9</v>
      </c>
      <c r="B2569" s="27">
        <v>43764.738888888889</v>
      </c>
      <c r="C2569" s="9">
        <v>43768.558333333334</v>
      </c>
      <c r="D2569" s="11" t="str">
        <f>INT(Table1[[#This Row],[Full Restoration ]]-Table1[[#This Row],[Outage Start]])&amp;" days,"&amp;HOUR(Table1[[#This Row],[Full Restoration ]]-Table1[[#This Row],[Outage Start]])&amp;" hrs,"&amp;MINUTE(Table1[[#This Row],[Full Restoration ]]-Table1[[#This Row],[Outage Start]])&amp;" min"</f>
        <v>3 days,19 hrs,40 min</v>
      </c>
      <c r="E2569" s="10">
        <f>Table1[[#This Row],[Full Restoration ]]-Table1[[#This Row],[Outage Start]]</f>
        <v>3.8194444444452529</v>
      </c>
      <c r="F2569" s="11">
        <f>(Table1[[#This Row],[Full Restoration ]]-Table1[[#This Row],[Outage Start]])*24</f>
        <v>91.666666666686069</v>
      </c>
      <c r="G2569" s="5" t="s">
        <v>1425</v>
      </c>
      <c r="H2569" s="26" t="s">
        <v>743</v>
      </c>
      <c r="I2569" s="4">
        <v>1259</v>
      </c>
      <c r="J2569" s="4">
        <v>1014</v>
      </c>
      <c r="K2569" s="4">
        <v>243</v>
      </c>
      <c r="L2569" s="4">
        <v>26</v>
      </c>
      <c r="M2569" s="4">
        <v>2</v>
      </c>
      <c r="N2569" s="18"/>
    </row>
    <row r="2570" spans="1:14" hidden="1" x14ac:dyDescent="0.35">
      <c r="A2570" s="4" t="s">
        <v>9</v>
      </c>
      <c r="B2570" s="27">
        <v>43764.738888888889</v>
      </c>
      <c r="C2570" s="9">
        <v>43768.722222222219</v>
      </c>
      <c r="D2570" s="11" t="str">
        <f>INT(Table1[[#This Row],[Full Restoration ]]-Table1[[#This Row],[Outage Start]])&amp;" days,"&amp;HOUR(Table1[[#This Row],[Full Restoration ]]-Table1[[#This Row],[Outage Start]])&amp;" hrs,"&amp;MINUTE(Table1[[#This Row],[Full Restoration ]]-Table1[[#This Row],[Outage Start]])&amp;" min"</f>
        <v>3 days,23 hrs,36 min</v>
      </c>
      <c r="E2570" s="10">
        <f>Table1[[#This Row],[Full Restoration ]]-Table1[[#This Row],[Outage Start]]</f>
        <v>3.9833333333299379</v>
      </c>
      <c r="F2570" s="11">
        <f>(Table1[[#This Row],[Full Restoration ]]-Table1[[#This Row],[Outage Start]])*24</f>
        <v>95.599999999918509</v>
      </c>
      <c r="G2570" s="5" t="s">
        <v>1430</v>
      </c>
      <c r="H2570" s="26" t="s">
        <v>743</v>
      </c>
      <c r="I2570" s="4">
        <v>2864</v>
      </c>
      <c r="J2570" s="4">
        <v>2416</v>
      </c>
      <c r="K2570" s="4">
        <v>407</v>
      </c>
      <c r="L2570" s="4">
        <v>146</v>
      </c>
      <c r="M2570" s="4">
        <v>41</v>
      </c>
      <c r="N2570" s="18"/>
    </row>
    <row r="2571" spans="1:14" hidden="1" x14ac:dyDescent="0.35">
      <c r="A2571" s="4" t="s">
        <v>9</v>
      </c>
      <c r="B2571" s="27">
        <v>43764.738888888889</v>
      </c>
      <c r="C2571" s="9">
        <v>43768.727083333331</v>
      </c>
      <c r="D2571" s="11" t="str">
        <f>INT(Table1[[#This Row],[Full Restoration ]]-Table1[[#This Row],[Outage Start]])&amp;" days,"&amp;HOUR(Table1[[#This Row],[Full Restoration ]]-Table1[[#This Row],[Outage Start]])&amp;" hrs,"&amp;MINUTE(Table1[[#This Row],[Full Restoration ]]-Table1[[#This Row],[Outage Start]])&amp;" min"</f>
        <v>3 days,23 hrs,43 min</v>
      </c>
      <c r="E2571" s="10">
        <f>Table1[[#This Row],[Full Restoration ]]-Table1[[#This Row],[Outage Start]]</f>
        <v>3.9881944444423425</v>
      </c>
      <c r="F2571" s="11">
        <f>(Table1[[#This Row],[Full Restoration ]]-Table1[[#This Row],[Outage Start]])*24</f>
        <v>95.71666666661622</v>
      </c>
      <c r="G2571" s="5" t="s">
        <v>1431</v>
      </c>
      <c r="H2571" s="26" t="s">
        <v>743</v>
      </c>
      <c r="I2571" s="4">
        <v>1420</v>
      </c>
      <c r="J2571" s="4">
        <v>1303</v>
      </c>
      <c r="K2571" s="4">
        <v>111</v>
      </c>
      <c r="L2571" s="4">
        <v>102</v>
      </c>
      <c r="M2571" s="4">
        <v>6</v>
      </c>
      <c r="N2571" s="18"/>
    </row>
    <row r="2572" spans="1:14" hidden="1" x14ac:dyDescent="0.35">
      <c r="A2572" s="4" t="s">
        <v>9</v>
      </c>
      <c r="B2572" s="27">
        <v>43764.738888888889</v>
      </c>
      <c r="C2572" s="9">
        <v>43768.70416666667</v>
      </c>
      <c r="D2572" s="11" t="str">
        <f>INT(Table1[[#This Row],[Full Restoration ]]-Table1[[#This Row],[Outage Start]])&amp;" days,"&amp;HOUR(Table1[[#This Row],[Full Restoration ]]-Table1[[#This Row],[Outage Start]])&amp;" hrs,"&amp;MINUTE(Table1[[#This Row],[Full Restoration ]]-Table1[[#This Row],[Outage Start]])&amp;" min"</f>
        <v>3 days,23 hrs,10 min</v>
      </c>
      <c r="E2572" s="10">
        <f>Table1[[#This Row],[Full Restoration ]]-Table1[[#This Row],[Outage Start]]</f>
        <v>3.9652777777810115</v>
      </c>
      <c r="F2572" s="11">
        <f>(Table1[[#This Row],[Full Restoration ]]-Table1[[#This Row],[Outage Start]])*24</f>
        <v>95.166666666744277</v>
      </c>
      <c r="G2572" s="5" t="s">
        <v>1492</v>
      </c>
      <c r="H2572" s="26" t="s">
        <v>743</v>
      </c>
      <c r="I2572" s="4">
        <v>703</v>
      </c>
      <c r="J2572" s="4">
        <v>541</v>
      </c>
      <c r="K2572" s="4">
        <v>146</v>
      </c>
      <c r="L2572" s="4">
        <v>28</v>
      </c>
      <c r="M2572" s="4">
        <v>16</v>
      </c>
      <c r="N2572" s="18"/>
    </row>
    <row r="2573" spans="1:14" hidden="1" x14ac:dyDescent="0.35">
      <c r="A2573" s="4" t="s">
        <v>9</v>
      </c>
      <c r="B2573" s="27">
        <v>43764.738888888889</v>
      </c>
      <c r="C2573" s="9">
        <v>43768.706250000003</v>
      </c>
      <c r="D2573" s="11" t="str">
        <f>INT(Table1[[#This Row],[Full Restoration ]]-Table1[[#This Row],[Outage Start]])&amp;" days,"&amp;HOUR(Table1[[#This Row],[Full Restoration ]]-Table1[[#This Row],[Outage Start]])&amp;" hrs,"&amp;MINUTE(Table1[[#This Row],[Full Restoration ]]-Table1[[#This Row],[Outage Start]])&amp;" min"</f>
        <v>3 days,23 hrs,13 min</v>
      </c>
      <c r="E2573" s="10">
        <f>Table1[[#This Row],[Full Restoration ]]-Table1[[#This Row],[Outage Start]]</f>
        <v>3.9673611111138598</v>
      </c>
      <c r="F2573" s="11">
        <f>(Table1[[#This Row],[Full Restoration ]]-Table1[[#This Row],[Outage Start]])*24</f>
        <v>95.216666666732635</v>
      </c>
      <c r="G2573" s="5" t="s">
        <v>1493</v>
      </c>
      <c r="H2573" s="26" t="s">
        <v>1026</v>
      </c>
      <c r="I2573" s="4">
        <v>895</v>
      </c>
      <c r="J2573" s="4">
        <v>724</v>
      </c>
      <c r="K2573" s="4">
        <v>156</v>
      </c>
      <c r="L2573" s="4">
        <v>34</v>
      </c>
      <c r="M2573" s="4">
        <v>15</v>
      </c>
      <c r="N2573" s="18"/>
    </row>
    <row r="2574" spans="1:14" hidden="1" x14ac:dyDescent="0.35">
      <c r="A2574" s="4" t="s">
        <v>9</v>
      </c>
      <c r="B2574" s="27">
        <v>43764.738888888889</v>
      </c>
      <c r="C2574" s="9">
        <v>43768.791666666664</v>
      </c>
      <c r="D2574" s="11" t="str">
        <f>INT(Table1[[#This Row],[Full Restoration ]]-Table1[[#This Row],[Outage Start]])&amp;" days,"&amp;HOUR(Table1[[#This Row],[Full Restoration ]]-Table1[[#This Row],[Outage Start]])&amp;" hrs,"&amp;MINUTE(Table1[[#This Row],[Full Restoration ]]-Table1[[#This Row],[Outage Start]])&amp;" min"</f>
        <v>4 days,1 hrs,16 min</v>
      </c>
      <c r="E2574" s="10">
        <f>Table1[[#This Row],[Full Restoration ]]-Table1[[#This Row],[Outage Start]]</f>
        <v>4.0527777777751908</v>
      </c>
      <c r="F2574" s="11">
        <f>(Table1[[#This Row],[Full Restoration ]]-Table1[[#This Row],[Outage Start]])*24</f>
        <v>97.266666666604578</v>
      </c>
      <c r="G2574" s="5" t="s">
        <v>1522</v>
      </c>
      <c r="H2574" s="26" t="s">
        <v>1026</v>
      </c>
      <c r="I2574" s="4">
        <v>1773</v>
      </c>
      <c r="J2574" s="4">
        <v>1580</v>
      </c>
      <c r="K2574" s="4">
        <v>167</v>
      </c>
      <c r="L2574" s="4">
        <v>77</v>
      </c>
      <c r="M2574" s="4">
        <v>26</v>
      </c>
      <c r="N2574" s="18"/>
    </row>
    <row r="2575" spans="1:14" hidden="1" x14ac:dyDescent="0.35">
      <c r="A2575" s="4" t="s">
        <v>9</v>
      </c>
      <c r="B2575" s="27">
        <v>43764.738888888889</v>
      </c>
      <c r="C2575" s="9">
        <v>43769.142361111109</v>
      </c>
      <c r="D2575" s="11" t="str">
        <f>INT(Table1[[#This Row],[Full Restoration ]]-Table1[[#This Row],[Outage Start]])&amp;" days,"&amp;HOUR(Table1[[#This Row],[Full Restoration ]]-Table1[[#This Row],[Outage Start]])&amp;" hrs,"&amp;MINUTE(Table1[[#This Row],[Full Restoration ]]-Table1[[#This Row],[Outage Start]])&amp;" min"</f>
        <v>4 days,9 hrs,41 min</v>
      </c>
      <c r="E2575" s="10">
        <f>Table1[[#This Row],[Full Restoration ]]-Table1[[#This Row],[Outage Start]]</f>
        <v>4.4034722222204437</v>
      </c>
      <c r="F2575" s="11">
        <f>(Table1[[#This Row],[Full Restoration ]]-Table1[[#This Row],[Outage Start]])*24</f>
        <v>105.68333333329065</v>
      </c>
      <c r="G2575" s="5" t="s">
        <v>1623</v>
      </c>
      <c r="H2575" s="26" t="s">
        <v>743</v>
      </c>
      <c r="I2575" s="4">
        <v>1129</v>
      </c>
      <c r="J2575" s="4">
        <v>873</v>
      </c>
      <c r="K2575" s="4">
        <v>210</v>
      </c>
      <c r="L2575" s="4">
        <v>21</v>
      </c>
      <c r="M2575" s="4">
        <v>46</v>
      </c>
      <c r="N2575" s="18"/>
    </row>
    <row r="2576" spans="1:14" hidden="1" x14ac:dyDescent="0.35">
      <c r="A2576" s="4" t="s">
        <v>9</v>
      </c>
      <c r="B2576" s="27">
        <v>43764.738888888889</v>
      </c>
      <c r="C2576" s="9">
        <v>43769.127083333333</v>
      </c>
      <c r="D2576" s="11" t="str">
        <f>INT(Table1[[#This Row],[Full Restoration ]]-Table1[[#This Row],[Outage Start]])&amp;" days,"&amp;HOUR(Table1[[#This Row],[Full Restoration ]]-Table1[[#This Row],[Outage Start]])&amp;" hrs,"&amp;MINUTE(Table1[[#This Row],[Full Restoration ]]-Table1[[#This Row],[Outage Start]])&amp;" min"</f>
        <v>4 days,9 hrs,19 min</v>
      </c>
      <c r="E2576" s="10">
        <f>Table1[[#This Row],[Full Restoration ]]-Table1[[#This Row],[Outage Start]]</f>
        <v>4.3881944444437977</v>
      </c>
      <c r="F2576" s="11">
        <f>(Table1[[#This Row],[Full Restoration ]]-Table1[[#This Row],[Outage Start]])*24</f>
        <v>105.31666666665114</v>
      </c>
      <c r="G2576" s="5" t="s">
        <v>1624</v>
      </c>
      <c r="H2576" s="26" t="s">
        <v>743</v>
      </c>
      <c r="I2576" s="4">
        <v>997</v>
      </c>
      <c r="J2576" s="4">
        <v>757</v>
      </c>
      <c r="K2576" s="4">
        <v>184</v>
      </c>
      <c r="L2576" s="4">
        <v>14</v>
      </c>
      <c r="M2576" s="4">
        <v>56</v>
      </c>
      <c r="N2576" s="18"/>
    </row>
    <row r="2577" spans="1:14" hidden="1" x14ac:dyDescent="0.35">
      <c r="A2577" s="4" t="s">
        <v>9</v>
      </c>
      <c r="B2577" s="27">
        <v>43764.738888888889</v>
      </c>
      <c r="C2577" s="9">
        <v>43769.010416666664</v>
      </c>
      <c r="D2577" s="11" t="str">
        <f>INT(Table1[[#This Row],[Full Restoration ]]-Table1[[#This Row],[Outage Start]])&amp;" days,"&amp;HOUR(Table1[[#This Row],[Full Restoration ]]-Table1[[#This Row],[Outage Start]])&amp;" hrs,"&amp;MINUTE(Table1[[#This Row],[Full Restoration ]]-Table1[[#This Row],[Outage Start]])&amp;" min"</f>
        <v>4 days,6 hrs,31 min</v>
      </c>
      <c r="E2577" s="10">
        <f>Table1[[#This Row],[Full Restoration ]]-Table1[[#This Row],[Outage Start]]</f>
        <v>4.2715277777751908</v>
      </c>
      <c r="F2577" s="11">
        <f>(Table1[[#This Row],[Full Restoration ]]-Table1[[#This Row],[Outage Start]])*24</f>
        <v>102.51666666660458</v>
      </c>
      <c r="G2577" s="5" t="s">
        <v>1633</v>
      </c>
      <c r="H2577" s="26" t="s">
        <v>743</v>
      </c>
      <c r="I2577" s="4">
        <v>860</v>
      </c>
      <c r="J2577" s="4">
        <v>676</v>
      </c>
      <c r="K2577" s="4">
        <v>164</v>
      </c>
      <c r="L2577" s="4">
        <v>28</v>
      </c>
      <c r="M2577" s="4">
        <v>20</v>
      </c>
      <c r="N2577" s="18"/>
    </row>
    <row r="2578" spans="1:14" hidden="1" x14ac:dyDescent="0.35">
      <c r="A2578" s="4" t="s">
        <v>9</v>
      </c>
      <c r="B2578" s="27">
        <v>43764.738888888889</v>
      </c>
      <c r="C2578" s="9">
        <v>43768.707638888889</v>
      </c>
      <c r="D2578" s="11" t="str">
        <f>INT(Table1[[#This Row],[Full Restoration ]]-Table1[[#This Row],[Outage Start]])&amp;" days,"&amp;HOUR(Table1[[#This Row],[Full Restoration ]]-Table1[[#This Row],[Outage Start]])&amp;" hrs,"&amp;MINUTE(Table1[[#This Row],[Full Restoration ]]-Table1[[#This Row],[Outage Start]])&amp;" min"</f>
        <v>3 days,23 hrs,15 min</v>
      </c>
      <c r="E2578" s="10">
        <f>Table1[[#This Row],[Full Restoration ]]-Table1[[#This Row],[Outage Start]]</f>
        <v>3.96875</v>
      </c>
      <c r="F2578" s="11">
        <f>(Table1[[#This Row],[Full Restoration ]]-Table1[[#This Row],[Outage Start]])*24</f>
        <v>95.25</v>
      </c>
      <c r="G2578" s="5" t="s">
        <v>1637</v>
      </c>
      <c r="H2578" s="26" t="s">
        <v>1026</v>
      </c>
      <c r="I2578" s="4">
        <v>292</v>
      </c>
      <c r="J2578" s="4">
        <v>232</v>
      </c>
      <c r="K2578" s="4">
        <v>37</v>
      </c>
      <c r="L2578" s="4">
        <v>11</v>
      </c>
      <c r="M2578" s="4">
        <v>23</v>
      </c>
      <c r="N2578" s="18"/>
    </row>
    <row r="2579" spans="1:14" hidden="1" x14ac:dyDescent="0.35">
      <c r="A2579" s="4" t="s">
        <v>9</v>
      </c>
      <c r="B2579" s="27">
        <v>43764.738888888889</v>
      </c>
      <c r="C2579" s="9">
        <v>43768.76458333333</v>
      </c>
      <c r="D2579" s="11" t="str">
        <f>INT(Table1[[#This Row],[Full Restoration ]]-Table1[[#This Row],[Outage Start]])&amp;" days,"&amp;HOUR(Table1[[#This Row],[Full Restoration ]]-Table1[[#This Row],[Outage Start]])&amp;" hrs,"&amp;MINUTE(Table1[[#This Row],[Full Restoration ]]-Table1[[#This Row],[Outage Start]])&amp;" min"</f>
        <v>4 days,0 hrs,37 min</v>
      </c>
      <c r="E2579" s="10">
        <f>Table1[[#This Row],[Full Restoration ]]-Table1[[#This Row],[Outage Start]]</f>
        <v>4.0256944444408873</v>
      </c>
      <c r="F2579" s="11">
        <f>(Table1[[#This Row],[Full Restoration ]]-Table1[[#This Row],[Outage Start]])*24</f>
        <v>96.616666666581295</v>
      </c>
      <c r="G2579" s="5" t="s">
        <v>987</v>
      </c>
      <c r="H2579" s="26" t="s">
        <v>1026</v>
      </c>
      <c r="I2579" s="4">
        <v>785</v>
      </c>
      <c r="J2579" s="4">
        <v>646</v>
      </c>
      <c r="K2579" s="4">
        <v>101</v>
      </c>
      <c r="L2579" s="4">
        <v>28</v>
      </c>
      <c r="M2579" s="4">
        <v>38</v>
      </c>
      <c r="N2579" s="18"/>
    </row>
    <row r="2580" spans="1:14" hidden="1" x14ac:dyDescent="0.35">
      <c r="A2580" s="4" t="s">
        <v>9</v>
      </c>
      <c r="B2580" s="27">
        <v>43764.738888888889</v>
      </c>
      <c r="C2580" s="9">
        <v>43768.811805555553</v>
      </c>
      <c r="D2580" s="11" t="str">
        <f>INT(Table1[[#This Row],[Full Restoration ]]-Table1[[#This Row],[Outage Start]])&amp;" days,"&amp;HOUR(Table1[[#This Row],[Full Restoration ]]-Table1[[#This Row],[Outage Start]])&amp;" hrs,"&amp;MINUTE(Table1[[#This Row],[Full Restoration ]]-Table1[[#This Row],[Outage Start]])&amp;" min"</f>
        <v>4 days,1 hrs,45 min</v>
      </c>
      <c r="E2580" s="10">
        <f>Table1[[#This Row],[Full Restoration ]]-Table1[[#This Row],[Outage Start]]</f>
        <v>4.0729166666642413</v>
      </c>
      <c r="F2580" s="11">
        <f>(Table1[[#This Row],[Full Restoration ]]-Table1[[#This Row],[Outage Start]])*24</f>
        <v>97.749999999941792</v>
      </c>
      <c r="G2580" s="5" t="s">
        <v>38</v>
      </c>
      <c r="H2580" s="26" t="s">
        <v>1026</v>
      </c>
      <c r="I2580" s="4">
        <v>1943</v>
      </c>
      <c r="J2580" s="4">
        <v>1773</v>
      </c>
      <c r="K2580" s="4">
        <v>142</v>
      </c>
      <c r="L2580" s="4">
        <v>119</v>
      </c>
      <c r="M2580" s="4">
        <v>28</v>
      </c>
      <c r="N2580" s="18"/>
    </row>
    <row r="2581" spans="1:14" hidden="1" x14ac:dyDescent="0.35">
      <c r="A2581" s="4" t="s">
        <v>9</v>
      </c>
      <c r="B2581" s="27">
        <v>43764.738888888889</v>
      </c>
      <c r="C2581" s="9">
        <v>43768.76458333333</v>
      </c>
      <c r="D2581" s="11" t="str">
        <f>INT(Table1[[#This Row],[Full Restoration ]]-Table1[[#This Row],[Outage Start]])&amp;" days,"&amp;HOUR(Table1[[#This Row],[Full Restoration ]]-Table1[[#This Row],[Outage Start]])&amp;" hrs,"&amp;MINUTE(Table1[[#This Row],[Full Restoration ]]-Table1[[#This Row],[Outage Start]])&amp;" min"</f>
        <v>4 days,0 hrs,37 min</v>
      </c>
      <c r="E2581" s="10">
        <f>Table1[[#This Row],[Full Restoration ]]-Table1[[#This Row],[Outage Start]]</f>
        <v>4.0256944444408873</v>
      </c>
      <c r="F2581" s="11">
        <f>(Table1[[#This Row],[Full Restoration ]]-Table1[[#This Row],[Outage Start]])*24</f>
        <v>96.616666666581295</v>
      </c>
      <c r="G2581" s="5" t="s">
        <v>39</v>
      </c>
      <c r="H2581" s="26" t="s">
        <v>1026</v>
      </c>
      <c r="I2581" s="4">
        <v>3165</v>
      </c>
      <c r="J2581" s="4">
        <v>2983</v>
      </c>
      <c r="K2581" s="4">
        <v>162</v>
      </c>
      <c r="L2581" s="4">
        <v>215</v>
      </c>
      <c r="M2581" s="4">
        <v>20</v>
      </c>
      <c r="N2581" s="18"/>
    </row>
    <row r="2582" spans="1:14" hidden="1" x14ac:dyDescent="0.35">
      <c r="A2582" s="4" t="s">
        <v>9</v>
      </c>
      <c r="B2582" s="27">
        <v>43764.738888888889</v>
      </c>
      <c r="C2582" s="9">
        <v>43768.836111111108</v>
      </c>
      <c r="D2582" s="11" t="str">
        <f>INT(Table1[[#This Row],[Full Restoration ]]-Table1[[#This Row],[Outage Start]])&amp;" days,"&amp;HOUR(Table1[[#This Row],[Full Restoration ]]-Table1[[#This Row],[Outage Start]])&amp;" hrs,"&amp;MINUTE(Table1[[#This Row],[Full Restoration ]]-Table1[[#This Row],[Outage Start]])&amp;" min"</f>
        <v>4 days,2 hrs,20 min</v>
      </c>
      <c r="E2582" s="10">
        <f>Table1[[#This Row],[Full Restoration ]]-Table1[[#This Row],[Outage Start]]</f>
        <v>4.0972222222189885</v>
      </c>
      <c r="F2582" s="11">
        <f>(Table1[[#This Row],[Full Restoration ]]-Table1[[#This Row],[Outage Start]])*24</f>
        <v>98.333333333255723</v>
      </c>
      <c r="G2582" s="5" t="s">
        <v>1011</v>
      </c>
      <c r="H2582" s="26" t="s">
        <v>1026</v>
      </c>
      <c r="I2582" s="4">
        <v>1219</v>
      </c>
      <c r="J2582" s="4">
        <v>965</v>
      </c>
      <c r="K2582" s="4">
        <v>192</v>
      </c>
      <c r="L2582" s="4">
        <v>49</v>
      </c>
      <c r="M2582" s="4">
        <v>62</v>
      </c>
      <c r="N2582" s="18"/>
    </row>
    <row r="2583" spans="1:14" hidden="1" x14ac:dyDescent="0.35">
      <c r="A2583" s="4" t="s">
        <v>9</v>
      </c>
      <c r="B2583" s="27">
        <v>43764.738888888889</v>
      </c>
      <c r="C2583" s="9">
        <v>43768.493055555555</v>
      </c>
      <c r="D2583" s="11" t="str">
        <f>INT(Table1[[#This Row],[Full Restoration ]]-Table1[[#This Row],[Outage Start]])&amp;" days,"&amp;HOUR(Table1[[#This Row],[Full Restoration ]]-Table1[[#This Row],[Outage Start]])&amp;" hrs,"&amp;MINUTE(Table1[[#This Row],[Full Restoration ]]-Table1[[#This Row],[Outage Start]])&amp;" min"</f>
        <v>3 days,18 hrs,6 min</v>
      </c>
      <c r="E2583" s="10">
        <f>Table1[[#This Row],[Full Restoration ]]-Table1[[#This Row],[Outage Start]]</f>
        <v>3.7541666666656965</v>
      </c>
      <c r="F2583" s="11">
        <f>(Table1[[#This Row],[Full Restoration ]]-Table1[[#This Row],[Outage Start]])*24</f>
        <v>90.099999999976717</v>
      </c>
      <c r="G2583" s="5" t="s">
        <v>1790</v>
      </c>
      <c r="H2583" s="26" t="s">
        <v>743</v>
      </c>
      <c r="I2583" s="4">
        <v>1532</v>
      </c>
      <c r="J2583" s="4">
        <v>1435</v>
      </c>
      <c r="K2583" s="4">
        <v>87</v>
      </c>
      <c r="L2583" s="4">
        <v>70</v>
      </c>
      <c r="M2583" s="4">
        <v>10</v>
      </c>
      <c r="N2583" s="18"/>
    </row>
    <row r="2584" spans="1:14" hidden="1" x14ac:dyDescent="0.35">
      <c r="A2584" s="4" t="s">
        <v>9</v>
      </c>
      <c r="B2584" s="27">
        <v>43764.738888888889</v>
      </c>
      <c r="C2584" s="9">
        <v>43768.682638888888</v>
      </c>
      <c r="D2584" s="11" t="str">
        <f>INT(Table1[[#This Row],[Full Restoration ]]-Table1[[#This Row],[Outage Start]])&amp;" days,"&amp;HOUR(Table1[[#This Row],[Full Restoration ]]-Table1[[#This Row],[Outage Start]])&amp;" hrs,"&amp;MINUTE(Table1[[#This Row],[Full Restoration ]]-Table1[[#This Row],[Outage Start]])&amp;" min"</f>
        <v>3 days,22 hrs,39 min</v>
      </c>
      <c r="E2584" s="10">
        <f>Table1[[#This Row],[Full Restoration ]]-Table1[[#This Row],[Outage Start]]</f>
        <v>3.9437499999985448</v>
      </c>
      <c r="F2584" s="11">
        <f>(Table1[[#This Row],[Full Restoration ]]-Table1[[#This Row],[Outage Start]])*24</f>
        <v>94.649999999965075</v>
      </c>
      <c r="G2584" s="5" t="s">
        <v>1818</v>
      </c>
      <c r="H2584" s="26" t="s">
        <v>743</v>
      </c>
      <c r="I2584" s="4">
        <v>1196</v>
      </c>
      <c r="J2584" s="4">
        <v>918</v>
      </c>
      <c r="K2584" s="4">
        <v>276</v>
      </c>
      <c r="L2584" s="4">
        <v>62</v>
      </c>
      <c r="M2584" s="4">
        <v>2</v>
      </c>
      <c r="N2584" s="18"/>
    </row>
    <row r="2585" spans="1:14" hidden="1" x14ac:dyDescent="0.35">
      <c r="A2585" s="4" t="s">
        <v>9</v>
      </c>
      <c r="B2585" s="27">
        <v>43764.738888888889</v>
      </c>
      <c r="C2585" s="9">
        <v>43768.686805555553</v>
      </c>
      <c r="D2585" s="11" t="str">
        <f>INT(Table1[[#This Row],[Full Restoration ]]-Table1[[#This Row],[Outage Start]])&amp;" days,"&amp;HOUR(Table1[[#This Row],[Full Restoration ]]-Table1[[#This Row],[Outage Start]])&amp;" hrs,"&amp;MINUTE(Table1[[#This Row],[Full Restoration ]]-Table1[[#This Row],[Outage Start]])&amp;" min"</f>
        <v>3 days,22 hrs,45 min</v>
      </c>
      <c r="E2585" s="10">
        <f>Table1[[#This Row],[Full Restoration ]]-Table1[[#This Row],[Outage Start]]</f>
        <v>3.9479166666642413</v>
      </c>
      <c r="F2585" s="11">
        <f>(Table1[[#This Row],[Full Restoration ]]-Table1[[#This Row],[Outage Start]])*24</f>
        <v>94.749999999941792</v>
      </c>
      <c r="G2585" s="5" t="s">
        <v>1819</v>
      </c>
      <c r="H2585" s="26" t="s">
        <v>1026</v>
      </c>
      <c r="I2585" s="4">
        <v>2101</v>
      </c>
      <c r="J2585" s="4">
        <v>1820</v>
      </c>
      <c r="K2585" s="4">
        <v>258</v>
      </c>
      <c r="L2585" s="4">
        <v>89</v>
      </c>
      <c r="M2585" s="4">
        <v>23</v>
      </c>
      <c r="N2585" s="18"/>
    </row>
    <row r="2586" spans="1:14" hidden="1" x14ac:dyDescent="0.35">
      <c r="A2586" s="4" t="s">
        <v>9</v>
      </c>
      <c r="B2586" s="27">
        <v>43764.738888888889</v>
      </c>
      <c r="C2586" s="9">
        <v>43768.68472222222</v>
      </c>
      <c r="D2586" s="11" t="str">
        <f>INT(Table1[[#This Row],[Full Restoration ]]-Table1[[#This Row],[Outage Start]])&amp;" days,"&amp;HOUR(Table1[[#This Row],[Full Restoration ]]-Table1[[#This Row],[Outage Start]])&amp;" hrs,"&amp;MINUTE(Table1[[#This Row],[Full Restoration ]]-Table1[[#This Row],[Outage Start]])&amp;" min"</f>
        <v>3 days,22 hrs,42 min</v>
      </c>
      <c r="E2586" s="10">
        <f>Table1[[#This Row],[Full Restoration ]]-Table1[[#This Row],[Outage Start]]</f>
        <v>3.9458333333313931</v>
      </c>
      <c r="F2586" s="11">
        <f>(Table1[[#This Row],[Full Restoration ]]-Table1[[#This Row],[Outage Start]])*24</f>
        <v>94.699999999953434</v>
      </c>
      <c r="G2586" s="5" t="s">
        <v>1820</v>
      </c>
      <c r="H2586" s="26" t="s">
        <v>1026</v>
      </c>
      <c r="I2586" s="4">
        <v>3010</v>
      </c>
      <c r="J2586" s="4">
        <v>2628</v>
      </c>
      <c r="K2586" s="4">
        <v>369</v>
      </c>
      <c r="L2586" s="4">
        <v>142</v>
      </c>
      <c r="M2586" s="4">
        <v>13</v>
      </c>
      <c r="N2586" s="18"/>
    </row>
    <row r="2587" spans="1:14" hidden="1" x14ac:dyDescent="0.35">
      <c r="A2587" s="4" t="s">
        <v>9</v>
      </c>
      <c r="B2587" s="27">
        <v>43764.738888888889</v>
      </c>
      <c r="C2587" s="9">
        <v>43768.98333333333</v>
      </c>
      <c r="D2587" s="11" t="str">
        <f>INT(Table1[[#This Row],[Full Restoration ]]-Table1[[#This Row],[Outage Start]])&amp;" days,"&amp;HOUR(Table1[[#This Row],[Full Restoration ]]-Table1[[#This Row],[Outage Start]])&amp;" hrs,"&amp;MINUTE(Table1[[#This Row],[Full Restoration ]]-Table1[[#This Row],[Outage Start]])&amp;" min"</f>
        <v>4 days,5 hrs,52 min</v>
      </c>
      <c r="E2587" s="10">
        <f>Table1[[#This Row],[Full Restoration ]]-Table1[[#This Row],[Outage Start]]</f>
        <v>4.2444444444408873</v>
      </c>
      <c r="F2587" s="11">
        <f>(Table1[[#This Row],[Full Restoration ]]-Table1[[#This Row],[Outage Start]])*24</f>
        <v>101.8666666665813</v>
      </c>
      <c r="G2587" s="5" t="s">
        <v>1851</v>
      </c>
      <c r="H2587" s="26" t="s">
        <v>752</v>
      </c>
      <c r="I2587" s="4">
        <v>1</v>
      </c>
      <c r="J2587" s="4"/>
      <c r="K2587" s="4">
        <v>1</v>
      </c>
      <c r="L2587" s="4"/>
      <c r="M2587" s="4">
        <v>0</v>
      </c>
      <c r="N2587" s="18" t="s">
        <v>295</v>
      </c>
    </row>
    <row r="2588" spans="1:14" ht="43.5" hidden="1" x14ac:dyDescent="0.35">
      <c r="A2588" s="4" t="s">
        <v>9</v>
      </c>
      <c r="B2588" s="27">
        <v>43764.738888888889</v>
      </c>
      <c r="C2588" s="27" t="s">
        <v>1920</v>
      </c>
      <c r="D2588" s="11"/>
      <c r="E2588" s="10"/>
      <c r="F2588" s="11"/>
      <c r="G2588" s="5" t="s">
        <v>792</v>
      </c>
      <c r="H2588" s="26" t="s">
        <v>751</v>
      </c>
      <c r="I2588" s="4"/>
      <c r="J2588" s="4"/>
      <c r="K2588" s="4"/>
      <c r="L2588" s="4"/>
      <c r="M2588" s="4"/>
      <c r="N2588" s="18" t="s">
        <v>295</v>
      </c>
    </row>
    <row r="2589" spans="1:14" hidden="1" x14ac:dyDescent="0.35">
      <c r="A2589" s="4" t="s">
        <v>9</v>
      </c>
      <c r="B2589" s="27">
        <v>43764.738888888889</v>
      </c>
      <c r="C2589" s="9">
        <v>43768.695833333331</v>
      </c>
      <c r="D2589" s="11" t="str">
        <f>INT(Table1[[#This Row],[Full Restoration ]]-Table1[[#This Row],[Outage Start]])&amp;" days,"&amp;HOUR(Table1[[#This Row],[Full Restoration ]]-Table1[[#This Row],[Outage Start]])&amp;" hrs,"&amp;MINUTE(Table1[[#This Row],[Full Restoration ]]-Table1[[#This Row],[Outage Start]])&amp;" min"</f>
        <v>3 days,22 hrs,58 min</v>
      </c>
      <c r="E2589" s="10">
        <f>Table1[[#This Row],[Full Restoration ]]-Table1[[#This Row],[Outage Start]]</f>
        <v>3.9569444444423425</v>
      </c>
      <c r="F2589" s="11">
        <f>(Table1[[#This Row],[Full Restoration ]]-Table1[[#This Row],[Outage Start]])*24</f>
        <v>94.96666666661622</v>
      </c>
      <c r="G2589" s="5" t="s">
        <v>801</v>
      </c>
      <c r="H2589" s="26" t="s">
        <v>752</v>
      </c>
      <c r="I2589" s="4"/>
      <c r="J2589" s="4"/>
      <c r="K2589" s="4"/>
      <c r="L2589" s="4"/>
      <c r="M2589" s="4"/>
      <c r="N2589" s="18" t="s">
        <v>295</v>
      </c>
    </row>
    <row r="2590" spans="1:14" hidden="1" x14ac:dyDescent="0.35">
      <c r="A2590" s="4" t="s">
        <v>9</v>
      </c>
      <c r="B2590" s="27">
        <v>43764.738888888889</v>
      </c>
      <c r="C2590" s="9">
        <v>43768.652083333334</v>
      </c>
      <c r="D2590" s="11" t="str">
        <f>INT(Table1[[#This Row],[Full Restoration ]]-Table1[[#This Row],[Outage Start]])&amp;" days,"&amp;HOUR(Table1[[#This Row],[Full Restoration ]]-Table1[[#This Row],[Outage Start]])&amp;" hrs,"&amp;MINUTE(Table1[[#This Row],[Full Restoration ]]-Table1[[#This Row],[Outage Start]])&amp;" min"</f>
        <v>3 days,21 hrs,55 min</v>
      </c>
      <c r="E2590" s="10">
        <f>Table1[[#This Row],[Full Restoration ]]-Table1[[#This Row],[Outage Start]]</f>
        <v>3.9131944444452529</v>
      </c>
      <c r="F2590" s="11">
        <f>(Table1[[#This Row],[Full Restoration ]]-Table1[[#This Row],[Outage Start]])*24</f>
        <v>93.916666666686069</v>
      </c>
      <c r="G2590" s="5" t="s">
        <v>802</v>
      </c>
      <c r="H2590" s="26" t="s">
        <v>752</v>
      </c>
      <c r="I2590" s="4">
        <v>1</v>
      </c>
      <c r="J2590" s="4"/>
      <c r="K2590" s="4">
        <v>0</v>
      </c>
      <c r="L2590" s="4"/>
      <c r="M2590" s="4">
        <v>1</v>
      </c>
      <c r="N2590" s="18" t="s">
        <v>295</v>
      </c>
    </row>
    <row r="2591" spans="1:14" hidden="1" x14ac:dyDescent="0.35">
      <c r="A2591" s="4" t="s">
        <v>9</v>
      </c>
      <c r="B2591" s="27">
        <v>43764.738194444442</v>
      </c>
      <c r="C2591" s="9">
        <v>43769.500694444447</v>
      </c>
      <c r="D2591" s="11" t="str">
        <f>INT(Table1[[#This Row],[Full Restoration ]]-Table1[[#This Row],[Outage Start]])&amp;" days,"&amp;HOUR(Table1[[#This Row],[Full Restoration ]]-Table1[[#This Row],[Outage Start]])&amp;" hrs,"&amp;MINUTE(Table1[[#This Row],[Full Restoration ]]-Table1[[#This Row],[Outage Start]])&amp;" min"</f>
        <v>4 days,18 hrs,18 min</v>
      </c>
      <c r="E2591" s="10">
        <f>Table1[[#This Row],[Full Restoration ]]-Table1[[#This Row],[Outage Start]]</f>
        <v>4.7625000000043656</v>
      </c>
      <c r="F2591" s="11">
        <f>(Table1[[#This Row],[Full Restoration ]]-Table1[[#This Row],[Outage Start]])*24</f>
        <v>114.30000000010477</v>
      </c>
      <c r="G2591" s="5" t="s">
        <v>1478</v>
      </c>
      <c r="H2591" s="26" t="s">
        <v>1026</v>
      </c>
      <c r="I2591" s="4">
        <v>171</v>
      </c>
      <c r="J2591" s="4">
        <v>111</v>
      </c>
      <c r="K2591" s="4">
        <v>29</v>
      </c>
      <c r="L2591" s="4">
        <v>4</v>
      </c>
      <c r="M2591" s="4">
        <v>31</v>
      </c>
      <c r="N2591" s="18"/>
    </row>
    <row r="2592" spans="1:14" hidden="1" x14ac:dyDescent="0.35">
      <c r="A2592" s="4" t="s">
        <v>9</v>
      </c>
      <c r="B2592" s="27">
        <v>43764.738194444442</v>
      </c>
      <c r="C2592" s="9">
        <v>43766.868055555555</v>
      </c>
      <c r="D2592" s="11" t="str">
        <f>INT(Table1[[#This Row],[Full Restoration ]]-Table1[[#This Row],[Outage Start]])&amp;" days,"&amp;HOUR(Table1[[#This Row],[Full Restoration ]]-Table1[[#This Row],[Outage Start]])&amp;" hrs,"&amp;MINUTE(Table1[[#This Row],[Full Restoration ]]-Table1[[#This Row],[Outage Start]])&amp;" min"</f>
        <v>2 days,3 hrs,7 min</v>
      </c>
      <c r="E2592" s="10">
        <f>Table1[[#This Row],[Full Restoration ]]-Table1[[#This Row],[Outage Start]]</f>
        <v>2.1298611111124046</v>
      </c>
      <c r="F2592" s="11">
        <f>(Table1[[#This Row],[Full Restoration ]]-Table1[[#This Row],[Outage Start]])*24</f>
        <v>51.116666666697711</v>
      </c>
      <c r="G2592" s="5" t="s">
        <v>812</v>
      </c>
      <c r="H2592" s="26" t="s">
        <v>751</v>
      </c>
      <c r="I2592" s="4"/>
      <c r="J2592" s="4"/>
      <c r="K2592" s="4"/>
      <c r="L2592" s="4"/>
      <c r="M2592" s="4"/>
      <c r="N2592" s="18" t="s">
        <v>295</v>
      </c>
    </row>
    <row r="2593" spans="1:14" hidden="1" x14ac:dyDescent="0.35">
      <c r="A2593" s="4" t="s">
        <v>9</v>
      </c>
      <c r="B2593" s="27">
        <v>43764.737500000003</v>
      </c>
      <c r="C2593" s="9">
        <v>43768.81527777778</v>
      </c>
      <c r="D2593" s="11" t="str">
        <f>INT(Table1[[#This Row],[Full Restoration ]]-Table1[[#This Row],[Outage Start]])&amp;" days,"&amp;HOUR(Table1[[#This Row],[Full Restoration ]]-Table1[[#This Row],[Outage Start]])&amp;" hrs,"&amp;MINUTE(Table1[[#This Row],[Full Restoration ]]-Table1[[#This Row],[Outage Start]])&amp;" min"</f>
        <v>4 days,1 hrs,52 min</v>
      </c>
      <c r="E2593" s="10">
        <f>Table1[[#This Row],[Full Restoration ]]-Table1[[#This Row],[Outage Start]]</f>
        <v>4.077777777776646</v>
      </c>
      <c r="F2593" s="11">
        <f>(Table1[[#This Row],[Full Restoration ]]-Table1[[#This Row],[Outage Start]])*24</f>
        <v>97.866666666639503</v>
      </c>
      <c r="G2593" s="5" t="s">
        <v>1721</v>
      </c>
      <c r="H2593" s="26" t="s">
        <v>1026</v>
      </c>
      <c r="I2593" s="4">
        <v>866</v>
      </c>
      <c r="J2593" s="4">
        <v>464</v>
      </c>
      <c r="K2593" s="4">
        <v>219</v>
      </c>
      <c r="L2593" s="4">
        <v>3</v>
      </c>
      <c r="M2593" s="4">
        <v>183</v>
      </c>
      <c r="N2593" s="18"/>
    </row>
    <row r="2594" spans="1:14" hidden="1" x14ac:dyDescent="0.35">
      <c r="A2594" s="4" t="s">
        <v>9</v>
      </c>
      <c r="B2594" s="27">
        <v>43764.736805555556</v>
      </c>
      <c r="C2594" s="9">
        <v>43768.652777777781</v>
      </c>
      <c r="D2594" s="11" t="str">
        <f>INT(Table1[[#This Row],[Full Restoration ]]-Table1[[#This Row],[Outage Start]])&amp;" days,"&amp;HOUR(Table1[[#This Row],[Full Restoration ]]-Table1[[#This Row],[Outage Start]])&amp;" hrs,"&amp;MINUTE(Table1[[#This Row],[Full Restoration ]]-Table1[[#This Row],[Outage Start]])&amp;" min"</f>
        <v>3 days,21 hrs,59 min</v>
      </c>
      <c r="E2594" s="10">
        <f>Table1[[#This Row],[Full Restoration ]]-Table1[[#This Row],[Outage Start]]</f>
        <v>3.9159722222248092</v>
      </c>
      <c r="F2594" s="11">
        <f>(Table1[[#This Row],[Full Restoration ]]-Table1[[#This Row],[Outage Start]])*24</f>
        <v>93.983333333395422</v>
      </c>
      <c r="G2594" s="5" t="s">
        <v>913</v>
      </c>
      <c r="H2594" s="26" t="s">
        <v>1027</v>
      </c>
      <c r="I2594" s="4">
        <v>275</v>
      </c>
      <c r="J2594" s="4">
        <v>270</v>
      </c>
      <c r="K2594" s="4">
        <v>5</v>
      </c>
      <c r="L2594" s="4">
        <v>0</v>
      </c>
      <c r="M2594" s="4">
        <v>0</v>
      </c>
      <c r="N2594" s="18"/>
    </row>
    <row r="2595" spans="1:14" hidden="1" x14ac:dyDescent="0.35">
      <c r="A2595" s="4" t="s">
        <v>9</v>
      </c>
      <c r="B2595" s="27">
        <v>43764.736805555556</v>
      </c>
      <c r="C2595" s="9">
        <v>43768.652777777781</v>
      </c>
      <c r="D2595" s="11" t="str">
        <f>INT(Table1[[#This Row],[Full Restoration ]]-Table1[[#This Row],[Outage Start]])&amp;" days,"&amp;HOUR(Table1[[#This Row],[Full Restoration ]]-Table1[[#This Row],[Outage Start]])&amp;" hrs,"&amp;MINUTE(Table1[[#This Row],[Full Restoration ]]-Table1[[#This Row],[Outage Start]])&amp;" min"</f>
        <v>3 days,21 hrs,59 min</v>
      </c>
      <c r="E2595" s="10">
        <f>Table1[[#This Row],[Full Restoration ]]-Table1[[#This Row],[Outage Start]]</f>
        <v>3.9159722222248092</v>
      </c>
      <c r="F2595" s="11">
        <f>(Table1[[#This Row],[Full Restoration ]]-Table1[[#This Row],[Outage Start]])*24</f>
        <v>93.983333333395422</v>
      </c>
      <c r="G2595" s="5" t="s">
        <v>914</v>
      </c>
      <c r="H2595" s="26" t="s">
        <v>1027</v>
      </c>
      <c r="I2595" s="4">
        <v>303</v>
      </c>
      <c r="J2595" s="4">
        <v>269</v>
      </c>
      <c r="K2595" s="4">
        <v>34</v>
      </c>
      <c r="L2595" s="4">
        <v>1</v>
      </c>
      <c r="M2595" s="4">
        <v>0</v>
      </c>
      <c r="N2595" s="18"/>
    </row>
    <row r="2596" spans="1:14" hidden="1" x14ac:dyDescent="0.35">
      <c r="A2596" s="4" t="s">
        <v>9</v>
      </c>
      <c r="B2596" s="27">
        <v>43764.736805555556</v>
      </c>
      <c r="C2596" s="9">
        <v>43766.693749999999</v>
      </c>
      <c r="D2596" s="11" t="str">
        <f>INT(Table1[[#This Row],[Full Restoration ]]-Table1[[#This Row],[Outage Start]])&amp;" days,"&amp;HOUR(Table1[[#This Row],[Full Restoration ]]-Table1[[#This Row],[Outage Start]])&amp;" hrs,"&amp;MINUTE(Table1[[#This Row],[Full Restoration ]]-Table1[[#This Row],[Outage Start]])&amp;" min"</f>
        <v>1 days,22 hrs,58 min</v>
      </c>
      <c r="E2596" s="10">
        <f>Table1[[#This Row],[Full Restoration ]]-Table1[[#This Row],[Outage Start]]</f>
        <v>1.9569444444423425</v>
      </c>
      <c r="F2596" s="11">
        <f>(Table1[[#This Row],[Full Restoration ]]-Table1[[#This Row],[Outage Start]])*24</f>
        <v>46.96666666661622</v>
      </c>
      <c r="G2596" s="5" t="s">
        <v>1346</v>
      </c>
      <c r="H2596" s="26" t="s">
        <v>1026</v>
      </c>
      <c r="I2596" s="4">
        <v>1283</v>
      </c>
      <c r="J2596" s="4">
        <v>1224</v>
      </c>
      <c r="K2596" s="4">
        <v>59</v>
      </c>
      <c r="L2596" s="4">
        <v>64</v>
      </c>
      <c r="M2596" s="4">
        <v>0</v>
      </c>
      <c r="N2596" s="18"/>
    </row>
    <row r="2597" spans="1:14" hidden="1" x14ac:dyDescent="0.35">
      <c r="A2597" s="4" t="s">
        <v>9</v>
      </c>
      <c r="B2597" s="27">
        <v>43764.736805555556</v>
      </c>
      <c r="C2597" s="9">
        <v>43769.375</v>
      </c>
      <c r="D2597" s="11" t="str">
        <f>INT(Table1[[#This Row],[Full Restoration ]]-Table1[[#This Row],[Outage Start]])&amp;" days,"&amp;HOUR(Table1[[#This Row],[Full Restoration ]]-Table1[[#This Row],[Outage Start]])&amp;" hrs,"&amp;MINUTE(Table1[[#This Row],[Full Restoration ]]-Table1[[#This Row],[Outage Start]])&amp;" min"</f>
        <v>4 days,15 hrs,19 min</v>
      </c>
      <c r="E2597" s="10">
        <f>Table1[[#This Row],[Full Restoration ]]-Table1[[#This Row],[Outage Start]]</f>
        <v>4.6381944444437977</v>
      </c>
      <c r="F2597" s="11">
        <f>(Table1[[#This Row],[Full Restoration ]]-Table1[[#This Row],[Outage Start]])*24</f>
        <v>111.31666666665114</v>
      </c>
      <c r="G2597" s="5" t="s">
        <v>942</v>
      </c>
      <c r="H2597" s="26" t="s">
        <v>743</v>
      </c>
      <c r="I2597" s="4">
        <v>1872</v>
      </c>
      <c r="J2597" s="4">
        <v>1700</v>
      </c>
      <c r="K2597" s="4">
        <v>161</v>
      </c>
      <c r="L2597" s="4">
        <v>101</v>
      </c>
      <c r="M2597" s="4">
        <v>11</v>
      </c>
      <c r="N2597" s="18"/>
    </row>
    <row r="2598" spans="1:14" hidden="1" x14ac:dyDescent="0.35">
      <c r="A2598" s="4" t="s">
        <v>9</v>
      </c>
      <c r="B2598" s="27">
        <v>43764.736805555556</v>
      </c>
      <c r="C2598" s="9">
        <v>43768.678472222222</v>
      </c>
      <c r="D2598" s="11" t="str">
        <f>INT(Table1[[#This Row],[Full Restoration ]]-Table1[[#This Row],[Outage Start]])&amp;" days,"&amp;HOUR(Table1[[#This Row],[Full Restoration ]]-Table1[[#This Row],[Outage Start]])&amp;" hrs,"&amp;MINUTE(Table1[[#This Row],[Full Restoration ]]-Table1[[#This Row],[Outage Start]])&amp;" min"</f>
        <v>3 days,22 hrs,36 min</v>
      </c>
      <c r="E2598" s="10">
        <f>Table1[[#This Row],[Full Restoration ]]-Table1[[#This Row],[Outage Start]]</f>
        <v>3.9416666666656965</v>
      </c>
      <c r="F2598" s="11">
        <f>(Table1[[#This Row],[Full Restoration ]]-Table1[[#This Row],[Outage Start]])*24</f>
        <v>94.599999999976717</v>
      </c>
      <c r="G2598" s="5" t="s">
        <v>1361</v>
      </c>
      <c r="H2598" s="26" t="s">
        <v>743</v>
      </c>
      <c r="I2598" s="4">
        <v>626</v>
      </c>
      <c r="J2598" s="4">
        <v>452</v>
      </c>
      <c r="K2598" s="4">
        <v>168</v>
      </c>
      <c r="L2598" s="4">
        <v>26</v>
      </c>
      <c r="M2598" s="4">
        <v>6</v>
      </c>
      <c r="N2598" s="18"/>
    </row>
    <row r="2599" spans="1:14" hidden="1" x14ac:dyDescent="0.35">
      <c r="A2599" s="4" t="s">
        <v>9</v>
      </c>
      <c r="B2599" s="27">
        <v>43764.736805555556</v>
      </c>
      <c r="C2599" s="9">
        <v>43768.65902777778</v>
      </c>
      <c r="D2599" s="11" t="str">
        <f>INT(Table1[[#This Row],[Full Restoration ]]-Table1[[#This Row],[Outage Start]])&amp;" days,"&amp;HOUR(Table1[[#This Row],[Full Restoration ]]-Table1[[#This Row],[Outage Start]])&amp;" hrs,"&amp;MINUTE(Table1[[#This Row],[Full Restoration ]]-Table1[[#This Row],[Outage Start]])&amp;" min"</f>
        <v>3 days,22 hrs,8 min</v>
      </c>
      <c r="E2599" s="10">
        <f>Table1[[#This Row],[Full Restoration ]]-Table1[[#This Row],[Outage Start]]</f>
        <v>3.922222222223354</v>
      </c>
      <c r="F2599" s="11">
        <f>(Table1[[#This Row],[Full Restoration ]]-Table1[[#This Row],[Outage Start]])*24</f>
        <v>94.133333333360497</v>
      </c>
      <c r="G2599" s="5" t="s">
        <v>967</v>
      </c>
      <c r="H2599" s="26" t="s">
        <v>743</v>
      </c>
      <c r="I2599" s="4">
        <v>2217</v>
      </c>
      <c r="J2599" s="4">
        <v>1887</v>
      </c>
      <c r="K2599" s="4">
        <v>322</v>
      </c>
      <c r="L2599" s="4">
        <v>98</v>
      </c>
      <c r="M2599" s="4">
        <v>8</v>
      </c>
      <c r="N2599" s="18"/>
    </row>
    <row r="2600" spans="1:14" hidden="1" x14ac:dyDescent="0.35">
      <c r="A2600" s="4" t="s">
        <v>9</v>
      </c>
      <c r="B2600" s="27">
        <v>43764.736805555556</v>
      </c>
      <c r="C2600" s="9">
        <v>43766.747916666667</v>
      </c>
      <c r="D2600" s="11" t="str">
        <f>INT(Table1[[#This Row],[Full Restoration ]]-Table1[[#This Row],[Outage Start]])&amp;" days,"&amp;HOUR(Table1[[#This Row],[Full Restoration ]]-Table1[[#This Row],[Outage Start]])&amp;" hrs,"&amp;MINUTE(Table1[[#This Row],[Full Restoration ]]-Table1[[#This Row],[Outage Start]])&amp;" min"</f>
        <v>2 days,0 hrs,16 min</v>
      </c>
      <c r="E2600" s="10">
        <f>Table1[[#This Row],[Full Restoration ]]-Table1[[#This Row],[Outage Start]]</f>
        <v>2.0111111111109494</v>
      </c>
      <c r="F2600" s="11">
        <f>(Table1[[#This Row],[Full Restoration ]]-Table1[[#This Row],[Outage Start]])*24</f>
        <v>48.266666666662786</v>
      </c>
      <c r="G2600" s="5" t="s">
        <v>1515</v>
      </c>
      <c r="H2600" s="26" t="s">
        <v>743</v>
      </c>
      <c r="I2600" s="4">
        <v>1215</v>
      </c>
      <c r="J2600" s="4">
        <v>975</v>
      </c>
      <c r="K2600" s="4">
        <v>239</v>
      </c>
      <c r="L2600" s="4">
        <v>64</v>
      </c>
      <c r="M2600" s="4">
        <v>1</v>
      </c>
      <c r="N2600" s="18"/>
    </row>
    <row r="2601" spans="1:14" hidden="1" x14ac:dyDescent="0.35">
      <c r="A2601" s="4" t="s">
        <v>9</v>
      </c>
      <c r="B2601" s="27">
        <v>43764.736805555556</v>
      </c>
      <c r="C2601" s="9">
        <v>43766.674305555556</v>
      </c>
      <c r="D2601" s="11" t="str">
        <f>INT(Table1[[#This Row],[Full Restoration ]]-Table1[[#This Row],[Outage Start]])&amp;" days,"&amp;HOUR(Table1[[#This Row],[Full Restoration ]]-Table1[[#This Row],[Outage Start]])&amp;" hrs,"&amp;MINUTE(Table1[[#This Row],[Full Restoration ]]-Table1[[#This Row],[Outage Start]])&amp;" min"</f>
        <v>1 days,22 hrs,30 min</v>
      </c>
      <c r="E2601" s="10">
        <f>Table1[[#This Row],[Full Restoration ]]-Table1[[#This Row],[Outage Start]]</f>
        <v>1.9375</v>
      </c>
      <c r="F2601" s="11">
        <f>(Table1[[#This Row],[Full Restoration ]]-Table1[[#This Row],[Outage Start]])*24</f>
        <v>46.5</v>
      </c>
      <c r="G2601" s="5" t="s">
        <v>1516</v>
      </c>
      <c r="H2601" s="26" t="s">
        <v>743</v>
      </c>
      <c r="I2601" s="4">
        <v>1126</v>
      </c>
      <c r="J2601" s="4">
        <v>748</v>
      </c>
      <c r="K2601" s="4">
        <v>364</v>
      </c>
      <c r="L2601" s="4">
        <v>44</v>
      </c>
      <c r="M2601" s="4">
        <v>14</v>
      </c>
      <c r="N2601" s="18"/>
    </row>
    <row r="2602" spans="1:14" hidden="1" x14ac:dyDescent="0.35">
      <c r="A2602" s="4" t="s">
        <v>9</v>
      </c>
      <c r="B2602" s="27">
        <v>43764.736805555556</v>
      </c>
      <c r="C2602" s="9">
        <v>43768.656944444447</v>
      </c>
      <c r="D2602" s="11" t="str">
        <f>INT(Table1[[#This Row],[Full Restoration ]]-Table1[[#This Row],[Outage Start]])&amp;" days,"&amp;HOUR(Table1[[#This Row],[Full Restoration ]]-Table1[[#This Row],[Outage Start]])&amp;" hrs,"&amp;MINUTE(Table1[[#This Row],[Full Restoration ]]-Table1[[#This Row],[Outage Start]])&amp;" min"</f>
        <v>3 days,22 hrs,5 min</v>
      </c>
      <c r="E2602" s="10">
        <f>Table1[[#This Row],[Full Restoration ]]-Table1[[#This Row],[Outage Start]]</f>
        <v>3.9201388888905058</v>
      </c>
      <c r="F2602" s="11">
        <f>(Table1[[#This Row],[Full Restoration ]]-Table1[[#This Row],[Outage Start]])*24</f>
        <v>94.083333333372138</v>
      </c>
      <c r="G2602" s="5" t="s">
        <v>994</v>
      </c>
      <c r="H2602" s="26" t="s">
        <v>743</v>
      </c>
      <c r="I2602" s="4">
        <v>387</v>
      </c>
      <c r="J2602" s="4">
        <v>330</v>
      </c>
      <c r="K2602" s="4">
        <v>56</v>
      </c>
      <c r="L2602" s="4">
        <v>0</v>
      </c>
      <c r="M2602" s="4">
        <v>1</v>
      </c>
      <c r="N2602" s="18"/>
    </row>
    <row r="2603" spans="1:14" hidden="1" x14ac:dyDescent="0.35">
      <c r="A2603" s="4" t="s">
        <v>9</v>
      </c>
      <c r="B2603" s="27">
        <v>43764.736805555556</v>
      </c>
      <c r="C2603" s="9">
        <v>43769.709027777775</v>
      </c>
      <c r="D2603" s="11" t="str">
        <f>INT(Table1[[#This Row],[Full Restoration ]]-Table1[[#This Row],[Outage Start]])&amp;" days,"&amp;HOUR(Table1[[#This Row],[Full Restoration ]]-Table1[[#This Row],[Outage Start]])&amp;" hrs,"&amp;MINUTE(Table1[[#This Row],[Full Restoration ]]-Table1[[#This Row],[Outage Start]])&amp;" min"</f>
        <v>4 days,23 hrs,20 min</v>
      </c>
      <c r="E2603" s="10">
        <f>Table1[[#This Row],[Full Restoration ]]-Table1[[#This Row],[Outage Start]]</f>
        <v>4.9722222222189885</v>
      </c>
      <c r="F2603" s="11">
        <f>(Table1[[#This Row],[Full Restoration ]]-Table1[[#This Row],[Outage Start]])*24</f>
        <v>119.33333333325572</v>
      </c>
      <c r="G2603" s="5" t="s">
        <v>995</v>
      </c>
      <c r="H2603" s="26" t="s">
        <v>1026</v>
      </c>
      <c r="I2603" s="4">
        <v>1976</v>
      </c>
      <c r="J2603" s="4">
        <v>1898</v>
      </c>
      <c r="K2603" s="4">
        <v>75</v>
      </c>
      <c r="L2603" s="4">
        <v>12</v>
      </c>
      <c r="M2603" s="4">
        <v>3</v>
      </c>
      <c r="N2603" s="18"/>
    </row>
    <row r="2604" spans="1:14" hidden="1" x14ac:dyDescent="0.35">
      <c r="A2604" s="4" t="s">
        <v>9</v>
      </c>
      <c r="B2604" s="27">
        <v>43764.736805555556</v>
      </c>
      <c r="C2604" s="9">
        <v>43768.568055555559</v>
      </c>
      <c r="D2604" s="11" t="str">
        <f>INT(Table1[[#This Row],[Full Restoration ]]-Table1[[#This Row],[Outage Start]])&amp;" days,"&amp;HOUR(Table1[[#This Row],[Full Restoration ]]-Table1[[#This Row],[Outage Start]])&amp;" hrs,"&amp;MINUTE(Table1[[#This Row],[Full Restoration ]]-Table1[[#This Row],[Outage Start]])&amp;" min"</f>
        <v>3 days,19 hrs,57 min</v>
      </c>
      <c r="E2604" s="10">
        <f>Table1[[#This Row],[Full Restoration ]]-Table1[[#This Row],[Outage Start]]</f>
        <v>3.8312500000029104</v>
      </c>
      <c r="F2604" s="11">
        <f>(Table1[[#This Row],[Full Restoration ]]-Table1[[#This Row],[Outage Start]])*24</f>
        <v>91.950000000069849</v>
      </c>
      <c r="G2604" s="5" t="s">
        <v>1741</v>
      </c>
      <c r="H2604" s="26" t="s">
        <v>743</v>
      </c>
      <c r="I2604" s="4">
        <v>123</v>
      </c>
      <c r="J2604" s="4">
        <v>66</v>
      </c>
      <c r="K2604" s="4">
        <v>30</v>
      </c>
      <c r="L2604" s="4">
        <v>1</v>
      </c>
      <c r="M2604" s="4">
        <v>27</v>
      </c>
      <c r="N2604" s="18"/>
    </row>
    <row r="2605" spans="1:14" hidden="1" x14ac:dyDescent="0.35">
      <c r="A2605" s="4" t="s">
        <v>9</v>
      </c>
      <c r="B2605" s="27">
        <v>43764.736111111109</v>
      </c>
      <c r="C2605" s="9">
        <v>43769.736111111109</v>
      </c>
      <c r="D2605" s="11" t="str">
        <f>INT(Table1[[#This Row],[Full Restoration ]]-Table1[[#This Row],[Outage Start]])&amp;" days,"&amp;HOUR(Table1[[#This Row],[Full Restoration ]]-Table1[[#This Row],[Outage Start]])&amp;" hrs,"&amp;MINUTE(Table1[[#This Row],[Full Restoration ]]-Table1[[#This Row],[Outage Start]])&amp;" min"</f>
        <v>5 days,0 hrs,0 min</v>
      </c>
      <c r="E2605" s="10">
        <f>Table1[[#This Row],[Full Restoration ]]-Table1[[#This Row],[Outage Start]]</f>
        <v>5</v>
      </c>
      <c r="F2605" s="11">
        <f>(Table1[[#This Row],[Full Restoration ]]-Table1[[#This Row],[Outage Start]])*24</f>
        <v>120</v>
      </c>
      <c r="G2605" s="5" t="s">
        <v>1410</v>
      </c>
      <c r="H2605" s="26" t="s">
        <v>1026</v>
      </c>
      <c r="I2605" s="4">
        <v>389</v>
      </c>
      <c r="J2605" s="4">
        <v>220</v>
      </c>
      <c r="K2605" s="4">
        <v>100</v>
      </c>
      <c r="L2605" s="4">
        <v>8</v>
      </c>
      <c r="M2605" s="4">
        <v>69</v>
      </c>
      <c r="N2605" s="18"/>
    </row>
    <row r="2606" spans="1:14" hidden="1" x14ac:dyDescent="0.35">
      <c r="A2606" s="4" t="s">
        <v>9</v>
      </c>
      <c r="B2606" s="27">
        <v>43764.736111111109</v>
      </c>
      <c r="C2606" s="9">
        <v>43768.584027777775</v>
      </c>
      <c r="D2606" s="11" t="str">
        <f>INT(Table1[[#This Row],[Full Restoration ]]-Table1[[#This Row],[Outage Start]])&amp;" days,"&amp;HOUR(Table1[[#This Row],[Full Restoration ]]-Table1[[#This Row],[Outage Start]])&amp;" hrs,"&amp;MINUTE(Table1[[#This Row],[Full Restoration ]]-Table1[[#This Row],[Outage Start]])&amp;" min"</f>
        <v>3 days,20 hrs,21 min</v>
      </c>
      <c r="E2606" s="10">
        <f>Table1[[#This Row],[Full Restoration ]]-Table1[[#This Row],[Outage Start]]</f>
        <v>3.8479166666656965</v>
      </c>
      <c r="F2606" s="11">
        <f>(Table1[[#This Row],[Full Restoration ]]-Table1[[#This Row],[Outage Start]])*24</f>
        <v>92.349999999976717</v>
      </c>
      <c r="G2606" s="5" t="s">
        <v>993</v>
      </c>
      <c r="H2606" s="26" t="s">
        <v>1026</v>
      </c>
      <c r="I2606" s="4">
        <v>3997</v>
      </c>
      <c r="J2606" s="4">
        <v>3720</v>
      </c>
      <c r="K2606" s="4">
        <v>273</v>
      </c>
      <c r="L2606" s="4">
        <v>149</v>
      </c>
      <c r="M2606" s="4">
        <v>4</v>
      </c>
      <c r="N2606" s="18"/>
    </row>
    <row r="2607" spans="1:14" hidden="1" x14ac:dyDescent="0.35">
      <c r="A2607" s="4" t="s">
        <v>9</v>
      </c>
      <c r="B2607" s="27">
        <v>43764.73541666667</v>
      </c>
      <c r="C2607" s="9">
        <v>43766.897222222222</v>
      </c>
      <c r="D2607" s="11" t="str">
        <f>INT(Table1[[#This Row],[Full Restoration ]]-Table1[[#This Row],[Outage Start]])&amp;" days,"&amp;HOUR(Table1[[#This Row],[Full Restoration ]]-Table1[[#This Row],[Outage Start]])&amp;" hrs,"&amp;MINUTE(Table1[[#This Row],[Full Restoration ]]-Table1[[#This Row],[Outage Start]])&amp;" min"</f>
        <v>2 days,3 hrs,53 min</v>
      </c>
      <c r="E2607" s="10">
        <f>Table1[[#This Row],[Full Restoration ]]-Table1[[#This Row],[Outage Start]]</f>
        <v>2.1618055555518367</v>
      </c>
      <c r="F2607" s="11">
        <f>(Table1[[#This Row],[Full Restoration ]]-Table1[[#This Row],[Outage Start]])*24</f>
        <v>51.883333333244082</v>
      </c>
      <c r="G2607" s="5" t="s">
        <v>1461</v>
      </c>
      <c r="H2607" s="26" t="s">
        <v>1027</v>
      </c>
      <c r="I2607" s="4">
        <v>17</v>
      </c>
      <c r="J2607" s="4">
        <v>17</v>
      </c>
      <c r="K2607" s="4">
        <v>0</v>
      </c>
      <c r="L2607" s="4">
        <v>1</v>
      </c>
      <c r="M2607" s="4">
        <v>0</v>
      </c>
      <c r="N2607" s="18"/>
    </row>
    <row r="2608" spans="1:14" hidden="1" x14ac:dyDescent="0.35">
      <c r="A2608" s="4" t="s">
        <v>9</v>
      </c>
      <c r="B2608" s="27">
        <v>43764.734722222223</v>
      </c>
      <c r="C2608" s="9">
        <v>43766.743055555555</v>
      </c>
      <c r="D2608" s="11" t="str">
        <f>INT(Table1[[#This Row],[Full Restoration ]]-Table1[[#This Row],[Outage Start]])&amp;" days,"&amp;HOUR(Table1[[#This Row],[Full Restoration ]]-Table1[[#This Row],[Outage Start]])&amp;" hrs,"&amp;MINUTE(Table1[[#This Row],[Full Restoration ]]-Table1[[#This Row],[Outage Start]])&amp;" min"</f>
        <v>2 days,0 hrs,12 min</v>
      </c>
      <c r="E2608" s="10">
        <f>Table1[[#This Row],[Full Restoration ]]-Table1[[#This Row],[Outage Start]]</f>
        <v>2.0083333333313931</v>
      </c>
      <c r="F2608" s="11">
        <f>(Table1[[#This Row],[Full Restoration ]]-Table1[[#This Row],[Outage Start]])*24</f>
        <v>48.199999999953434</v>
      </c>
      <c r="G2608" s="5" t="s">
        <v>1322</v>
      </c>
      <c r="H2608" s="26" t="s">
        <v>743</v>
      </c>
      <c r="I2608" s="4">
        <v>59</v>
      </c>
      <c r="J2608" s="4">
        <v>54</v>
      </c>
      <c r="K2608" s="4">
        <v>5</v>
      </c>
      <c r="L2608" s="4">
        <v>1</v>
      </c>
      <c r="M2608" s="4">
        <v>0</v>
      </c>
      <c r="N2608" s="18"/>
    </row>
    <row r="2609" spans="1:14" hidden="1" x14ac:dyDescent="0.35">
      <c r="A2609" s="4" t="s">
        <v>9</v>
      </c>
      <c r="B2609" s="27">
        <v>43764.734722222223</v>
      </c>
      <c r="C2609" s="9">
        <v>43768.670138888891</v>
      </c>
      <c r="D2609" s="11" t="str">
        <f>INT(Table1[[#This Row],[Full Restoration ]]-Table1[[#This Row],[Outage Start]])&amp;" days,"&amp;HOUR(Table1[[#This Row],[Full Restoration ]]-Table1[[#This Row],[Outage Start]])&amp;" hrs,"&amp;MINUTE(Table1[[#This Row],[Full Restoration ]]-Table1[[#This Row],[Outage Start]])&amp;" min"</f>
        <v>3 days,22 hrs,27 min</v>
      </c>
      <c r="E2609" s="10">
        <f>Table1[[#This Row],[Full Restoration ]]-Table1[[#This Row],[Outage Start]]</f>
        <v>3.9354166666671517</v>
      </c>
      <c r="F2609" s="11">
        <f>(Table1[[#This Row],[Full Restoration ]]-Table1[[#This Row],[Outage Start]])*24</f>
        <v>94.450000000011642</v>
      </c>
      <c r="G2609" s="5" t="s">
        <v>1513</v>
      </c>
      <c r="H2609" s="26" t="s">
        <v>743</v>
      </c>
      <c r="I2609" s="4">
        <v>1914</v>
      </c>
      <c r="J2609" s="4">
        <v>1383</v>
      </c>
      <c r="K2609" s="4">
        <v>305</v>
      </c>
      <c r="L2609" s="4">
        <v>69</v>
      </c>
      <c r="M2609" s="4">
        <v>226</v>
      </c>
      <c r="N2609" s="18"/>
    </row>
    <row r="2610" spans="1:14" hidden="1" x14ac:dyDescent="0.35">
      <c r="A2610" s="4" t="s">
        <v>9</v>
      </c>
      <c r="B2610" s="27">
        <v>43764.734027777777</v>
      </c>
      <c r="C2610" s="9">
        <v>43769.824999999997</v>
      </c>
      <c r="D2610" s="11" t="str">
        <f>INT(Table1[[#This Row],[Full Restoration ]]-Table1[[#This Row],[Outage Start]])&amp;" days,"&amp;HOUR(Table1[[#This Row],[Full Restoration ]]-Table1[[#This Row],[Outage Start]])&amp;" hrs,"&amp;MINUTE(Table1[[#This Row],[Full Restoration ]]-Table1[[#This Row],[Outage Start]])&amp;" min"</f>
        <v>5 days,2 hrs,11 min</v>
      </c>
      <c r="E2610" s="10">
        <f>Table1[[#This Row],[Full Restoration ]]-Table1[[#This Row],[Outage Start]]</f>
        <v>5.0909722222204437</v>
      </c>
      <c r="F2610" s="11">
        <f>(Table1[[#This Row],[Full Restoration ]]-Table1[[#This Row],[Outage Start]])*24</f>
        <v>122.18333333329065</v>
      </c>
      <c r="G2610" s="5" t="s">
        <v>971</v>
      </c>
      <c r="H2610" s="26" t="s">
        <v>743</v>
      </c>
      <c r="I2610" s="4">
        <v>1303</v>
      </c>
      <c r="J2610" s="4">
        <v>1078</v>
      </c>
      <c r="K2610" s="4">
        <v>180</v>
      </c>
      <c r="L2610" s="4">
        <v>50</v>
      </c>
      <c r="M2610" s="4">
        <v>45</v>
      </c>
      <c r="N2610" s="18"/>
    </row>
    <row r="2611" spans="1:14" hidden="1" x14ac:dyDescent="0.35">
      <c r="A2611" s="4" t="s">
        <v>9</v>
      </c>
      <c r="B2611" s="27">
        <v>43764.732638888891</v>
      </c>
      <c r="C2611" s="9">
        <v>43770.529166666667</v>
      </c>
      <c r="D2611" s="11" t="str">
        <f>INT(Table1[[#This Row],[Full Restoration ]]-Table1[[#This Row],[Outage Start]])&amp;" days,"&amp;HOUR(Table1[[#This Row],[Full Restoration ]]-Table1[[#This Row],[Outage Start]])&amp;" hrs,"&amp;MINUTE(Table1[[#This Row],[Full Restoration ]]-Table1[[#This Row],[Outage Start]])&amp;" min"</f>
        <v>5 days,19 hrs,7 min</v>
      </c>
      <c r="E2611" s="10">
        <f>Table1[[#This Row],[Full Restoration ]]-Table1[[#This Row],[Outage Start]]</f>
        <v>5.796527777776646</v>
      </c>
      <c r="F2611" s="11">
        <f>(Table1[[#This Row],[Full Restoration ]]-Table1[[#This Row],[Outage Start]])*24</f>
        <v>139.1166666666395</v>
      </c>
      <c r="G2611" s="5" t="s">
        <v>963</v>
      </c>
      <c r="H2611" s="26" t="s">
        <v>1026</v>
      </c>
      <c r="I2611" s="4">
        <v>604</v>
      </c>
      <c r="J2611" s="4">
        <v>547</v>
      </c>
      <c r="K2611" s="4">
        <v>50</v>
      </c>
      <c r="L2611" s="4">
        <v>33</v>
      </c>
      <c r="M2611" s="4">
        <v>7</v>
      </c>
      <c r="N2611" s="18"/>
    </row>
    <row r="2612" spans="1:14" hidden="1" x14ac:dyDescent="0.35">
      <c r="A2612" s="4" t="s">
        <v>9</v>
      </c>
      <c r="B2612" s="27">
        <v>43764.732638888891</v>
      </c>
      <c r="C2612" s="9">
        <v>43769.803472222222</v>
      </c>
      <c r="D2612" s="11" t="str">
        <f>INT(Table1[[#This Row],[Full Restoration ]]-Table1[[#This Row],[Outage Start]])&amp;" days,"&amp;HOUR(Table1[[#This Row],[Full Restoration ]]-Table1[[#This Row],[Outage Start]])&amp;" hrs,"&amp;MINUTE(Table1[[#This Row],[Full Restoration ]]-Table1[[#This Row],[Outage Start]])&amp;" min"</f>
        <v>5 days,1 hrs,42 min</v>
      </c>
      <c r="E2612" s="10">
        <f>Table1[[#This Row],[Full Restoration ]]-Table1[[#This Row],[Outage Start]]</f>
        <v>5.0708333333313931</v>
      </c>
      <c r="F2612" s="11">
        <f>(Table1[[#This Row],[Full Restoration ]]-Table1[[#This Row],[Outage Start]])*24</f>
        <v>121.69999999995343</v>
      </c>
      <c r="G2612" s="5" t="s">
        <v>1697</v>
      </c>
      <c r="H2612" s="26" t="s">
        <v>1026</v>
      </c>
      <c r="I2612" s="4">
        <v>2290</v>
      </c>
      <c r="J2612" s="4">
        <v>2011</v>
      </c>
      <c r="K2612" s="4">
        <v>271</v>
      </c>
      <c r="L2612" s="4">
        <v>77</v>
      </c>
      <c r="M2612" s="4">
        <v>8</v>
      </c>
      <c r="N2612" s="18"/>
    </row>
    <row r="2613" spans="1:14" hidden="1" x14ac:dyDescent="0.35">
      <c r="A2613" s="4" t="s">
        <v>9</v>
      </c>
      <c r="B2613" s="27">
        <v>43764.732638888891</v>
      </c>
      <c r="C2613" s="9">
        <v>43766.865277777775</v>
      </c>
      <c r="D2613" s="11" t="str">
        <f>INT(Table1[[#This Row],[Full Restoration ]]-Table1[[#This Row],[Outage Start]])&amp;" days,"&amp;HOUR(Table1[[#This Row],[Full Restoration ]]-Table1[[#This Row],[Outage Start]])&amp;" hrs,"&amp;MINUTE(Table1[[#This Row],[Full Restoration ]]-Table1[[#This Row],[Outage Start]])&amp;" min"</f>
        <v>2 days,3 hrs,11 min</v>
      </c>
      <c r="E2613" s="10">
        <f>Table1[[#This Row],[Full Restoration ]]-Table1[[#This Row],[Outage Start]]</f>
        <v>2.132638888884685</v>
      </c>
      <c r="F2613" s="11">
        <f>(Table1[[#This Row],[Full Restoration ]]-Table1[[#This Row],[Outage Start]])*24</f>
        <v>51.18333333323244</v>
      </c>
      <c r="G2613" s="5" t="s">
        <v>830</v>
      </c>
      <c r="H2613" s="26" t="s">
        <v>751</v>
      </c>
      <c r="I2613" s="4"/>
      <c r="J2613" s="4"/>
      <c r="K2613" s="4"/>
      <c r="L2613" s="4"/>
      <c r="M2613" s="4"/>
      <c r="N2613" s="18" t="s">
        <v>295</v>
      </c>
    </row>
    <row r="2614" spans="1:14" hidden="1" x14ac:dyDescent="0.35">
      <c r="A2614" s="4" t="s">
        <v>9</v>
      </c>
      <c r="B2614" s="27">
        <v>43764.731249999997</v>
      </c>
      <c r="C2614" s="9">
        <v>43768.79583333333</v>
      </c>
      <c r="D2614" s="11" t="str">
        <f>INT(Table1[[#This Row],[Full Restoration ]]-Table1[[#This Row],[Outage Start]])&amp;" days,"&amp;HOUR(Table1[[#This Row],[Full Restoration ]]-Table1[[#This Row],[Outage Start]])&amp;" hrs,"&amp;MINUTE(Table1[[#This Row],[Full Restoration ]]-Table1[[#This Row],[Outage Start]])&amp;" min"</f>
        <v>4 days,1 hrs,33 min</v>
      </c>
      <c r="E2614" s="10">
        <f>Table1[[#This Row],[Full Restoration ]]-Table1[[#This Row],[Outage Start]]</f>
        <v>4.0645833333328483</v>
      </c>
      <c r="F2614" s="11">
        <f>(Table1[[#This Row],[Full Restoration ]]-Table1[[#This Row],[Outage Start]])*24</f>
        <v>97.549999999988358</v>
      </c>
      <c r="G2614" s="5" t="s">
        <v>1345</v>
      </c>
      <c r="H2614" s="26" t="s">
        <v>743</v>
      </c>
      <c r="I2614" s="4">
        <v>2317</v>
      </c>
      <c r="J2614" s="4">
        <v>2221</v>
      </c>
      <c r="K2614" s="4">
        <v>94</v>
      </c>
      <c r="L2614" s="4">
        <v>138</v>
      </c>
      <c r="M2614" s="4">
        <v>2</v>
      </c>
      <c r="N2614" s="18"/>
    </row>
    <row r="2615" spans="1:14" hidden="1" x14ac:dyDescent="0.35">
      <c r="A2615" s="4" t="s">
        <v>9</v>
      </c>
      <c r="B2615" s="27">
        <v>43764.729166666664</v>
      </c>
      <c r="C2615" s="9">
        <v>43768.683333333334</v>
      </c>
      <c r="D2615" s="11" t="str">
        <f>INT(Table1[[#This Row],[Full Restoration ]]-Table1[[#This Row],[Outage Start]])&amp;" days,"&amp;HOUR(Table1[[#This Row],[Full Restoration ]]-Table1[[#This Row],[Outage Start]])&amp;" hrs,"&amp;MINUTE(Table1[[#This Row],[Full Restoration ]]-Table1[[#This Row],[Outage Start]])&amp;" min"</f>
        <v>3 days,22 hrs,54 min</v>
      </c>
      <c r="E2615" s="10">
        <f>Table1[[#This Row],[Full Restoration ]]-Table1[[#This Row],[Outage Start]]</f>
        <v>3.9541666666700621</v>
      </c>
      <c r="F2615" s="11">
        <f>(Table1[[#This Row],[Full Restoration ]]-Table1[[#This Row],[Outage Start]])*24</f>
        <v>94.900000000081491</v>
      </c>
      <c r="G2615" s="5" t="s">
        <v>991</v>
      </c>
      <c r="H2615" s="26" t="s">
        <v>1026</v>
      </c>
      <c r="I2615" s="4">
        <v>4546</v>
      </c>
      <c r="J2615" s="4">
        <v>4323</v>
      </c>
      <c r="K2615" s="4">
        <v>221</v>
      </c>
      <c r="L2615" s="4">
        <v>142</v>
      </c>
      <c r="M2615" s="4">
        <v>2</v>
      </c>
      <c r="N2615" s="18"/>
    </row>
    <row r="2616" spans="1:14" hidden="1" x14ac:dyDescent="0.35">
      <c r="A2616" s="4" t="s">
        <v>9</v>
      </c>
      <c r="B2616" s="27">
        <v>43764.727777777778</v>
      </c>
      <c r="C2616" s="9">
        <v>43767.595138888886</v>
      </c>
      <c r="D2616" s="11" t="str">
        <f>INT(Table1[[#This Row],[Full Restoration ]]-Table1[[#This Row],[Outage Start]])&amp;" days,"&amp;HOUR(Table1[[#This Row],[Full Restoration ]]-Table1[[#This Row],[Outage Start]])&amp;" hrs,"&amp;MINUTE(Table1[[#This Row],[Full Restoration ]]-Table1[[#This Row],[Outage Start]])&amp;" min"</f>
        <v>2 days,20 hrs,49 min</v>
      </c>
      <c r="E2616" s="10">
        <f>Table1[[#This Row],[Full Restoration ]]-Table1[[#This Row],[Outage Start]]</f>
        <v>2.867361111108039</v>
      </c>
      <c r="F2616" s="11">
        <f>(Table1[[#This Row],[Full Restoration ]]-Table1[[#This Row],[Outage Start]])*24</f>
        <v>68.816666666592937</v>
      </c>
      <c r="G2616" s="5" t="s">
        <v>1457</v>
      </c>
      <c r="H2616" s="26" t="s">
        <v>743</v>
      </c>
      <c r="I2616" s="4">
        <v>4359</v>
      </c>
      <c r="J2616" s="4">
        <v>4115</v>
      </c>
      <c r="K2616" s="4">
        <v>231</v>
      </c>
      <c r="L2616" s="4">
        <v>119</v>
      </c>
      <c r="M2616" s="4">
        <v>13</v>
      </c>
      <c r="N2616" s="18"/>
    </row>
    <row r="2617" spans="1:14" hidden="1" x14ac:dyDescent="0.35">
      <c r="A2617" s="4" t="s">
        <v>9</v>
      </c>
      <c r="B2617" s="27">
        <v>43764.727777777778</v>
      </c>
      <c r="C2617" s="9">
        <v>43768.398611111108</v>
      </c>
      <c r="D2617" s="11" t="str">
        <f>INT(Table1[[#This Row],[Full Restoration ]]-Table1[[#This Row],[Outage Start]])&amp;" days,"&amp;HOUR(Table1[[#This Row],[Full Restoration ]]-Table1[[#This Row],[Outage Start]])&amp;" hrs,"&amp;MINUTE(Table1[[#This Row],[Full Restoration ]]-Table1[[#This Row],[Outage Start]])&amp;" min"</f>
        <v>3 days,16 hrs,6 min</v>
      </c>
      <c r="E2617" s="10">
        <f>Table1[[#This Row],[Full Restoration ]]-Table1[[#This Row],[Outage Start]]</f>
        <v>3.6708333333299379</v>
      </c>
      <c r="F2617" s="11">
        <f>(Table1[[#This Row],[Full Restoration ]]-Table1[[#This Row],[Outage Start]])*24</f>
        <v>88.099999999918509</v>
      </c>
      <c r="G2617" s="5" t="s">
        <v>1460</v>
      </c>
      <c r="H2617" s="26" t="s">
        <v>743</v>
      </c>
      <c r="I2617" s="4">
        <v>1260</v>
      </c>
      <c r="J2617" s="4">
        <v>1185</v>
      </c>
      <c r="K2617" s="4">
        <v>59</v>
      </c>
      <c r="L2617" s="4">
        <v>45</v>
      </c>
      <c r="M2617" s="4">
        <v>16</v>
      </c>
      <c r="N2617" s="18"/>
    </row>
    <row r="2618" spans="1:14" hidden="1" x14ac:dyDescent="0.35">
      <c r="A2618" s="4" t="s">
        <v>9</v>
      </c>
      <c r="B2618" s="27">
        <v>43764.727777777778</v>
      </c>
      <c r="C2618" s="9">
        <v>43766.626388888886</v>
      </c>
      <c r="D2618" s="11" t="str">
        <f>INT(Table1[[#This Row],[Full Restoration ]]-Table1[[#This Row],[Outage Start]])&amp;" days,"&amp;HOUR(Table1[[#This Row],[Full Restoration ]]-Table1[[#This Row],[Outage Start]])&amp;" hrs,"&amp;MINUTE(Table1[[#This Row],[Full Restoration ]]-Table1[[#This Row],[Outage Start]])&amp;" min"</f>
        <v>1 days,21 hrs,34 min</v>
      </c>
      <c r="E2618" s="10">
        <f>Table1[[#This Row],[Full Restoration ]]-Table1[[#This Row],[Outage Start]]</f>
        <v>1.898611111108039</v>
      </c>
      <c r="F2618" s="11">
        <f>(Table1[[#This Row],[Full Restoration ]]-Table1[[#This Row],[Outage Start]])*24</f>
        <v>45.566666666592937</v>
      </c>
      <c r="G2618" s="5" t="s">
        <v>1652</v>
      </c>
      <c r="H2618" s="26" t="s">
        <v>743</v>
      </c>
      <c r="I2618" s="4">
        <v>2460</v>
      </c>
      <c r="J2618" s="4">
        <v>1987</v>
      </c>
      <c r="K2618" s="4">
        <v>433</v>
      </c>
      <c r="L2618" s="4">
        <v>123</v>
      </c>
      <c r="M2618" s="4">
        <v>40</v>
      </c>
      <c r="N2618" s="18"/>
    </row>
    <row r="2619" spans="1:14" hidden="1" x14ac:dyDescent="0.35">
      <c r="A2619" s="4" t="s">
        <v>9</v>
      </c>
      <c r="B2619" s="27">
        <v>43764.727777777778</v>
      </c>
      <c r="C2619" s="9">
        <v>43768.788888888892</v>
      </c>
      <c r="D2619" s="11" t="str">
        <f>INT(Table1[[#This Row],[Full Restoration ]]-Table1[[#This Row],[Outage Start]])&amp;" days,"&amp;HOUR(Table1[[#This Row],[Full Restoration ]]-Table1[[#This Row],[Outage Start]])&amp;" hrs,"&amp;MINUTE(Table1[[#This Row],[Full Restoration ]]-Table1[[#This Row],[Outage Start]])&amp;" min"</f>
        <v>4 days,1 hrs,28 min</v>
      </c>
      <c r="E2619" s="10">
        <f>Table1[[#This Row],[Full Restoration ]]-Table1[[#This Row],[Outage Start]]</f>
        <v>4.0611111111138598</v>
      </c>
      <c r="F2619" s="11">
        <f>(Table1[[#This Row],[Full Restoration ]]-Table1[[#This Row],[Outage Start]])*24</f>
        <v>97.466666666732635</v>
      </c>
      <c r="G2619" s="5" t="s">
        <v>992</v>
      </c>
      <c r="H2619" s="26" t="s">
        <v>1026</v>
      </c>
      <c r="I2619" s="4">
        <v>2014</v>
      </c>
      <c r="J2619" s="4">
        <v>1916</v>
      </c>
      <c r="K2619" s="4">
        <v>83</v>
      </c>
      <c r="L2619" s="4">
        <v>76</v>
      </c>
      <c r="M2619" s="4">
        <v>15</v>
      </c>
      <c r="N2619" s="18"/>
    </row>
    <row r="2620" spans="1:14" hidden="1" x14ac:dyDescent="0.35">
      <c r="A2620" s="4" t="s">
        <v>9</v>
      </c>
      <c r="B2620" s="27">
        <v>43764.727777777778</v>
      </c>
      <c r="C2620" s="9">
        <v>43766.647916666669</v>
      </c>
      <c r="D2620" s="11" t="str">
        <f>INT(Table1[[#This Row],[Full Restoration ]]-Table1[[#This Row],[Outage Start]])&amp;" days,"&amp;HOUR(Table1[[#This Row],[Full Restoration ]]-Table1[[#This Row],[Outage Start]])&amp;" hrs,"&amp;MINUTE(Table1[[#This Row],[Full Restoration ]]-Table1[[#This Row],[Outage Start]])&amp;" min"</f>
        <v>1 days,22 hrs,5 min</v>
      </c>
      <c r="E2620" s="10">
        <f>Table1[[#This Row],[Full Restoration ]]-Table1[[#This Row],[Outage Start]]</f>
        <v>1.9201388888905058</v>
      </c>
      <c r="F2620" s="11">
        <f>(Table1[[#This Row],[Full Restoration ]]-Table1[[#This Row],[Outage Start]])*24</f>
        <v>46.083333333372138</v>
      </c>
      <c r="G2620" s="5" t="s">
        <v>1719</v>
      </c>
      <c r="H2620" s="26" t="s">
        <v>1026</v>
      </c>
      <c r="I2620" s="4">
        <v>2815</v>
      </c>
      <c r="J2620" s="4">
        <v>2573</v>
      </c>
      <c r="K2620" s="4">
        <v>242</v>
      </c>
      <c r="L2620" s="4">
        <v>147</v>
      </c>
      <c r="M2620" s="4">
        <v>0</v>
      </c>
      <c r="N2620" s="18"/>
    </row>
    <row r="2621" spans="1:14" hidden="1" x14ac:dyDescent="0.35">
      <c r="A2621" s="4" t="s">
        <v>9</v>
      </c>
      <c r="B2621" s="27">
        <v>43764.727777777778</v>
      </c>
      <c r="C2621" s="9">
        <v>43769.517361111109</v>
      </c>
      <c r="D2621" s="11" t="str">
        <f>INT(Table1[[#This Row],[Full Restoration ]]-Table1[[#This Row],[Outage Start]])&amp;" days,"&amp;HOUR(Table1[[#This Row],[Full Restoration ]]-Table1[[#This Row],[Outage Start]])&amp;" hrs,"&amp;MINUTE(Table1[[#This Row],[Full Restoration ]]-Table1[[#This Row],[Outage Start]])&amp;" min"</f>
        <v>4 days,18 hrs,57 min</v>
      </c>
      <c r="E2621" s="10">
        <f>Table1[[#This Row],[Full Restoration ]]-Table1[[#This Row],[Outage Start]]</f>
        <v>4.7895833333313931</v>
      </c>
      <c r="F2621" s="11">
        <f>(Table1[[#This Row],[Full Restoration ]]-Table1[[#This Row],[Outage Start]])*24</f>
        <v>114.94999999995343</v>
      </c>
      <c r="G2621" s="5" t="s">
        <v>1723</v>
      </c>
      <c r="H2621" s="26" t="s">
        <v>1026</v>
      </c>
      <c r="I2621" s="4">
        <v>2348</v>
      </c>
      <c r="J2621" s="4">
        <v>1980</v>
      </c>
      <c r="K2621" s="4">
        <v>230</v>
      </c>
      <c r="L2621" s="4">
        <v>67</v>
      </c>
      <c r="M2621" s="4">
        <v>138</v>
      </c>
      <c r="N2621" s="18"/>
    </row>
    <row r="2622" spans="1:14" hidden="1" x14ac:dyDescent="0.35">
      <c r="A2622" s="4" t="s">
        <v>9</v>
      </c>
      <c r="B2622" s="27">
        <v>43764.727777777778</v>
      </c>
      <c r="C2622" s="9">
        <v>43768.626388888886</v>
      </c>
      <c r="D2622" s="11" t="str">
        <f>INT(Table1[[#This Row],[Full Restoration ]]-Table1[[#This Row],[Outage Start]])&amp;" days,"&amp;HOUR(Table1[[#This Row],[Full Restoration ]]-Table1[[#This Row],[Outage Start]])&amp;" hrs,"&amp;MINUTE(Table1[[#This Row],[Full Restoration ]]-Table1[[#This Row],[Outage Start]])&amp;" min"</f>
        <v>3 days,21 hrs,34 min</v>
      </c>
      <c r="E2622" s="10">
        <f>Table1[[#This Row],[Full Restoration ]]-Table1[[#This Row],[Outage Start]]</f>
        <v>3.898611111108039</v>
      </c>
      <c r="F2622" s="11">
        <f>(Table1[[#This Row],[Full Restoration ]]-Table1[[#This Row],[Outage Start]])*24</f>
        <v>93.566666666592937</v>
      </c>
      <c r="G2622" s="5" t="s">
        <v>1752</v>
      </c>
      <c r="H2622" s="26" t="s">
        <v>743</v>
      </c>
      <c r="I2622" s="4">
        <v>688</v>
      </c>
      <c r="J2622" s="4">
        <v>585</v>
      </c>
      <c r="K2622" s="4">
        <v>97</v>
      </c>
      <c r="L2622" s="4">
        <v>41</v>
      </c>
      <c r="M2622" s="4">
        <v>6</v>
      </c>
      <c r="N2622" s="18"/>
    </row>
    <row r="2623" spans="1:14" hidden="1" x14ac:dyDescent="0.35">
      <c r="A2623" s="4" t="s">
        <v>9</v>
      </c>
      <c r="B2623" s="27">
        <v>43764.727777777778</v>
      </c>
      <c r="C2623" s="9">
        <v>43768.643055555556</v>
      </c>
      <c r="D2623" s="11" t="str">
        <f>INT(Table1[[#This Row],[Full Restoration ]]-Table1[[#This Row],[Outage Start]])&amp;" days,"&amp;HOUR(Table1[[#This Row],[Full Restoration ]]-Table1[[#This Row],[Outage Start]])&amp;" hrs,"&amp;MINUTE(Table1[[#This Row],[Full Restoration ]]-Table1[[#This Row],[Outage Start]])&amp;" min"</f>
        <v>3 days,21 hrs,58 min</v>
      </c>
      <c r="E2623" s="10">
        <f>Table1[[#This Row],[Full Restoration ]]-Table1[[#This Row],[Outage Start]]</f>
        <v>3.9152777777781012</v>
      </c>
      <c r="F2623" s="11">
        <f>(Table1[[#This Row],[Full Restoration ]]-Table1[[#This Row],[Outage Start]])*24</f>
        <v>93.966666666674428</v>
      </c>
      <c r="G2623" s="5" t="s">
        <v>1753</v>
      </c>
      <c r="H2623" s="26" t="s">
        <v>743</v>
      </c>
      <c r="I2623" s="4">
        <v>1366</v>
      </c>
      <c r="J2623" s="4">
        <v>1315</v>
      </c>
      <c r="K2623" s="4">
        <v>51</v>
      </c>
      <c r="L2623" s="4">
        <v>81</v>
      </c>
      <c r="M2623" s="4">
        <v>0</v>
      </c>
      <c r="N2623" s="18"/>
    </row>
    <row r="2624" spans="1:14" hidden="1" x14ac:dyDescent="0.35">
      <c r="A2624" s="4" t="s">
        <v>9</v>
      </c>
      <c r="B2624" s="27">
        <v>43764.727083333331</v>
      </c>
      <c r="C2624" s="9">
        <v>43766.767361111109</v>
      </c>
      <c r="D2624" s="11" t="str">
        <f>INT(Table1[[#This Row],[Full Restoration ]]-Table1[[#This Row],[Outage Start]])&amp;" days,"&amp;HOUR(Table1[[#This Row],[Full Restoration ]]-Table1[[#This Row],[Outage Start]])&amp;" hrs,"&amp;MINUTE(Table1[[#This Row],[Full Restoration ]]-Table1[[#This Row],[Outage Start]])&amp;" min"</f>
        <v>2 days,0 hrs,58 min</v>
      </c>
      <c r="E2624" s="10">
        <f>Table1[[#This Row],[Full Restoration ]]-Table1[[#This Row],[Outage Start]]</f>
        <v>2.0402777777781012</v>
      </c>
      <c r="F2624" s="11">
        <f>(Table1[[#This Row],[Full Restoration ]]-Table1[[#This Row],[Outage Start]])*24</f>
        <v>48.966666666674428</v>
      </c>
      <c r="G2624" s="5" t="s">
        <v>1841</v>
      </c>
      <c r="H2624" s="26" t="s">
        <v>743</v>
      </c>
      <c r="I2624" s="4">
        <v>167</v>
      </c>
      <c r="J2624" s="4">
        <v>136</v>
      </c>
      <c r="K2624" s="4">
        <v>13</v>
      </c>
      <c r="L2624" s="4">
        <v>13</v>
      </c>
      <c r="M2624" s="4">
        <v>18</v>
      </c>
      <c r="N2624" s="18"/>
    </row>
    <row r="2625" spans="1:14" hidden="1" x14ac:dyDescent="0.35">
      <c r="A2625" s="4" t="s">
        <v>9</v>
      </c>
      <c r="B2625" s="27">
        <v>43764.726388888892</v>
      </c>
      <c r="C2625" s="9">
        <v>43766.395138888889</v>
      </c>
      <c r="D2625" s="11" t="str">
        <f>INT(Table1[[#This Row],[Full Restoration ]]-Table1[[#This Row],[Outage Start]])&amp;" days,"&amp;HOUR(Table1[[#This Row],[Full Restoration ]]-Table1[[#This Row],[Outage Start]])&amp;" hrs,"&amp;MINUTE(Table1[[#This Row],[Full Restoration ]]-Table1[[#This Row],[Outage Start]])&amp;" min"</f>
        <v>1 days,16 hrs,3 min</v>
      </c>
      <c r="E2625" s="10">
        <f>Table1[[#This Row],[Full Restoration ]]-Table1[[#This Row],[Outage Start]]</f>
        <v>1.6687499999970896</v>
      </c>
      <c r="F2625" s="11">
        <f>(Table1[[#This Row],[Full Restoration ]]-Table1[[#This Row],[Outage Start]])*24</f>
        <v>40.049999999930151</v>
      </c>
      <c r="G2625" s="5" t="s">
        <v>1381</v>
      </c>
      <c r="H2625" s="26" t="s">
        <v>745</v>
      </c>
      <c r="I2625" s="4">
        <v>1</v>
      </c>
      <c r="J2625" s="4">
        <v>0</v>
      </c>
      <c r="K2625" s="4">
        <v>1</v>
      </c>
      <c r="L2625" s="4">
        <v>0</v>
      </c>
      <c r="M2625" s="4">
        <v>0</v>
      </c>
      <c r="N2625" s="18"/>
    </row>
    <row r="2626" spans="1:14" hidden="1" x14ac:dyDescent="0.35">
      <c r="A2626" s="4" t="s">
        <v>9</v>
      </c>
      <c r="B2626" s="27">
        <v>43764.726388888892</v>
      </c>
      <c r="C2626" s="9">
        <v>43768.682638888888</v>
      </c>
      <c r="D2626" s="11" t="str">
        <f>INT(Table1[[#This Row],[Full Restoration ]]-Table1[[#This Row],[Outage Start]])&amp;" days,"&amp;HOUR(Table1[[#This Row],[Full Restoration ]]-Table1[[#This Row],[Outage Start]])&amp;" hrs,"&amp;MINUTE(Table1[[#This Row],[Full Restoration ]]-Table1[[#This Row],[Outage Start]])&amp;" min"</f>
        <v>3 days,22 hrs,57 min</v>
      </c>
      <c r="E2626" s="10">
        <f>Table1[[#This Row],[Full Restoration ]]-Table1[[#This Row],[Outage Start]]</f>
        <v>3.9562499999956344</v>
      </c>
      <c r="F2626" s="11">
        <f>(Table1[[#This Row],[Full Restoration ]]-Table1[[#This Row],[Outage Start]])*24</f>
        <v>94.949999999895226</v>
      </c>
      <c r="G2626" s="5" t="s">
        <v>1462</v>
      </c>
      <c r="H2626" s="26" t="s">
        <v>743</v>
      </c>
      <c r="I2626" s="4">
        <v>2486</v>
      </c>
      <c r="J2626" s="4">
        <v>1909</v>
      </c>
      <c r="K2626" s="4">
        <v>468</v>
      </c>
      <c r="L2626" s="4">
        <v>53</v>
      </c>
      <c r="M2626" s="4">
        <v>109</v>
      </c>
      <c r="N2626" s="18"/>
    </row>
    <row r="2627" spans="1:14" hidden="1" x14ac:dyDescent="0.35">
      <c r="A2627" s="4" t="s">
        <v>9</v>
      </c>
      <c r="B2627" s="27">
        <v>43764.726388888892</v>
      </c>
      <c r="C2627" s="9">
        <v>43766.809027777781</v>
      </c>
      <c r="D2627" s="11" t="str">
        <f>INT(Table1[[#This Row],[Full Restoration ]]-Table1[[#This Row],[Outage Start]])&amp;" days,"&amp;HOUR(Table1[[#This Row],[Full Restoration ]]-Table1[[#This Row],[Outage Start]])&amp;" hrs,"&amp;MINUTE(Table1[[#This Row],[Full Restoration ]]-Table1[[#This Row],[Outage Start]])&amp;" min"</f>
        <v>2 days,1 hrs,59 min</v>
      </c>
      <c r="E2627" s="10">
        <f>Table1[[#This Row],[Full Restoration ]]-Table1[[#This Row],[Outage Start]]</f>
        <v>2.0826388888890506</v>
      </c>
      <c r="F2627" s="11">
        <f>(Table1[[#This Row],[Full Restoration ]]-Table1[[#This Row],[Outage Start]])*24</f>
        <v>49.983333333337214</v>
      </c>
      <c r="G2627" s="5" t="s">
        <v>1622</v>
      </c>
      <c r="H2627" s="26" t="s">
        <v>743</v>
      </c>
      <c r="I2627" s="4">
        <v>2868</v>
      </c>
      <c r="J2627" s="4">
        <v>2579</v>
      </c>
      <c r="K2627" s="4">
        <v>251</v>
      </c>
      <c r="L2627" s="4">
        <v>63</v>
      </c>
      <c r="M2627" s="4">
        <v>38</v>
      </c>
      <c r="N2627" s="18"/>
    </row>
    <row r="2628" spans="1:14" hidden="1" x14ac:dyDescent="0.35">
      <c r="A2628" s="4" t="s">
        <v>9</v>
      </c>
      <c r="B2628" s="27">
        <v>43764.725694444445</v>
      </c>
      <c r="C2628" s="9">
        <v>43767.548611111109</v>
      </c>
      <c r="D2628" s="11" t="str">
        <f>INT(Table1[[#This Row],[Full Restoration ]]-Table1[[#This Row],[Outage Start]])&amp;" days,"&amp;HOUR(Table1[[#This Row],[Full Restoration ]]-Table1[[#This Row],[Outage Start]])&amp;" hrs,"&amp;MINUTE(Table1[[#This Row],[Full Restoration ]]-Table1[[#This Row],[Outage Start]])&amp;" min"</f>
        <v>2 days,19 hrs,45 min</v>
      </c>
      <c r="E2628" s="10">
        <f>Table1[[#This Row],[Full Restoration ]]-Table1[[#This Row],[Outage Start]]</f>
        <v>2.8229166666642413</v>
      </c>
      <c r="F2628" s="11">
        <f>(Table1[[#This Row],[Full Restoration ]]-Table1[[#This Row],[Outage Start]])*24</f>
        <v>67.749999999941792</v>
      </c>
      <c r="G2628" s="5" t="s">
        <v>937</v>
      </c>
      <c r="H2628" s="26" t="s">
        <v>1026</v>
      </c>
      <c r="I2628" s="4">
        <v>2446</v>
      </c>
      <c r="J2628" s="4">
        <v>2146</v>
      </c>
      <c r="K2628" s="4">
        <v>296</v>
      </c>
      <c r="L2628" s="4">
        <v>133</v>
      </c>
      <c r="M2628" s="4">
        <v>4</v>
      </c>
      <c r="N2628" s="18"/>
    </row>
    <row r="2629" spans="1:14" hidden="1" x14ac:dyDescent="0.35">
      <c r="A2629" s="4" t="s">
        <v>9</v>
      </c>
      <c r="B2629" s="27">
        <v>43764.725694444445</v>
      </c>
      <c r="C2629" s="9">
        <v>43769.802083333336</v>
      </c>
      <c r="D2629" s="11" t="str">
        <f>INT(Table1[[#This Row],[Full Restoration ]]-Table1[[#This Row],[Outage Start]])&amp;" days,"&amp;HOUR(Table1[[#This Row],[Full Restoration ]]-Table1[[#This Row],[Outage Start]])&amp;" hrs,"&amp;MINUTE(Table1[[#This Row],[Full Restoration ]]-Table1[[#This Row],[Outage Start]])&amp;" min"</f>
        <v>5 days,1 hrs,50 min</v>
      </c>
      <c r="E2629" s="10">
        <f>Table1[[#This Row],[Full Restoration ]]-Table1[[#This Row],[Outage Start]]</f>
        <v>5.0763888888905058</v>
      </c>
      <c r="F2629" s="11">
        <f>(Table1[[#This Row],[Full Restoration ]]-Table1[[#This Row],[Outage Start]])*24</f>
        <v>121.83333333337214</v>
      </c>
      <c r="G2629" s="5" t="s">
        <v>1643</v>
      </c>
      <c r="H2629" s="26" t="s">
        <v>1026</v>
      </c>
      <c r="I2629" s="4">
        <v>4473</v>
      </c>
      <c r="J2629" s="4">
        <v>4155</v>
      </c>
      <c r="K2629" s="4">
        <v>211</v>
      </c>
      <c r="L2629" s="4">
        <v>200</v>
      </c>
      <c r="M2629" s="4">
        <v>107</v>
      </c>
      <c r="N2629" s="18"/>
    </row>
    <row r="2630" spans="1:14" hidden="1" x14ac:dyDescent="0.35">
      <c r="A2630" s="4" t="s">
        <v>9</v>
      </c>
      <c r="B2630" s="27">
        <v>43764.724999999999</v>
      </c>
      <c r="C2630" s="9">
        <v>43766.647916666669</v>
      </c>
      <c r="D2630" s="11" t="str">
        <f>INT(Table1[[#This Row],[Full Restoration ]]-Table1[[#This Row],[Outage Start]])&amp;" days,"&amp;HOUR(Table1[[#This Row],[Full Restoration ]]-Table1[[#This Row],[Outage Start]])&amp;" hrs,"&amp;MINUTE(Table1[[#This Row],[Full Restoration ]]-Table1[[#This Row],[Outage Start]])&amp;" min"</f>
        <v>1 days,22 hrs,9 min</v>
      </c>
      <c r="E2630" s="10">
        <f>Table1[[#This Row],[Full Restoration ]]-Table1[[#This Row],[Outage Start]]</f>
        <v>1.9229166666700621</v>
      </c>
      <c r="F2630" s="11">
        <f>(Table1[[#This Row],[Full Restoration ]]-Table1[[#This Row],[Outage Start]])*24</f>
        <v>46.150000000081491</v>
      </c>
      <c r="G2630" s="5" t="s">
        <v>1344</v>
      </c>
      <c r="H2630" s="26" t="s">
        <v>1026</v>
      </c>
      <c r="I2630" s="4">
        <v>582</v>
      </c>
      <c r="J2630" s="4">
        <v>522</v>
      </c>
      <c r="K2630" s="4">
        <v>60</v>
      </c>
      <c r="L2630" s="4">
        <v>44</v>
      </c>
      <c r="M2630" s="4">
        <v>0</v>
      </c>
      <c r="N2630" s="18"/>
    </row>
    <row r="2631" spans="1:14" hidden="1" x14ac:dyDescent="0.35">
      <c r="A2631" s="4" t="s">
        <v>9</v>
      </c>
      <c r="B2631" s="27">
        <v>43764.724305555559</v>
      </c>
      <c r="C2631" s="9">
        <v>43768.529166666667</v>
      </c>
      <c r="D2631" s="11" t="str">
        <f>INT(Table1[[#This Row],[Full Restoration ]]-Table1[[#This Row],[Outage Start]])&amp;" days,"&amp;HOUR(Table1[[#This Row],[Full Restoration ]]-Table1[[#This Row],[Outage Start]])&amp;" hrs,"&amp;MINUTE(Table1[[#This Row],[Full Restoration ]]-Table1[[#This Row],[Outage Start]])&amp;" min"</f>
        <v>3 days,19 hrs,19 min</v>
      </c>
      <c r="E2631" s="10">
        <f>Table1[[#This Row],[Full Restoration ]]-Table1[[#This Row],[Outage Start]]</f>
        <v>3.804861111108039</v>
      </c>
      <c r="F2631" s="11">
        <f>(Table1[[#This Row],[Full Restoration ]]-Table1[[#This Row],[Outage Start]])*24</f>
        <v>91.316666666592937</v>
      </c>
      <c r="G2631" s="5" t="s">
        <v>1244</v>
      </c>
      <c r="H2631" s="26" t="s">
        <v>743</v>
      </c>
      <c r="I2631" s="4">
        <v>1853</v>
      </c>
      <c r="J2631" s="4">
        <v>1746</v>
      </c>
      <c r="K2631" s="4">
        <v>90</v>
      </c>
      <c r="L2631" s="4">
        <v>97</v>
      </c>
      <c r="M2631" s="4">
        <v>17</v>
      </c>
      <c r="N2631" s="18"/>
    </row>
    <row r="2632" spans="1:14" hidden="1" x14ac:dyDescent="0.35">
      <c r="A2632" s="4" t="s">
        <v>9</v>
      </c>
      <c r="B2632" s="27">
        <v>43764.724305555559</v>
      </c>
      <c r="C2632" s="9">
        <v>43769.675694444442</v>
      </c>
      <c r="D2632" s="11" t="str">
        <f>INT(Table1[[#This Row],[Full Restoration ]]-Table1[[#This Row],[Outage Start]])&amp;" days,"&amp;HOUR(Table1[[#This Row],[Full Restoration ]]-Table1[[#This Row],[Outage Start]])&amp;" hrs,"&amp;MINUTE(Table1[[#This Row],[Full Restoration ]]-Table1[[#This Row],[Outage Start]])&amp;" min"</f>
        <v>4 days,22 hrs,50 min</v>
      </c>
      <c r="E2632" s="10">
        <f>Table1[[#This Row],[Full Restoration ]]-Table1[[#This Row],[Outage Start]]</f>
        <v>4.9513888888832298</v>
      </c>
      <c r="F2632" s="11">
        <f>(Table1[[#This Row],[Full Restoration ]]-Table1[[#This Row],[Outage Start]])*24</f>
        <v>118.83333333319752</v>
      </c>
      <c r="G2632" s="5" t="s">
        <v>1401</v>
      </c>
      <c r="H2632" s="26" t="s">
        <v>746</v>
      </c>
      <c r="I2632" s="4">
        <v>833</v>
      </c>
      <c r="J2632" s="4">
        <v>562</v>
      </c>
      <c r="K2632" s="4">
        <v>265</v>
      </c>
      <c r="L2632" s="4">
        <v>28</v>
      </c>
      <c r="M2632" s="4">
        <v>6</v>
      </c>
      <c r="N2632" s="18"/>
    </row>
    <row r="2633" spans="1:14" hidden="1" x14ac:dyDescent="0.35">
      <c r="A2633" s="4" t="s">
        <v>9</v>
      </c>
      <c r="B2633" s="27">
        <v>43764.723611111112</v>
      </c>
      <c r="C2633" s="9">
        <v>43768.694444444445</v>
      </c>
      <c r="D2633" s="11" t="str">
        <f>INT(Table1[[#This Row],[Full Restoration ]]-Table1[[#This Row],[Outage Start]])&amp;" days,"&amp;HOUR(Table1[[#This Row],[Full Restoration ]]-Table1[[#This Row],[Outage Start]])&amp;" hrs,"&amp;MINUTE(Table1[[#This Row],[Full Restoration ]]-Table1[[#This Row],[Outage Start]])&amp;" min"</f>
        <v>3 days,23 hrs,18 min</v>
      </c>
      <c r="E2633" s="10">
        <f>Table1[[#This Row],[Full Restoration ]]-Table1[[#This Row],[Outage Start]]</f>
        <v>3.9708333333328483</v>
      </c>
      <c r="F2633" s="11">
        <f>(Table1[[#This Row],[Full Restoration ]]-Table1[[#This Row],[Outage Start]])*24</f>
        <v>95.299999999988358</v>
      </c>
      <c r="G2633" s="5" t="s">
        <v>1459</v>
      </c>
      <c r="H2633" s="26" t="s">
        <v>743</v>
      </c>
      <c r="I2633" s="4">
        <v>2214</v>
      </c>
      <c r="J2633" s="4">
        <v>2074</v>
      </c>
      <c r="K2633" s="4">
        <v>131</v>
      </c>
      <c r="L2633" s="4">
        <v>96</v>
      </c>
      <c r="M2633" s="4">
        <v>9</v>
      </c>
      <c r="N2633" s="18"/>
    </row>
    <row r="2634" spans="1:14" hidden="1" x14ac:dyDescent="0.35">
      <c r="A2634" s="4" t="s">
        <v>9</v>
      </c>
      <c r="B2634" s="27">
        <v>43764.722222222219</v>
      </c>
      <c r="C2634" s="9">
        <v>43767.459722222222</v>
      </c>
      <c r="D2634" s="11" t="str">
        <f>INT(Table1[[#This Row],[Full Restoration ]]-Table1[[#This Row],[Outage Start]])&amp;" days,"&amp;HOUR(Table1[[#This Row],[Full Restoration ]]-Table1[[#This Row],[Outage Start]])&amp;" hrs,"&amp;MINUTE(Table1[[#This Row],[Full Restoration ]]-Table1[[#This Row],[Outage Start]])&amp;" min"</f>
        <v>2 days,17 hrs,42 min</v>
      </c>
      <c r="E2634" s="10">
        <f>Table1[[#This Row],[Full Restoration ]]-Table1[[#This Row],[Outage Start]]</f>
        <v>2.7375000000029104</v>
      </c>
      <c r="F2634" s="11">
        <f>(Table1[[#This Row],[Full Restoration ]]-Table1[[#This Row],[Outage Start]])*24</f>
        <v>65.700000000069849</v>
      </c>
      <c r="G2634" s="5" t="s">
        <v>1449</v>
      </c>
      <c r="H2634" s="26" t="s">
        <v>743</v>
      </c>
      <c r="I2634" s="4">
        <v>546</v>
      </c>
      <c r="J2634" s="4">
        <v>523</v>
      </c>
      <c r="K2634" s="4">
        <v>22</v>
      </c>
      <c r="L2634" s="4">
        <v>23</v>
      </c>
      <c r="M2634" s="4">
        <v>1</v>
      </c>
      <c r="N2634" s="18"/>
    </row>
    <row r="2635" spans="1:14" hidden="1" x14ac:dyDescent="0.35">
      <c r="A2635" s="4" t="s">
        <v>9</v>
      </c>
      <c r="B2635" s="27">
        <v>43764.722222222219</v>
      </c>
      <c r="C2635" s="9">
        <v>43766.732638888891</v>
      </c>
      <c r="D2635" s="11" t="str">
        <f>INT(Table1[[#This Row],[Full Restoration ]]-Table1[[#This Row],[Outage Start]])&amp;" days,"&amp;HOUR(Table1[[#This Row],[Full Restoration ]]-Table1[[#This Row],[Outage Start]])&amp;" hrs,"&amp;MINUTE(Table1[[#This Row],[Full Restoration ]]-Table1[[#This Row],[Outage Start]])&amp;" min"</f>
        <v>2 days,0 hrs,15 min</v>
      </c>
      <c r="E2635" s="10">
        <f>Table1[[#This Row],[Full Restoration ]]-Table1[[#This Row],[Outage Start]]</f>
        <v>2.0104166666715173</v>
      </c>
      <c r="F2635" s="11">
        <f>(Table1[[#This Row],[Full Restoration ]]-Table1[[#This Row],[Outage Start]])*24</f>
        <v>48.250000000116415</v>
      </c>
      <c r="G2635" s="5" t="s">
        <v>1517</v>
      </c>
      <c r="H2635" s="26" t="s">
        <v>743</v>
      </c>
      <c r="I2635" s="4">
        <v>43</v>
      </c>
      <c r="J2635" s="4">
        <v>28</v>
      </c>
      <c r="K2635" s="4">
        <v>9</v>
      </c>
      <c r="L2635" s="4">
        <v>1</v>
      </c>
      <c r="M2635" s="4">
        <v>6</v>
      </c>
      <c r="N2635" s="18"/>
    </row>
    <row r="2636" spans="1:14" hidden="1" x14ac:dyDescent="0.35">
      <c r="A2636" s="4" t="s">
        <v>9</v>
      </c>
      <c r="B2636" s="27">
        <v>43764.722222222219</v>
      </c>
      <c r="C2636" s="9">
        <v>43768.356249999997</v>
      </c>
      <c r="D2636" s="11" t="str">
        <f>INT(Table1[[#This Row],[Full Restoration ]]-Table1[[#This Row],[Outage Start]])&amp;" days,"&amp;HOUR(Table1[[#This Row],[Full Restoration ]]-Table1[[#This Row],[Outage Start]])&amp;" hrs,"&amp;MINUTE(Table1[[#This Row],[Full Restoration ]]-Table1[[#This Row],[Outage Start]])&amp;" min"</f>
        <v>3 days,15 hrs,13 min</v>
      </c>
      <c r="E2636" s="10">
        <f>Table1[[#This Row],[Full Restoration ]]-Table1[[#This Row],[Outage Start]]</f>
        <v>3.6340277777781012</v>
      </c>
      <c r="F2636" s="11">
        <f>(Table1[[#This Row],[Full Restoration ]]-Table1[[#This Row],[Outage Start]])*24</f>
        <v>87.216666666674428</v>
      </c>
      <c r="G2636" s="5" t="s">
        <v>1552</v>
      </c>
      <c r="H2636" s="26" t="s">
        <v>743</v>
      </c>
      <c r="I2636" s="4">
        <v>31</v>
      </c>
      <c r="J2636" s="4">
        <v>15</v>
      </c>
      <c r="K2636" s="4">
        <v>8</v>
      </c>
      <c r="L2636" s="4">
        <v>0</v>
      </c>
      <c r="M2636" s="4">
        <v>8</v>
      </c>
      <c r="N2636" s="18"/>
    </row>
    <row r="2637" spans="1:14" hidden="1" x14ac:dyDescent="0.35">
      <c r="A2637" s="4" t="s">
        <v>9</v>
      </c>
      <c r="B2637" s="27">
        <v>43764.722222222219</v>
      </c>
      <c r="C2637" s="9">
        <v>43769.49722222222</v>
      </c>
      <c r="D2637" s="11" t="str">
        <f>INT(Table1[[#This Row],[Full Restoration ]]-Table1[[#This Row],[Outage Start]])&amp;" days,"&amp;HOUR(Table1[[#This Row],[Full Restoration ]]-Table1[[#This Row],[Outage Start]])&amp;" hrs,"&amp;MINUTE(Table1[[#This Row],[Full Restoration ]]-Table1[[#This Row],[Outage Start]])&amp;" min"</f>
        <v>4 days,18 hrs,36 min</v>
      </c>
      <c r="E2637" s="10">
        <f>Table1[[#This Row],[Full Restoration ]]-Table1[[#This Row],[Outage Start]]</f>
        <v>4.7750000000014552</v>
      </c>
      <c r="F2637" s="11">
        <f>(Table1[[#This Row],[Full Restoration ]]-Table1[[#This Row],[Outage Start]])*24</f>
        <v>114.60000000003492</v>
      </c>
      <c r="G2637" s="5" t="s">
        <v>1553</v>
      </c>
      <c r="H2637" s="26" t="s">
        <v>743</v>
      </c>
      <c r="I2637" s="4">
        <v>652</v>
      </c>
      <c r="J2637" s="4">
        <v>565</v>
      </c>
      <c r="K2637" s="4">
        <v>57</v>
      </c>
      <c r="L2637" s="4">
        <v>27</v>
      </c>
      <c r="M2637" s="4">
        <v>30</v>
      </c>
      <c r="N2637" s="18"/>
    </row>
    <row r="2638" spans="1:14" hidden="1" x14ac:dyDescent="0.35">
      <c r="A2638" s="4" t="s">
        <v>9</v>
      </c>
      <c r="B2638" s="27">
        <v>43764.722222222219</v>
      </c>
      <c r="C2638" s="9">
        <v>43768.625</v>
      </c>
      <c r="D2638" s="11" t="str">
        <f>INT(Table1[[#This Row],[Full Restoration ]]-Table1[[#This Row],[Outage Start]])&amp;" days,"&amp;HOUR(Table1[[#This Row],[Full Restoration ]]-Table1[[#This Row],[Outage Start]])&amp;" hrs,"&amp;MINUTE(Table1[[#This Row],[Full Restoration ]]-Table1[[#This Row],[Outage Start]])&amp;" min"</f>
        <v>3 days,21 hrs,40 min</v>
      </c>
      <c r="E2638" s="10">
        <f>Table1[[#This Row],[Full Restoration ]]-Table1[[#This Row],[Outage Start]]</f>
        <v>3.9027777777810115</v>
      </c>
      <c r="F2638" s="11">
        <f>(Table1[[#This Row],[Full Restoration ]]-Table1[[#This Row],[Outage Start]])*24</f>
        <v>93.666666666744277</v>
      </c>
      <c r="G2638" s="5" t="s">
        <v>1691</v>
      </c>
      <c r="H2638" s="26" t="s">
        <v>1026</v>
      </c>
      <c r="I2638" s="4">
        <v>6163</v>
      </c>
      <c r="J2638" s="4">
        <v>5487</v>
      </c>
      <c r="K2638" s="4">
        <v>676</v>
      </c>
      <c r="L2638" s="4">
        <v>77</v>
      </c>
      <c r="M2638" s="4">
        <v>0</v>
      </c>
      <c r="N2638" s="18"/>
    </row>
    <row r="2639" spans="1:14" hidden="1" x14ac:dyDescent="0.35">
      <c r="A2639" s="4" t="s">
        <v>9</v>
      </c>
      <c r="B2639" s="27">
        <v>43764.722222222219</v>
      </c>
      <c r="C2639" s="9">
        <v>43768.625</v>
      </c>
      <c r="D2639" s="11" t="str">
        <f>INT(Table1[[#This Row],[Full Restoration ]]-Table1[[#This Row],[Outage Start]])&amp;" days,"&amp;HOUR(Table1[[#This Row],[Full Restoration ]]-Table1[[#This Row],[Outage Start]])&amp;" hrs,"&amp;MINUTE(Table1[[#This Row],[Full Restoration ]]-Table1[[#This Row],[Outage Start]])&amp;" min"</f>
        <v>3 days,21 hrs,40 min</v>
      </c>
      <c r="E2639" s="10">
        <f>Table1[[#This Row],[Full Restoration ]]-Table1[[#This Row],[Outage Start]]</f>
        <v>3.9027777777810115</v>
      </c>
      <c r="F2639" s="11">
        <f>(Table1[[#This Row],[Full Restoration ]]-Table1[[#This Row],[Outage Start]])*24</f>
        <v>93.666666666744277</v>
      </c>
      <c r="G2639" s="5" t="s">
        <v>1834</v>
      </c>
      <c r="H2639" s="26" t="s">
        <v>1026</v>
      </c>
      <c r="I2639" s="4">
        <v>2894</v>
      </c>
      <c r="J2639" s="4">
        <v>2734</v>
      </c>
      <c r="K2639" s="4">
        <v>158</v>
      </c>
      <c r="L2639" s="4">
        <v>75</v>
      </c>
      <c r="M2639" s="4">
        <v>2</v>
      </c>
      <c r="N2639" s="18"/>
    </row>
    <row r="2640" spans="1:14" hidden="1" x14ac:dyDescent="0.35">
      <c r="A2640" s="4" t="s">
        <v>9</v>
      </c>
      <c r="B2640" s="27">
        <v>43764.72152777778</v>
      </c>
      <c r="C2640" s="9">
        <v>43768.71875</v>
      </c>
      <c r="D2640" s="11" t="str">
        <f>INT(Table1[[#This Row],[Full Restoration ]]-Table1[[#This Row],[Outage Start]])&amp;" days,"&amp;HOUR(Table1[[#This Row],[Full Restoration ]]-Table1[[#This Row],[Outage Start]])&amp;" hrs,"&amp;MINUTE(Table1[[#This Row],[Full Restoration ]]-Table1[[#This Row],[Outage Start]])&amp;" min"</f>
        <v>3 days,23 hrs,56 min</v>
      </c>
      <c r="E2640" s="10">
        <f>Table1[[#This Row],[Full Restoration ]]-Table1[[#This Row],[Outage Start]]</f>
        <v>3.9972222222204437</v>
      </c>
      <c r="F2640" s="11">
        <f>(Table1[[#This Row],[Full Restoration ]]-Table1[[#This Row],[Outage Start]])*24</f>
        <v>95.933333333290648</v>
      </c>
      <c r="G2640" s="5" t="s">
        <v>1343</v>
      </c>
      <c r="H2640" s="26" t="s">
        <v>1026</v>
      </c>
      <c r="I2640" s="4">
        <v>1980</v>
      </c>
      <c r="J2640" s="4">
        <v>1775</v>
      </c>
      <c r="K2640" s="4">
        <v>204</v>
      </c>
      <c r="L2640" s="4">
        <v>111</v>
      </c>
      <c r="M2640" s="4">
        <v>1</v>
      </c>
      <c r="N2640" s="18"/>
    </row>
    <row r="2641" spans="1:14" hidden="1" x14ac:dyDescent="0.35">
      <c r="A2641" s="4" t="s">
        <v>9</v>
      </c>
      <c r="B2641" s="27">
        <v>43764.72152777778</v>
      </c>
      <c r="C2641" s="9">
        <v>43767.43472222222</v>
      </c>
      <c r="D2641" s="11" t="str">
        <f>INT(Table1[[#This Row],[Full Restoration ]]-Table1[[#This Row],[Outage Start]])&amp;" days,"&amp;HOUR(Table1[[#This Row],[Full Restoration ]]-Table1[[#This Row],[Outage Start]])&amp;" hrs,"&amp;MINUTE(Table1[[#This Row],[Full Restoration ]]-Table1[[#This Row],[Outage Start]])&amp;" min"</f>
        <v>2 days,17 hrs,7 min</v>
      </c>
      <c r="E2641" s="10">
        <f>Table1[[#This Row],[Full Restoration ]]-Table1[[#This Row],[Outage Start]]</f>
        <v>2.7131944444408873</v>
      </c>
      <c r="F2641" s="11">
        <f>(Table1[[#This Row],[Full Restoration ]]-Table1[[#This Row],[Outage Start]])*24</f>
        <v>65.116666666581295</v>
      </c>
      <c r="G2641" s="5" t="s">
        <v>1450</v>
      </c>
      <c r="H2641" s="26" t="s">
        <v>743</v>
      </c>
      <c r="I2641" s="4">
        <v>303</v>
      </c>
      <c r="J2641" s="4">
        <v>294</v>
      </c>
      <c r="K2641" s="4">
        <v>9</v>
      </c>
      <c r="L2641" s="4">
        <v>18</v>
      </c>
      <c r="M2641" s="4">
        <v>0</v>
      </c>
      <c r="N2641" s="18"/>
    </row>
    <row r="2642" spans="1:14" hidden="1" x14ac:dyDescent="0.35">
      <c r="A2642" s="4" t="s">
        <v>9</v>
      </c>
      <c r="B2642" s="27">
        <v>43764.72152777778</v>
      </c>
      <c r="C2642" s="9">
        <v>43769.581944444442</v>
      </c>
      <c r="D2642" s="11" t="str">
        <f>INT(Table1[[#This Row],[Full Restoration ]]-Table1[[#This Row],[Outage Start]])&amp;" days,"&amp;HOUR(Table1[[#This Row],[Full Restoration ]]-Table1[[#This Row],[Outage Start]])&amp;" hrs,"&amp;MINUTE(Table1[[#This Row],[Full Restoration ]]-Table1[[#This Row],[Outage Start]])&amp;" min"</f>
        <v>4 days,20 hrs,39 min</v>
      </c>
      <c r="E2642" s="10">
        <f>Table1[[#This Row],[Full Restoration ]]-Table1[[#This Row],[Outage Start]]</f>
        <v>4.8604166666627862</v>
      </c>
      <c r="F2642" s="11">
        <f>(Table1[[#This Row],[Full Restoration ]]-Table1[[#This Row],[Outage Start]])*24</f>
        <v>116.64999999990687</v>
      </c>
      <c r="G2642" s="5" t="s">
        <v>1642</v>
      </c>
      <c r="H2642" s="26" t="s">
        <v>746</v>
      </c>
      <c r="I2642" s="4">
        <v>377</v>
      </c>
      <c r="J2642" s="4">
        <v>232</v>
      </c>
      <c r="K2642" s="4">
        <v>84</v>
      </c>
      <c r="L2642" s="4">
        <v>4</v>
      </c>
      <c r="M2642" s="4">
        <v>61</v>
      </c>
      <c r="N2642" s="18"/>
    </row>
    <row r="2643" spans="1:14" hidden="1" x14ac:dyDescent="0.35">
      <c r="A2643" s="4" t="s">
        <v>9</v>
      </c>
      <c r="B2643" s="27">
        <v>43764.720833333333</v>
      </c>
      <c r="C2643" s="9">
        <v>43768.717361111114</v>
      </c>
      <c r="D2643" s="11" t="str">
        <f>INT(Table1[[#This Row],[Full Restoration ]]-Table1[[#This Row],[Outage Start]])&amp;" days,"&amp;HOUR(Table1[[#This Row],[Full Restoration ]]-Table1[[#This Row],[Outage Start]])&amp;" hrs,"&amp;MINUTE(Table1[[#This Row],[Full Restoration ]]-Table1[[#This Row],[Outage Start]])&amp;" min"</f>
        <v>3 days,23 hrs,55 min</v>
      </c>
      <c r="E2643" s="10">
        <f>Table1[[#This Row],[Full Restoration ]]-Table1[[#This Row],[Outage Start]]</f>
        <v>3.9965277777810115</v>
      </c>
      <c r="F2643" s="11">
        <f>(Table1[[#This Row],[Full Restoration ]]-Table1[[#This Row],[Outage Start]])*24</f>
        <v>95.916666666744277</v>
      </c>
      <c r="G2643" s="5" t="s">
        <v>1400</v>
      </c>
      <c r="H2643" s="26" t="s">
        <v>745</v>
      </c>
      <c r="I2643" s="4">
        <v>12</v>
      </c>
      <c r="J2643" s="4">
        <v>8</v>
      </c>
      <c r="K2643" s="4">
        <v>4</v>
      </c>
      <c r="L2643" s="4">
        <v>1</v>
      </c>
      <c r="M2643" s="4">
        <v>0</v>
      </c>
      <c r="N2643" s="18"/>
    </row>
    <row r="2644" spans="1:14" hidden="1" x14ac:dyDescent="0.35">
      <c r="A2644" s="4" t="s">
        <v>9</v>
      </c>
      <c r="B2644" s="27">
        <v>43764.720833333333</v>
      </c>
      <c r="C2644" s="9">
        <v>43768.708333333336</v>
      </c>
      <c r="D2644" s="11" t="str">
        <f>INT(Table1[[#This Row],[Full Restoration ]]-Table1[[#This Row],[Outage Start]])&amp;" days,"&amp;HOUR(Table1[[#This Row],[Full Restoration ]]-Table1[[#This Row],[Outage Start]])&amp;" hrs,"&amp;MINUTE(Table1[[#This Row],[Full Restoration ]]-Table1[[#This Row],[Outage Start]])&amp;" min"</f>
        <v>3 days,23 hrs,42 min</v>
      </c>
      <c r="E2644" s="10">
        <f>Table1[[#This Row],[Full Restoration ]]-Table1[[#This Row],[Outage Start]]</f>
        <v>3.9875000000029104</v>
      </c>
      <c r="F2644" s="11">
        <f>(Table1[[#This Row],[Full Restoration ]]-Table1[[#This Row],[Outage Start]])*24</f>
        <v>95.700000000069849</v>
      </c>
      <c r="G2644" s="5" t="s">
        <v>1827</v>
      </c>
      <c r="H2644" s="26" t="s">
        <v>1027</v>
      </c>
      <c r="I2644" s="4">
        <v>1852</v>
      </c>
      <c r="J2644" s="4">
        <v>1791</v>
      </c>
      <c r="K2644" s="4">
        <v>57</v>
      </c>
      <c r="L2644" s="4">
        <v>79</v>
      </c>
      <c r="M2644" s="4">
        <v>4</v>
      </c>
      <c r="N2644" s="18"/>
    </row>
    <row r="2645" spans="1:14" hidden="1" x14ac:dyDescent="0.35">
      <c r="A2645" s="4" t="s">
        <v>9</v>
      </c>
      <c r="B2645" s="27">
        <v>43764.720833333333</v>
      </c>
      <c r="C2645" s="9">
        <v>43768.717361111114</v>
      </c>
      <c r="D2645" s="11" t="str">
        <f>INT(Table1[[#This Row],[Full Restoration ]]-Table1[[#This Row],[Outage Start]])&amp;" days,"&amp;HOUR(Table1[[#This Row],[Full Restoration ]]-Table1[[#This Row],[Outage Start]])&amp;" hrs,"&amp;MINUTE(Table1[[#This Row],[Full Restoration ]]-Table1[[#This Row],[Outage Start]])&amp;" min"</f>
        <v>3 days,23 hrs,55 min</v>
      </c>
      <c r="E2645" s="10">
        <f>Table1[[#This Row],[Full Restoration ]]-Table1[[#This Row],[Outage Start]]</f>
        <v>3.9965277777810115</v>
      </c>
      <c r="F2645" s="11">
        <f>(Table1[[#This Row],[Full Restoration ]]-Table1[[#This Row],[Outage Start]])*24</f>
        <v>95.916666666744277</v>
      </c>
      <c r="G2645" s="5" t="s">
        <v>1828</v>
      </c>
      <c r="H2645" s="26" t="s">
        <v>1027</v>
      </c>
      <c r="I2645" s="4">
        <v>1780</v>
      </c>
      <c r="J2645" s="4">
        <v>1517</v>
      </c>
      <c r="K2645" s="4">
        <v>250</v>
      </c>
      <c r="L2645" s="4">
        <v>67</v>
      </c>
      <c r="M2645" s="4">
        <v>13</v>
      </c>
      <c r="N2645" s="18"/>
    </row>
    <row r="2646" spans="1:14" hidden="1" x14ac:dyDescent="0.35">
      <c r="A2646" s="4" t="s">
        <v>9</v>
      </c>
      <c r="B2646" s="27">
        <v>43764.720833333333</v>
      </c>
      <c r="C2646" s="9">
        <v>43768.603472222225</v>
      </c>
      <c r="D2646" s="11" t="str">
        <f>INT(Table1[[#This Row],[Full Restoration ]]-Table1[[#This Row],[Outage Start]])&amp;" days,"&amp;HOUR(Table1[[#This Row],[Full Restoration ]]-Table1[[#This Row],[Outage Start]])&amp;" hrs,"&amp;MINUTE(Table1[[#This Row],[Full Restoration ]]-Table1[[#This Row],[Outage Start]])&amp;" min"</f>
        <v>3 days,21 hrs,11 min</v>
      </c>
      <c r="E2646" s="10">
        <f>Table1[[#This Row],[Full Restoration ]]-Table1[[#This Row],[Outage Start]]</f>
        <v>3.882638888891961</v>
      </c>
      <c r="F2646" s="11">
        <f>(Table1[[#This Row],[Full Restoration ]]-Table1[[#This Row],[Outage Start]])*24</f>
        <v>93.183333333407063</v>
      </c>
      <c r="G2646" s="5" t="s">
        <v>1833</v>
      </c>
      <c r="H2646" s="26" t="s">
        <v>1026</v>
      </c>
      <c r="I2646" s="4">
        <v>1188</v>
      </c>
      <c r="J2646" s="4">
        <v>1057</v>
      </c>
      <c r="K2646" s="4">
        <v>121</v>
      </c>
      <c r="L2646" s="4">
        <v>35</v>
      </c>
      <c r="M2646" s="4">
        <v>10</v>
      </c>
      <c r="N2646" s="18"/>
    </row>
    <row r="2647" spans="1:14" hidden="1" x14ac:dyDescent="0.35">
      <c r="A2647" s="4" t="s">
        <v>9</v>
      </c>
      <c r="B2647" s="27">
        <v>43764.720138888886</v>
      </c>
      <c r="C2647" s="9">
        <v>43766.676388888889</v>
      </c>
      <c r="D2647" s="11" t="str">
        <f>INT(Table1[[#This Row],[Full Restoration ]]-Table1[[#This Row],[Outage Start]])&amp;" days,"&amp;HOUR(Table1[[#This Row],[Full Restoration ]]-Table1[[#This Row],[Outage Start]])&amp;" hrs,"&amp;MINUTE(Table1[[#This Row],[Full Restoration ]]-Table1[[#This Row],[Outage Start]])&amp;" min"</f>
        <v>1 days,22 hrs,57 min</v>
      </c>
      <c r="E2647" s="10">
        <f>Table1[[#This Row],[Full Restoration ]]-Table1[[#This Row],[Outage Start]]</f>
        <v>1.9562500000029104</v>
      </c>
      <c r="F2647" s="11">
        <f>(Table1[[#This Row],[Full Restoration ]]-Table1[[#This Row],[Outage Start]])*24</f>
        <v>46.950000000069849</v>
      </c>
      <c r="G2647" s="5" t="s">
        <v>1304</v>
      </c>
      <c r="H2647" s="26" t="s">
        <v>1026</v>
      </c>
      <c r="I2647" s="4">
        <v>347</v>
      </c>
      <c r="J2647" s="4">
        <v>312</v>
      </c>
      <c r="K2647" s="4">
        <v>33</v>
      </c>
      <c r="L2647" s="4">
        <v>17</v>
      </c>
      <c r="M2647" s="4">
        <v>2</v>
      </c>
      <c r="N2647" s="18"/>
    </row>
    <row r="2648" spans="1:14" hidden="1" x14ac:dyDescent="0.35">
      <c r="A2648" s="4" t="s">
        <v>9</v>
      </c>
      <c r="B2648" s="27">
        <v>43764.720138888886</v>
      </c>
      <c r="C2648" s="9">
        <v>43768.404166666667</v>
      </c>
      <c r="D2648" s="11" t="str">
        <f>INT(Table1[[#This Row],[Full Restoration ]]-Table1[[#This Row],[Outage Start]])&amp;" days,"&amp;HOUR(Table1[[#This Row],[Full Restoration ]]-Table1[[#This Row],[Outage Start]])&amp;" hrs,"&amp;MINUTE(Table1[[#This Row],[Full Restoration ]]-Table1[[#This Row],[Outage Start]])&amp;" min"</f>
        <v>3 days,16 hrs,25 min</v>
      </c>
      <c r="E2648" s="10">
        <f>Table1[[#This Row],[Full Restoration ]]-Table1[[#This Row],[Outage Start]]</f>
        <v>3.6840277777810115</v>
      </c>
      <c r="F2648" s="11">
        <f>(Table1[[#This Row],[Full Restoration ]]-Table1[[#This Row],[Outage Start]])*24</f>
        <v>88.416666666744277</v>
      </c>
      <c r="G2648" s="5" t="s">
        <v>1380</v>
      </c>
      <c r="H2648" s="26" t="s">
        <v>743</v>
      </c>
      <c r="I2648" s="4">
        <v>273</v>
      </c>
      <c r="J2648" s="4">
        <v>258</v>
      </c>
      <c r="K2648" s="4">
        <v>13</v>
      </c>
      <c r="L2648" s="4">
        <v>10</v>
      </c>
      <c r="M2648" s="4">
        <v>2</v>
      </c>
      <c r="N2648" s="18"/>
    </row>
    <row r="2649" spans="1:14" hidden="1" x14ac:dyDescent="0.35">
      <c r="A2649" s="4" t="s">
        <v>9</v>
      </c>
      <c r="B2649" s="27">
        <v>43764.720138888886</v>
      </c>
      <c r="C2649" s="9">
        <v>43769.8</v>
      </c>
      <c r="D2649" s="11" t="str">
        <f>INT(Table1[[#This Row],[Full Restoration ]]-Table1[[#This Row],[Outage Start]])&amp;" days,"&amp;HOUR(Table1[[#This Row],[Full Restoration ]]-Table1[[#This Row],[Outage Start]])&amp;" hrs,"&amp;MINUTE(Table1[[#This Row],[Full Restoration ]]-Table1[[#This Row],[Outage Start]])&amp;" min"</f>
        <v>5 days,1 hrs,55 min</v>
      </c>
      <c r="E2649" s="10">
        <f>Table1[[#This Row],[Full Restoration ]]-Table1[[#This Row],[Outage Start]]</f>
        <v>5.0798611111167702</v>
      </c>
      <c r="F2649" s="11">
        <f>(Table1[[#This Row],[Full Restoration ]]-Table1[[#This Row],[Outage Start]])*24</f>
        <v>121.91666666680248</v>
      </c>
      <c r="G2649" s="5" t="s">
        <v>1409</v>
      </c>
      <c r="H2649" s="26" t="s">
        <v>743</v>
      </c>
      <c r="I2649" s="4">
        <v>1433</v>
      </c>
      <c r="J2649" s="4">
        <v>941</v>
      </c>
      <c r="K2649" s="4">
        <v>299</v>
      </c>
      <c r="L2649" s="4">
        <v>24</v>
      </c>
      <c r="M2649" s="4">
        <v>193</v>
      </c>
      <c r="N2649" s="18"/>
    </row>
    <row r="2650" spans="1:14" hidden="1" x14ac:dyDescent="0.35">
      <c r="A2650" s="4" t="s">
        <v>9</v>
      </c>
      <c r="B2650" s="27">
        <v>43764.720138888886</v>
      </c>
      <c r="C2650" s="9">
        <v>43767.408333333333</v>
      </c>
      <c r="D2650" s="11" t="str">
        <f>INT(Table1[[#This Row],[Full Restoration ]]-Table1[[#This Row],[Outage Start]])&amp;" days,"&amp;HOUR(Table1[[#This Row],[Full Restoration ]]-Table1[[#This Row],[Outage Start]])&amp;" hrs,"&amp;MINUTE(Table1[[#This Row],[Full Restoration ]]-Table1[[#This Row],[Outage Start]])&amp;" min"</f>
        <v>2 days,16 hrs,31 min</v>
      </c>
      <c r="E2650" s="10">
        <f>Table1[[#This Row],[Full Restoration ]]-Table1[[#This Row],[Outage Start]]</f>
        <v>2.6881944444467081</v>
      </c>
      <c r="F2650" s="11">
        <f>(Table1[[#This Row],[Full Restoration ]]-Table1[[#This Row],[Outage Start]])*24</f>
        <v>64.516666666720994</v>
      </c>
      <c r="G2650" s="5" t="s">
        <v>1494</v>
      </c>
      <c r="H2650" s="26" t="s">
        <v>743</v>
      </c>
      <c r="I2650" s="4">
        <v>577</v>
      </c>
      <c r="J2650" s="4">
        <v>492</v>
      </c>
      <c r="K2650" s="4">
        <v>54</v>
      </c>
      <c r="L2650" s="4">
        <v>28</v>
      </c>
      <c r="M2650" s="4">
        <v>31</v>
      </c>
      <c r="N2650" s="18"/>
    </row>
    <row r="2651" spans="1:14" hidden="1" x14ac:dyDescent="0.35">
      <c r="A2651" s="4" t="s">
        <v>9</v>
      </c>
      <c r="B2651" s="27">
        <v>43764.720138888886</v>
      </c>
      <c r="C2651" s="9">
        <v>43766.682638888888</v>
      </c>
      <c r="D2651" s="11" t="str">
        <f>INT(Table1[[#This Row],[Full Restoration ]]-Table1[[#This Row],[Outage Start]])&amp;" days,"&amp;HOUR(Table1[[#This Row],[Full Restoration ]]-Table1[[#This Row],[Outage Start]])&amp;" hrs,"&amp;MINUTE(Table1[[#This Row],[Full Restoration ]]-Table1[[#This Row],[Outage Start]])&amp;" min"</f>
        <v>1 days,23 hrs,6 min</v>
      </c>
      <c r="E2651" s="10">
        <f>Table1[[#This Row],[Full Restoration ]]-Table1[[#This Row],[Outage Start]]</f>
        <v>1.9625000000014552</v>
      </c>
      <c r="F2651" s="11">
        <f>(Table1[[#This Row],[Full Restoration ]]-Table1[[#This Row],[Outage Start]])*24</f>
        <v>47.100000000034925</v>
      </c>
      <c r="G2651" s="5" t="s">
        <v>1843</v>
      </c>
      <c r="H2651" s="26" t="s">
        <v>743</v>
      </c>
      <c r="I2651" s="4">
        <v>2268</v>
      </c>
      <c r="J2651" s="4">
        <v>2025</v>
      </c>
      <c r="K2651" s="4">
        <v>209</v>
      </c>
      <c r="L2651" s="4">
        <v>227</v>
      </c>
      <c r="M2651" s="4">
        <v>34</v>
      </c>
      <c r="N2651" s="18"/>
    </row>
    <row r="2652" spans="1:14" hidden="1" x14ac:dyDescent="0.35">
      <c r="A2652" s="4" t="s">
        <v>9</v>
      </c>
      <c r="B2652" s="27">
        <v>43764.719444444447</v>
      </c>
      <c r="C2652" s="9">
        <v>43767.440972222219</v>
      </c>
      <c r="D2652" s="11" t="str">
        <f>INT(Table1[[#This Row],[Full Restoration ]]-Table1[[#This Row],[Outage Start]])&amp;" days,"&amp;HOUR(Table1[[#This Row],[Full Restoration ]]-Table1[[#This Row],[Outage Start]])&amp;" hrs,"&amp;MINUTE(Table1[[#This Row],[Full Restoration ]]-Table1[[#This Row],[Outage Start]])&amp;" min"</f>
        <v>2 days,17 hrs,19 min</v>
      </c>
      <c r="E2652" s="10">
        <f>Table1[[#This Row],[Full Restoration ]]-Table1[[#This Row],[Outage Start]]</f>
        <v>2.7215277777722804</v>
      </c>
      <c r="F2652" s="11">
        <f>(Table1[[#This Row],[Full Restoration ]]-Table1[[#This Row],[Outage Start]])*24</f>
        <v>65.316666666534729</v>
      </c>
      <c r="G2652" s="5" t="s">
        <v>1621</v>
      </c>
      <c r="H2652" s="26" t="s">
        <v>743</v>
      </c>
      <c r="I2652" s="4">
        <v>1961</v>
      </c>
      <c r="J2652" s="4">
        <v>1633</v>
      </c>
      <c r="K2652" s="4">
        <v>205</v>
      </c>
      <c r="L2652" s="4">
        <v>66</v>
      </c>
      <c r="M2652" s="4">
        <v>123</v>
      </c>
      <c r="N2652" s="18"/>
    </row>
    <row r="2653" spans="1:14" hidden="1" x14ac:dyDescent="0.35">
      <c r="A2653" s="4" t="s">
        <v>9</v>
      </c>
      <c r="B2653" s="27">
        <v>43764.719444444447</v>
      </c>
      <c r="C2653" s="9">
        <v>43768.320138888892</v>
      </c>
      <c r="D2653" s="11" t="str">
        <f>INT(Table1[[#This Row],[Full Restoration ]]-Table1[[#This Row],[Outage Start]])&amp;" days,"&amp;HOUR(Table1[[#This Row],[Full Restoration ]]-Table1[[#This Row],[Outage Start]])&amp;" hrs,"&amp;MINUTE(Table1[[#This Row],[Full Restoration ]]-Table1[[#This Row],[Outage Start]])&amp;" min"</f>
        <v>3 days,14 hrs,25 min</v>
      </c>
      <c r="E2653" s="10">
        <f>Table1[[#This Row],[Full Restoration ]]-Table1[[#This Row],[Outage Start]]</f>
        <v>3.6006944444452529</v>
      </c>
      <c r="F2653" s="11">
        <f>(Table1[[#This Row],[Full Restoration ]]-Table1[[#This Row],[Outage Start]])*24</f>
        <v>86.416666666686069</v>
      </c>
      <c r="G2653" s="5" t="s">
        <v>1748</v>
      </c>
      <c r="H2653" s="26" t="s">
        <v>1026</v>
      </c>
      <c r="I2653" s="4">
        <v>3945</v>
      </c>
      <c r="J2653" s="4">
        <v>3723</v>
      </c>
      <c r="K2653" s="4">
        <v>217</v>
      </c>
      <c r="L2653" s="4">
        <v>144</v>
      </c>
      <c r="M2653" s="4">
        <v>5</v>
      </c>
      <c r="N2653" s="18"/>
    </row>
    <row r="2654" spans="1:14" hidden="1" x14ac:dyDescent="0.35">
      <c r="A2654" s="4" t="s">
        <v>9</v>
      </c>
      <c r="B2654" s="27">
        <v>43764.718055555553</v>
      </c>
      <c r="C2654" s="9">
        <v>43768.465277777781</v>
      </c>
      <c r="D2654" s="11" t="str">
        <f>INT(Table1[[#This Row],[Full Restoration ]]-Table1[[#This Row],[Outage Start]])&amp;" days,"&amp;HOUR(Table1[[#This Row],[Full Restoration ]]-Table1[[#This Row],[Outage Start]])&amp;" hrs,"&amp;MINUTE(Table1[[#This Row],[Full Restoration ]]-Table1[[#This Row],[Outage Start]])&amp;" min"</f>
        <v>3 days,17 hrs,56 min</v>
      </c>
      <c r="E2654" s="10">
        <f>Table1[[#This Row],[Full Restoration ]]-Table1[[#This Row],[Outage Start]]</f>
        <v>3.7472222222277196</v>
      </c>
      <c r="F2654" s="11">
        <f>(Table1[[#This Row],[Full Restoration ]]-Table1[[#This Row],[Outage Start]])*24</f>
        <v>89.933333333465271</v>
      </c>
      <c r="G2654" s="5" t="s">
        <v>1245</v>
      </c>
      <c r="H2654" s="26" t="s">
        <v>743</v>
      </c>
      <c r="I2654" s="4">
        <v>350</v>
      </c>
      <c r="J2654" s="4">
        <v>311</v>
      </c>
      <c r="K2654" s="4">
        <v>37</v>
      </c>
      <c r="L2654" s="4">
        <v>18</v>
      </c>
      <c r="M2654" s="4">
        <v>2</v>
      </c>
      <c r="N2654" s="18"/>
    </row>
    <row r="2655" spans="1:14" hidden="1" x14ac:dyDescent="0.35">
      <c r="A2655" s="4" t="s">
        <v>9</v>
      </c>
      <c r="B2655" s="27">
        <v>43764.718055555553</v>
      </c>
      <c r="C2655" s="9">
        <v>43768.55972222222</v>
      </c>
      <c r="D2655" s="11" t="str">
        <f>INT(Table1[[#This Row],[Full Restoration ]]-Table1[[#This Row],[Outage Start]])&amp;" days,"&amp;HOUR(Table1[[#This Row],[Full Restoration ]]-Table1[[#This Row],[Outage Start]])&amp;" hrs,"&amp;MINUTE(Table1[[#This Row],[Full Restoration ]]-Table1[[#This Row],[Outage Start]])&amp;" min"</f>
        <v>3 days,20 hrs,12 min</v>
      </c>
      <c r="E2655" s="10">
        <f>Table1[[#This Row],[Full Restoration ]]-Table1[[#This Row],[Outage Start]]</f>
        <v>3.8416666666671517</v>
      </c>
      <c r="F2655" s="11">
        <f>(Table1[[#This Row],[Full Restoration ]]-Table1[[#This Row],[Outage Start]])*24</f>
        <v>92.200000000011642</v>
      </c>
      <c r="G2655" s="5" t="s">
        <v>961</v>
      </c>
      <c r="H2655" s="26" t="s">
        <v>743</v>
      </c>
      <c r="I2655" s="4">
        <v>1348</v>
      </c>
      <c r="J2655" s="4">
        <v>1303</v>
      </c>
      <c r="K2655" s="4">
        <v>45</v>
      </c>
      <c r="L2655" s="4">
        <v>63</v>
      </c>
      <c r="M2655" s="4">
        <v>0</v>
      </c>
      <c r="N2655" s="18"/>
    </row>
    <row r="2656" spans="1:14" hidden="1" x14ac:dyDescent="0.35">
      <c r="A2656" s="4" t="s">
        <v>9</v>
      </c>
      <c r="B2656" s="27">
        <v>43764.717361111114</v>
      </c>
      <c r="C2656" s="9">
        <v>43765.740277777775</v>
      </c>
      <c r="D2656" s="11" t="str">
        <f>INT(Table1[[#This Row],[Full Restoration ]]-Table1[[#This Row],[Outage Start]])&amp;" days,"&amp;HOUR(Table1[[#This Row],[Full Restoration ]]-Table1[[#This Row],[Outage Start]])&amp;" hrs,"&amp;MINUTE(Table1[[#This Row],[Full Restoration ]]-Table1[[#This Row],[Outage Start]])&amp;" min"</f>
        <v>1 days,0 hrs,33 min</v>
      </c>
      <c r="E2656" s="10">
        <f>Table1[[#This Row],[Full Restoration ]]-Table1[[#This Row],[Outage Start]]</f>
        <v>1.022916666661331</v>
      </c>
      <c r="F2656" s="11">
        <f>(Table1[[#This Row],[Full Restoration ]]-Table1[[#This Row],[Outage Start]])*24</f>
        <v>24.549999999871943</v>
      </c>
      <c r="G2656" s="5" t="s">
        <v>1223</v>
      </c>
      <c r="H2656" s="26" t="s">
        <v>743</v>
      </c>
      <c r="I2656" s="4">
        <v>64</v>
      </c>
      <c r="J2656" s="4">
        <v>59</v>
      </c>
      <c r="K2656" s="4">
        <v>2</v>
      </c>
      <c r="L2656" s="4">
        <v>1</v>
      </c>
      <c r="M2656" s="4">
        <v>3</v>
      </c>
      <c r="N2656" s="18"/>
    </row>
    <row r="2657" spans="1:14" hidden="1" x14ac:dyDescent="0.35">
      <c r="A2657" s="4" t="s">
        <v>9</v>
      </c>
      <c r="B2657" s="27">
        <v>43764.717361111114</v>
      </c>
      <c r="C2657" s="9">
        <v>43769.497916666667</v>
      </c>
      <c r="D2657" s="11" t="str">
        <f>INT(Table1[[#This Row],[Full Restoration ]]-Table1[[#This Row],[Outage Start]])&amp;" days,"&amp;HOUR(Table1[[#This Row],[Full Restoration ]]-Table1[[#This Row],[Outage Start]])&amp;" hrs,"&amp;MINUTE(Table1[[#This Row],[Full Restoration ]]-Table1[[#This Row],[Outage Start]])&amp;" min"</f>
        <v>4 days,18 hrs,44 min</v>
      </c>
      <c r="E2657" s="10">
        <f>Table1[[#This Row],[Full Restoration ]]-Table1[[#This Row],[Outage Start]]</f>
        <v>4.7805555555532919</v>
      </c>
      <c r="F2657" s="11">
        <f>(Table1[[#This Row],[Full Restoration ]]-Table1[[#This Row],[Outage Start]])*24</f>
        <v>114.73333333327901</v>
      </c>
      <c r="G2657" s="5" t="s">
        <v>1538</v>
      </c>
      <c r="H2657" s="26" t="s">
        <v>746</v>
      </c>
      <c r="I2657" s="4">
        <v>105</v>
      </c>
      <c r="J2657" s="4">
        <v>101</v>
      </c>
      <c r="K2657" s="4">
        <v>4</v>
      </c>
      <c r="L2657" s="4">
        <v>4</v>
      </c>
      <c r="M2657" s="4">
        <v>0</v>
      </c>
      <c r="N2657" s="18"/>
    </row>
    <row r="2658" spans="1:14" hidden="1" x14ac:dyDescent="0.35">
      <c r="A2658" s="4" t="s">
        <v>9</v>
      </c>
      <c r="B2658" s="27">
        <v>43764.717361111114</v>
      </c>
      <c r="C2658" s="9">
        <v>43766.784722222219</v>
      </c>
      <c r="D2658" s="11" t="str">
        <f>INT(Table1[[#This Row],[Full Restoration ]]-Table1[[#This Row],[Outage Start]])&amp;" days,"&amp;HOUR(Table1[[#This Row],[Full Restoration ]]-Table1[[#This Row],[Outage Start]])&amp;" hrs,"&amp;MINUTE(Table1[[#This Row],[Full Restoration ]]-Table1[[#This Row],[Outage Start]])&amp;" min"</f>
        <v>2 days,1 hrs,37 min</v>
      </c>
      <c r="E2658" s="10">
        <f>Table1[[#This Row],[Full Restoration ]]-Table1[[#This Row],[Outage Start]]</f>
        <v>2.0673611111051287</v>
      </c>
      <c r="F2658" s="11">
        <f>(Table1[[#This Row],[Full Restoration ]]-Table1[[#This Row],[Outage Start]])*24</f>
        <v>49.616666666523088</v>
      </c>
      <c r="G2658" s="5" t="s">
        <v>1612</v>
      </c>
      <c r="H2658" s="26" t="s">
        <v>743</v>
      </c>
      <c r="I2658" s="4">
        <v>1040</v>
      </c>
      <c r="J2658" s="4">
        <v>978</v>
      </c>
      <c r="K2658" s="4">
        <v>53</v>
      </c>
      <c r="L2658" s="4">
        <v>39</v>
      </c>
      <c r="M2658" s="4">
        <v>9</v>
      </c>
      <c r="N2658" s="18"/>
    </row>
    <row r="2659" spans="1:14" hidden="1" x14ac:dyDescent="0.35">
      <c r="A2659" s="4" t="s">
        <v>9</v>
      </c>
      <c r="B2659" s="27">
        <v>43764.716666666667</v>
      </c>
      <c r="C2659" s="9">
        <v>43769.584722222222</v>
      </c>
      <c r="D2659" s="11" t="str">
        <f>INT(Table1[[#This Row],[Full Restoration ]]-Table1[[#This Row],[Outage Start]])&amp;" days,"&amp;HOUR(Table1[[#This Row],[Full Restoration ]]-Table1[[#This Row],[Outage Start]])&amp;" hrs,"&amp;MINUTE(Table1[[#This Row],[Full Restoration ]]-Table1[[#This Row],[Outage Start]])&amp;" min"</f>
        <v>4 days,20 hrs,50 min</v>
      </c>
      <c r="E2659" s="10">
        <f>Table1[[#This Row],[Full Restoration ]]-Table1[[#This Row],[Outage Start]]</f>
        <v>4.8680555555547471</v>
      </c>
      <c r="F2659" s="11">
        <f>(Table1[[#This Row],[Full Restoration ]]-Table1[[#This Row],[Outage Start]])*24</f>
        <v>116.83333333331393</v>
      </c>
      <c r="G2659" s="5" t="s">
        <v>960</v>
      </c>
      <c r="H2659" s="26" t="s">
        <v>743</v>
      </c>
      <c r="I2659" s="4">
        <v>1598</v>
      </c>
      <c r="J2659" s="4">
        <v>1393</v>
      </c>
      <c r="K2659" s="4">
        <v>182</v>
      </c>
      <c r="L2659" s="4">
        <v>84</v>
      </c>
      <c r="M2659" s="4">
        <v>23</v>
      </c>
      <c r="N2659" s="18"/>
    </row>
    <row r="2660" spans="1:14" hidden="1" x14ac:dyDescent="0.35">
      <c r="A2660" s="4" t="s">
        <v>9</v>
      </c>
      <c r="B2660" s="27">
        <v>43764.716666666667</v>
      </c>
      <c r="C2660" s="9">
        <v>43769.481944444444</v>
      </c>
      <c r="D2660" s="11" t="str">
        <f>INT(Table1[[#This Row],[Full Restoration ]]-Table1[[#This Row],[Outage Start]])&amp;" days,"&amp;HOUR(Table1[[#This Row],[Full Restoration ]]-Table1[[#This Row],[Outage Start]])&amp;" hrs,"&amp;MINUTE(Table1[[#This Row],[Full Restoration ]]-Table1[[#This Row],[Outage Start]])&amp;" min"</f>
        <v>4 days,18 hrs,22 min</v>
      </c>
      <c r="E2660" s="10">
        <f>Table1[[#This Row],[Full Restoration ]]-Table1[[#This Row],[Outage Start]]</f>
        <v>4.765277777776646</v>
      </c>
      <c r="F2660" s="11">
        <f>(Table1[[#This Row],[Full Restoration ]]-Table1[[#This Row],[Outage Start]])*24</f>
        <v>114.3666666666395</v>
      </c>
      <c r="G2660" s="5" t="s">
        <v>1628</v>
      </c>
      <c r="H2660" s="26" t="s">
        <v>745</v>
      </c>
      <c r="I2660" s="4">
        <v>2</v>
      </c>
      <c r="J2660" s="4">
        <v>1</v>
      </c>
      <c r="K2660" s="4">
        <v>1</v>
      </c>
      <c r="L2660" s="4">
        <v>0</v>
      </c>
      <c r="M2660" s="4">
        <v>0</v>
      </c>
      <c r="N2660" s="18"/>
    </row>
    <row r="2661" spans="1:14" hidden="1" x14ac:dyDescent="0.35">
      <c r="A2661" s="4" t="s">
        <v>9</v>
      </c>
      <c r="B2661" s="27">
        <v>43764.716666666667</v>
      </c>
      <c r="C2661" s="9">
        <v>43768.705555555556</v>
      </c>
      <c r="D2661" s="11" t="str">
        <f>INT(Table1[[#This Row],[Full Restoration ]]-Table1[[#This Row],[Outage Start]])&amp;" days,"&amp;HOUR(Table1[[#This Row],[Full Restoration ]]-Table1[[#This Row],[Outage Start]])&amp;" hrs,"&amp;MINUTE(Table1[[#This Row],[Full Restoration ]]-Table1[[#This Row],[Outage Start]])&amp;" min"</f>
        <v>3 days,23 hrs,44 min</v>
      </c>
      <c r="E2661" s="10">
        <f>Table1[[#This Row],[Full Restoration ]]-Table1[[#This Row],[Outage Start]]</f>
        <v>3.9888888888890506</v>
      </c>
      <c r="F2661" s="11">
        <f>(Table1[[#This Row],[Full Restoration ]]-Table1[[#This Row],[Outage Start]])*24</f>
        <v>95.733333333337214</v>
      </c>
      <c r="G2661" s="5" t="s">
        <v>1640</v>
      </c>
      <c r="H2661" s="26" t="s">
        <v>743</v>
      </c>
      <c r="I2661" s="4">
        <v>467</v>
      </c>
      <c r="J2661" s="4">
        <v>319</v>
      </c>
      <c r="K2661" s="4">
        <v>86</v>
      </c>
      <c r="L2661" s="4">
        <v>12</v>
      </c>
      <c r="M2661" s="4">
        <v>62</v>
      </c>
      <c r="N2661" s="18"/>
    </row>
    <row r="2662" spans="1:14" hidden="1" x14ac:dyDescent="0.35">
      <c r="A2662" s="4" t="s">
        <v>9</v>
      </c>
      <c r="B2662" s="27">
        <v>43764.71597222222</v>
      </c>
      <c r="C2662" s="9">
        <v>43768.490972222222</v>
      </c>
      <c r="D2662" s="11" t="str">
        <f>INT(Table1[[#This Row],[Full Restoration ]]-Table1[[#This Row],[Outage Start]])&amp;" days,"&amp;HOUR(Table1[[#This Row],[Full Restoration ]]-Table1[[#This Row],[Outage Start]])&amp;" hrs,"&amp;MINUTE(Table1[[#This Row],[Full Restoration ]]-Table1[[#This Row],[Outage Start]])&amp;" min"</f>
        <v>3 days,18 hrs,36 min</v>
      </c>
      <c r="E2662" s="10">
        <f>Table1[[#This Row],[Full Restoration ]]-Table1[[#This Row],[Outage Start]]</f>
        <v>3.7750000000014552</v>
      </c>
      <c r="F2662" s="11">
        <f>(Table1[[#This Row],[Full Restoration ]]-Table1[[#This Row],[Outage Start]])*24</f>
        <v>90.600000000034925</v>
      </c>
      <c r="G2662" s="5" t="s">
        <v>1243</v>
      </c>
      <c r="H2662" s="26" t="s">
        <v>743</v>
      </c>
      <c r="I2662" s="4">
        <v>848</v>
      </c>
      <c r="J2662" s="4">
        <v>797</v>
      </c>
      <c r="K2662" s="4">
        <v>40</v>
      </c>
      <c r="L2662" s="4">
        <v>33</v>
      </c>
      <c r="M2662" s="4">
        <v>11</v>
      </c>
      <c r="N2662" s="18"/>
    </row>
    <row r="2663" spans="1:14" hidden="1" x14ac:dyDescent="0.35">
      <c r="A2663" s="4" t="s">
        <v>9</v>
      </c>
      <c r="B2663" s="27">
        <v>43764.71597222222</v>
      </c>
      <c r="C2663" s="9">
        <v>43768.502083333333</v>
      </c>
      <c r="D2663" s="11" t="str">
        <f>INT(Table1[[#This Row],[Full Restoration ]]-Table1[[#This Row],[Outage Start]])&amp;" days,"&amp;HOUR(Table1[[#This Row],[Full Restoration ]]-Table1[[#This Row],[Outage Start]])&amp;" hrs,"&amp;MINUTE(Table1[[#This Row],[Full Restoration ]]-Table1[[#This Row],[Outage Start]])&amp;" min"</f>
        <v>3 days,18 hrs,52 min</v>
      </c>
      <c r="E2663" s="10">
        <f>Table1[[#This Row],[Full Restoration ]]-Table1[[#This Row],[Outage Start]]</f>
        <v>3.7861111111124046</v>
      </c>
      <c r="F2663" s="11">
        <f>(Table1[[#This Row],[Full Restoration ]]-Table1[[#This Row],[Outage Start]])*24</f>
        <v>90.866666666697711</v>
      </c>
      <c r="G2663" s="5" t="s">
        <v>1780</v>
      </c>
      <c r="H2663" s="26" t="s">
        <v>743</v>
      </c>
      <c r="I2663" s="4">
        <v>62</v>
      </c>
      <c r="J2663" s="4">
        <v>24</v>
      </c>
      <c r="K2663" s="4">
        <v>28</v>
      </c>
      <c r="L2663" s="4">
        <v>2</v>
      </c>
      <c r="M2663" s="4">
        <v>10</v>
      </c>
      <c r="N2663" s="18"/>
    </row>
    <row r="2664" spans="1:14" hidden="1" x14ac:dyDescent="0.35">
      <c r="A2664" s="4" t="s">
        <v>9</v>
      </c>
      <c r="B2664" s="27">
        <v>43764.71597222222</v>
      </c>
      <c r="C2664" s="9">
        <v>43769.527083333334</v>
      </c>
      <c r="D2664" s="11" t="str">
        <f>INT(Table1[[#This Row],[Full Restoration ]]-Table1[[#This Row],[Outage Start]])&amp;" days,"&amp;HOUR(Table1[[#This Row],[Full Restoration ]]-Table1[[#This Row],[Outage Start]])&amp;" hrs,"&amp;MINUTE(Table1[[#This Row],[Full Restoration ]]-Table1[[#This Row],[Outage Start]])&amp;" min"</f>
        <v>4 days,19 hrs,28 min</v>
      </c>
      <c r="E2664" s="10">
        <f>Table1[[#This Row],[Full Restoration ]]-Table1[[#This Row],[Outage Start]]</f>
        <v>4.8111111111138598</v>
      </c>
      <c r="F2664" s="11">
        <f>(Table1[[#This Row],[Full Restoration ]]-Table1[[#This Row],[Outage Start]])*24</f>
        <v>115.46666666673264</v>
      </c>
      <c r="G2664" s="5" t="s">
        <v>1842</v>
      </c>
      <c r="H2664" s="26" t="s">
        <v>1026</v>
      </c>
      <c r="I2664" s="4">
        <v>1898</v>
      </c>
      <c r="J2664" s="4">
        <v>1772</v>
      </c>
      <c r="K2664" s="4">
        <v>100</v>
      </c>
      <c r="L2664" s="4">
        <v>148</v>
      </c>
      <c r="M2664" s="4">
        <v>26</v>
      </c>
      <c r="N2664" s="18"/>
    </row>
    <row r="2665" spans="1:14" hidden="1" x14ac:dyDescent="0.35">
      <c r="A2665" s="4" t="s">
        <v>9</v>
      </c>
      <c r="B2665" s="27">
        <v>43764.715277777781</v>
      </c>
      <c r="C2665" s="9">
        <v>43768.553472222222</v>
      </c>
      <c r="D2665" s="11" t="str">
        <f>INT(Table1[[#This Row],[Full Restoration ]]-Table1[[#This Row],[Outage Start]])&amp;" days,"&amp;HOUR(Table1[[#This Row],[Full Restoration ]]-Table1[[#This Row],[Outage Start]])&amp;" hrs,"&amp;MINUTE(Table1[[#This Row],[Full Restoration ]]-Table1[[#This Row],[Outage Start]])&amp;" min"</f>
        <v>3 days,20 hrs,7 min</v>
      </c>
      <c r="E2665" s="10">
        <f>Table1[[#This Row],[Full Restoration ]]-Table1[[#This Row],[Outage Start]]</f>
        <v>3.8381944444408873</v>
      </c>
      <c r="F2665" s="11">
        <f>(Table1[[#This Row],[Full Restoration ]]-Table1[[#This Row],[Outage Start]])*24</f>
        <v>92.116666666581295</v>
      </c>
      <c r="G2665" s="5" t="s">
        <v>1276</v>
      </c>
      <c r="H2665" s="26" t="s">
        <v>1026</v>
      </c>
      <c r="I2665" s="4">
        <v>227</v>
      </c>
      <c r="J2665" s="4">
        <v>207</v>
      </c>
      <c r="K2665" s="4">
        <v>18</v>
      </c>
      <c r="L2665" s="4">
        <v>9</v>
      </c>
      <c r="M2665" s="4">
        <v>2</v>
      </c>
      <c r="N2665" s="18"/>
    </row>
    <row r="2666" spans="1:14" hidden="1" x14ac:dyDescent="0.35">
      <c r="A2666" s="4" t="s">
        <v>9</v>
      </c>
      <c r="B2666" s="27">
        <v>43764.715277777781</v>
      </c>
      <c r="C2666" s="9">
        <v>43768.768750000003</v>
      </c>
      <c r="D2666" s="11" t="str">
        <f>INT(Table1[[#This Row],[Full Restoration ]]-Table1[[#This Row],[Outage Start]])&amp;" days,"&amp;HOUR(Table1[[#This Row],[Full Restoration ]]-Table1[[#This Row],[Outage Start]])&amp;" hrs,"&amp;MINUTE(Table1[[#This Row],[Full Restoration ]]-Table1[[#This Row],[Outage Start]])&amp;" min"</f>
        <v>4 days,1 hrs,17 min</v>
      </c>
      <c r="E2666" s="10">
        <f>Table1[[#This Row],[Full Restoration ]]-Table1[[#This Row],[Outage Start]]</f>
        <v>4.0534722222218988</v>
      </c>
      <c r="F2666" s="11">
        <f>(Table1[[#This Row],[Full Restoration ]]-Table1[[#This Row],[Outage Start]])*24</f>
        <v>97.283333333325572</v>
      </c>
      <c r="G2666" s="5" t="s">
        <v>1399</v>
      </c>
      <c r="H2666" s="26" t="s">
        <v>1026</v>
      </c>
      <c r="I2666" s="4">
        <v>685</v>
      </c>
      <c r="J2666" s="4">
        <v>440</v>
      </c>
      <c r="K2666" s="4">
        <v>197</v>
      </c>
      <c r="L2666" s="4">
        <v>12</v>
      </c>
      <c r="M2666" s="4">
        <v>48</v>
      </c>
      <c r="N2666" s="18"/>
    </row>
    <row r="2667" spans="1:14" hidden="1" x14ac:dyDescent="0.35">
      <c r="A2667" s="4" t="s">
        <v>9</v>
      </c>
      <c r="B2667" s="27">
        <v>43764.715277777781</v>
      </c>
      <c r="C2667" s="9">
        <v>43768.668055555558</v>
      </c>
      <c r="D2667" s="11" t="str">
        <f>INT(Table1[[#This Row],[Full Restoration ]]-Table1[[#This Row],[Outage Start]])&amp;" days,"&amp;HOUR(Table1[[#This Row],[Full Restoration ]]-Table1[[#This Row],[Outage Start]])&amp;" hrs,"&amp;MINUTE(Table1[[#This Row],[Full Restoration ]]-Table1[[#This Row],[Outage Start]])&amp;" min"</f>
        <v>3 days,22 hrs,52 min</v>
      </c>
      <c r="E2667" s="10">
        <f>Table1[[#This Row],[Full Restoration ]]-Table1[[#This Row],[Outage Start]]</f>
        <v>3.952777777776646</v>
      </c>
      <c r="F2667" s="11">
        <f>(Table1[[#This Row],[Full Restoration ]]-Table1[[#This Row],[Outage Start]])*24</f>
        <v>94.866666666639503</v>
      </c>
      <c r="G2667" s="5" t="s">
        <v>1495</v>
      </c>
      <c r="H2667" s="26" t="s">
        <v>743</v>
      </c>
      <c r="I2667" s="4">
        <v>668</v>
      </c>
      <c r="J2667" s="4">
        <v>582</v>
      </c>
      <c r="K2667" s="4">
        <v>56</v>
      </c>
      <c r="L2667" s="4">
        <v>29</v>
      </c>
      <c r="M2667" s="4">
        <v>30</v>
      </c>
      <c r="N2667" s="18"/>
    </row>
    <row r="2668" spans="1:14" hidden="1" x14ac:dyDescent="0.35">
      <c r="A2668" s="4" t="s">
        <v>9</v>
      </c>
      <c r="B2668" s="27">
        <v>43764.714583333334</v>
      </c>
      <c r="C2668" s="9">
        <v>43766.824999999997</v>
      </c>
      <c r="D2668" s="11" t="str">
        <f>INT(Table1[[#This Row],[Full Restoration ]]-Table1[[#This Row],[Outage Start]])&amp;" days,"&amp;HOUR(Table1[[#This Row],[Full Restoration ]]-Table1[[#This Row],[Outage Start]])&amp;" hrs,"&amp;MINUTE(Table1[[#This Row],[Full Restoration ]]-Table1[[#This Row],[Outage Start]])&amp;" min"</f>
        <v>2 days,2 hrs,39 min</v>
      </c>
      <c r="E2668" s="10">
        <f>Table1[[#This Row],[Full Restoration ]]-Table1[[#This Row],[Outage Start]]</f>
        <v>2.1104166666627862</v>
      </c>
      <c r="F2668" s="11">
        <f>(Table1[[#This Row],[Full Restoration ]]-Table1[[#This Row],[Outage Start]])*24</f>
        <v>50.649999999906868</v>
      </c>
      <c r="G2668" s="5" t="s">
        <v>1248</v>
      </c>
      <c r="H2668" s="26" t="s">
        <v>1026</v>
      </c>
      <c r="I2668" s="4">
        <v>1090</v>
      </c>
      <c r="J2668" s="4">
        <v>889</v>
      </c>
      <c r="K2668" s="4">
        <v>138</v>
      </c>
      <c r="L2668" s="4">
        <v>27</v>
      </c>
      <c r="M2668" s="4">
        <v>63</v>
      </c>
      <c r="N2668" s="18"/>
    </row>
    <row r="2669" spans="1:14" hidden="1" x14ac:dyDescent="0.35">
      <c r="A2669" s="4" t="s">
        <v>9</v>
      </c>
      <c r="B2669" s="27">
        <v>43764.714583333334</v>
      </c>
      <c r="C2669" s="9">
        <v>43768.404861111114</v>
      </c>
      <c r="D2669" s="11" t="str">
        <f>INT(Table1[[#This Row],[Full Restoration ]]-Table1[[#This Row],[Outage Start]])&amp;" days,"&amp;HOUR(Table1[[#This Row],[Full Restoration ]]-Table1[[#This Row],[Outage Start]])&amp;" hrs,"&amp;MINUTE(Table1[[#This Row],[Full Restoration ]]-Table1[[#This Row],[Outage Start]])&amp;" min"</f>
        <v>3 days,16 hrs,34 min</v>
      </c>
      <c r="E2669" s="10">
        <f>Table1[[#This Row],[Full Restoration ]]-Table1[[#This Row],[Outage Start]]</f>
        <v>3.6902777777795563</v>
      </c>
      <c r="F2669" s="11">
        <f>(Table1[[#This Row],[Full Restoration ]]-Table1[[#This Row],[Outage Start]])*24</f>
        <v>88.566666666709352</v>
      </c>
      <c r="G2669" s="5" t="s">
        <v>959</v>
      </c>
      <c r="H2669" s="26" t="s">
        <v>743</v>
      </c>
      <c r="I2669" s="4">
        <v>1673</v>
      </c>
      <c r="J2669" s="4">
        <v>1576</v>
      </c>
      <c r="K2669" s="4">
        <v>97</v>
      </c>
      <c r="L2669" s="4">
        <v>87</v>
      </c>
      <c r="M2669" s="4">
        <v>0</v>
      </c>
      <c r="N2669" s="18"/>
    </row>
    <row r="2670" spans="1:14" hidden="1" x14ac:dyDescent="0.35">
      <c r="A2670" s="4" t="s">
        <v>9</v>
      </c>
      <c r="B2670" s="27">
        <v>43764.714583333334</v>
      </c>
      <c r="C2670" s="9">
        <v>43768.649305555555</v>
      </c>
      <c r="D2670" s="11" t="str">
        <f>INT(Table1[[#This Row],[Full Restoration ]]-Table1[[#This Row],[Outage Start]])&amp;" days,"&amp;HOUR(Table1[[#This Row],[Full Restoration ]]-Table1[[#This Row],[Outage Start]])&amp;" hrs,"&amp;MINUTE(Table1[[#This Row],[Full Restoration ]]-Table1[[#This Row],[Outage Start]])&amp;" min"</f>
        <v>3 days,22 hrs,26 min</v>
      </c>
      <c r="E2670" s="10">
        <f>Table1[[#This Row],[Full Restoration ]]-Table1[[#This Row],[Outage Start]]</f>
        <v>3.9347222222204437</v>
      </c>
      <c r="F2670" s="11">
        <f>(Table1[[#This Row],[Full Restoration ]]-Table1[[#This Row],[Outage Start]])*24</f>
        <v>94.433333333290648</v>
      </c>
      <c r="G2670" s="5" t="s">
        <v>1613</v>
      </c>
      <c r="H2670" s="26" t="s">
        <v>743</v>
      </c>
      <c r="I2670" s="4">
        <v>1351</v>
      </c>
      <c r="J2670" s="4">
        <v>1199</v>
      </c>
      <c r="K2670" s="4">
        <v>124</v>
      </c>
      <c r="L2670" s="4">
        <v>44</v>
      </c>
      <c r="M2670" s="4">
        <v>28</v>
      </c>
      <c r="N2670" s="18"/>
    </row>
    <row r="2671" spans="1:14" hidden="1" x14ac:dyDescent="0.35">
      <c r="A2671" s="4" t="s">
        <v>9</v>
      </c>
      <c r="B2671" s="27">
        <v>43764.714583333334</v>
      </c>
      <c r="C2671" s="9">
        <v>43768.624305555553</v>
      </c>
      <c r="D2671" s="11" t="str">
        <f>INT(Table1[[#This Row],[Full Restoration ]]-Table1[[#This Row],[Outage Start]])&amp;" days,"&amp;HOUR(Table1[[#This Row],[Full Restoration ]]-Table1[[#This Row],[Outage Start]])&amp;" hrs,"&amp;MINUTE(Table1[[#This Row],[Full Restoration ]]-Table1[[#This Row],[Outage Start]])&amp;" min"</f>
        <v>3 days,21 hrs,50 min</v>
      </c>
      <c r="E2671" s="10">
        <f>Table1[[#This Row],[Full Restoration ]]-Table1[[#This Row],[Outage Start]]</f>
        <v>3.9097222222189885</v>
      </c>
      <c r="F2671" s="11">
        <f>(Table1[[#This Row],[Full Restoration ]]-Table1[[#This Row],[Outage Start]])*24</f>
        <v>93.833333333255723</v>
      </c>
      <c r="G2671" s="5" t="s">
        <v>1839</v>
      </c>
      <c r="H2671" s="26" t="s">
        <v>743</v>
      </c>
      <c r="I2671" s="4">
        <v>33</v>
      </c>
      <c r="J2671" s="4">
        <v>29</v>
      </c>
      <c r="K2671" s="4">
        <v>3</v>
      </c>
      <c r="L2671" s="4">
        <v>3</v>
      </c>
      <c r="M2671" s="4">
        <v>1</v>
      </c>
      <c r="N2671" s="18"/>
    </row>
    <row r="2672" spans="1:14" hidden="1" x14ac:dyDescent="0.35">
      <c r="A2672" s="4" t="s">
        <v>9</v>
      </c>
      <c r="B2672" s="27">
        <v>43764.713888888888</v>
      </c>
      <c r="C2672" s="9">
        <v>43769.518750000003</v>
      </c>
      <c r="D2672" s="11" t="str">
        <f>INT(Table1[[#This Row],[Full Restoration ]]-Table1[[#This Row],[Outage Start]])&amp;" days,"&amp;HOUR(Table1[[#This Row],[Full Restoration ]]-Table1[[#This Row],[Outage Start]])&amp;" hrs,"&amp;MINUTE(Table1[[#This Row],[Full Restoration ]]-Table1[[#This Row],[Outage Start]])&amp;" min"</f>
        <v>4 days,19 hrs,19 min</v>
      </c>
      <c r="E2672" s="10">
        <f>Table1[[#This Row],[Full Restoration ]]-Table1[[#This Row],[Outage Start]]</f>
        <v>4.804861111115315</v>
      </c>
      <c r="F2672" s="11">
        <f>(Table1[[#This Row],[Full Restoration ]]-Table1[[#This Row],[Outage Start]])*24</f>
        <v>115.31666666676756</v>
      </c>
      <c r="G2672" s="5" t="s">
        <v>990</v>
      </c>
      <c r="H2672" s="26" t="s">
        <v>1026</v>
      </c>
      <c r="I2672" s="4">
        <v>3646</v>
      </c>
      <c r="J2672" s="4">
        <v>3429</v>
      </c>
      <c r="K2672" s="4">
        <v>202</v>
      </c>
      <c r="L2672" s="4">
        <v>168</v>
      </c>
      <c r="M2672" s="4">
        <v>15</v>
      </c>
      <c r="N2672" s="18"/>
    </row>
    <row r="2673" spans="1:14" hidden="1" x14ac:dyDescent="0.35">
      <c r="A2673" s="4" t="s">
        <v>9</v>
      </c>
      <c r="B2673" s="27">
        <v>43764.713194444441</v>
      </c>
      <c r="C2673" s="9">
        <v>43766.79791666667</v>
      </c>
      <c r="D2673" s="11" t="str">
        <f>INT(Table1[[#This Row],[Full Restoration ]]-Table1[[#This Row],[Outage Start]])&amp;" days,"&amp;HOUR(Table1[[#This Row],[Full Restoration ]]-Table1[[#This Row],[Outage Start]])&amp;" hrs,"&amp;MINUTE(Table1[[#This Row],[Full Restoration ]]-Table1[[#This Row],[Outage Start]])&amp;" min"</f>
        <v>2 days,2 hrs,2 min</v>
      </c>
      <c r="E2673" s="10">
        <f>Table1[[#This Row],[Full Restoration ]]-Table1[[#This Row],[Outage Start]]</f>
        <v>2.0847222222291748</v>
      </c>
      <c r="F2673" s="11">
        <f>(Table1[[#This Row],[Full Restoration ]]-Table1[[#This Row],[Outage Start]])*24</f>
        <v>50.033333333500195</v>
      </c>
      <c r="G2673" s="5" t="s">
        <v>1413</v>
      </c>
      <c r="H2673" s="26" t="s">
        <v>743</v>
      </c>
      <c r="I2673" s="4">
        <v>47</v>
      </c>
      <c r="J2673" s="4">
        <v>30</v>
      </c>
      <c r="K2673" s="4">
        <v>13</v>
      </c>
      <c r="L2673" s="4">
        <v>2</v>
      </c>
      <c r="M2673" s="4">
        <v>4</v>
      </c>
      <c r="N2673" s="18"/>
    </row>
    <row r="2674" spans="1:14" hidden="1" x14ac:dyDescent="0.35">
      <c r="A2674" s="4" t="s">
        <v>9</v>
      </c>
      <c r="B2674" s="27">
        <v>43764.712500000001</v>
      </c>
      <c r="C2674" s="9">
        <v>43769.430555555555</v>
      </c>
      <c r="D2674" s="11" t="str">
        <f>INT(Table1[[#This Row],[Full Restoration ]]-Table1[[#This Row],[Outage Start]])&amp;" days,"&amp;HOUR(Table1[[#This Row],[Full Restoration ]]-Table1[[#This Row],[Outage Start]])&amp;" hrs,"&amp;MINUTE(Table1[[#This Row],[Full Restoration ]]-Table1[[#This Row],[Outage Start]])&amp;" min"</f>
        <v>4 days,17 hrs,14 min</v>
      </c>
      <c r="E2674" s="10">
        <f>Table1[[#This Row],[Full Restoration ]]-Table1[[#This Row],[Outage Start]]</f>
        <v>4.7180555555532919</v>
      </c>
      <c r="F2674" s="11">
        <f>(Table1[[#This Row],[Full Restoration ]]-Table1[[#This Row],[Outage Start]])*24</f>
        <v>113.23333333327901</v>
      </c>
      <c r="G2674" s="5" t="s">
        <v>1273</v>
      </c>
      <c r="H2674" s="26" t="s">
        <v>1028</v>
      </c>
      <c r="I2674" s="4">
        <v>122</v>
      </c>
      <c r="J2674" s="4">
        <v>55</v>
      </c>
      <c r="K2674" s="4">
        <v>65</v>
      </c>
      <c r="L2674" s="4">
        <v>3</v>
      </c>
      <c r="M2674" s="4">
        <v>2</v>
      </c>
      <c r="N2674" s="18"/>
    </row>
    <row r="2675" spans="1:14" hidden="1" x14ac:dyDescent="0.35">
      <c r="A2675" s="4" t="s">
        <v>9</v>
      </c>
      <c r="B2675" s="27">
        <v>43764.712500000001</v>
      </c>
      <c r="C2675" s="9">
        <v>43766.722916666666</v>
      </c>
      <c r="D2675" s="11" t="str">
        <f>INT(Table1[[#This Row],[Full Restoration ]]-Table1[[#This Row],[Outage Start]])&amp;" days,"&amp;HOUR(Table1[[#This Row],[Full Restoration ]]-Table1[[#This Row],[Outage Start]])&amp;" hrs,"&amp;MINUTE(Table1[[#This Row],[Full Restoration ]]-Table1[[#This Row],[Outage Start]])&amp;" min"</f>
        <v>2 days,0 hrs,15 min</v>
      </c>
      <c r="E2675" s="10">
        <f>Table1[[#This Row],[Full Restoration ]]-Table1[[#This Row],[Outage Start]]</f>
        <v>2.0104166666642413</v>
      </c>
      <c r="F2675" s="11">
        <f>(Table1[[#This Row],[Full Restoration ]]-Table1[[#This Row],[Outage Start]])*24</f>
        <v>48.249999999941792</v>
      </c>
      <c r="G2675" s="5" t="s">
        <v>1305</v>
      </c>
      <c r="H2675" s="26" t="s">
        <v>1026</v>
      </c>
      <c r="I2675" s="4">
        <v>4400</v>
      </c>
      <c r="J2675" s="4">
        <v>4205</v>
      </c>
      <c r="K2675" s="4">
        <v>193</v>
      </c>
      <c r="L2675" s="4">
        <v>201</v>
      </c>
      <c r="M2675" s="4">
        <v>2</v>
      </c>
      <c r="N2675" s="18"/>
    </row>
    <row r="2676" spans="1:14" hidden="1" x14ac:dyDescent="0.35">
      <c r="A2676" s="4" t="s">
        <v>9</v>
      </c>
      <c r="B2676" s="27">
        <v>43764.712500000001</v>
      </c>
      <c r="C2676" s="9">
        <v>43767.550694444442</v>
      </c>
      <c r="D2676" s="11" t="str">
        <f>INT(Table1[[#This Row],[Full Restoration ]]-Table1[[#This Row],[Outage Start]])&amp;" days,"&amp;HOUR(Table1[[#This Row],[Full Restoration ]]-Table1[[#This Row],[Outage Start]])&amp;" hrs,"&amp;MINUTE(Table1[[#This Row],[Full Restoration ]]-Table1[[#This Row],[Outage Start]])&amp;" min"</f>
        <v>2 days,20 hrs,7 min</v>
      </c>
      <c r="E2676" s="10">
        <f>Table1[[#This Row],[Full Restoration ]]-Table1[[#This Row],[Outage Start]]</f>
        <v>2.8381944444408873</v>
      </c>
      <c r="F2676" s="11">
        <f>(Table1[[#This Row],[Full Restoration ]]-Table1[[#This Row],[Outage Start]])*24</f>
        <v>68.116666666581295</v>
      </c>
      <c r="G2676" s="5" t="s">
        <v>1333</v>
      </c>
      <c r="H2676" s="26" t="s">
        <v>743</v>
      </c>
      <c r="I2676" s="4">
        <v>2426</v>
      </c>
      <c r="J2676" s="4">
        <v>2249</v>
      </c>
      <c r="K2676" s="4">
        <v>137</v>
      </c>
      <c r="L2676" s="4">
        <v>173</v>
      </c>
      <c r="M2676" s="4">
        <v>40</v>
      </c>
      <c r="N2676" s="18"/>
    </row>
    <row r="2677" spans="1:14" hidden="1" x14ac:dyDescent="0.35">
      <c r="A2677" s="4" t="s">
        <v>9</v>
      </c>
      <c r="B2677" s="27">
        <v>43764.712500000001</v>
      </c>
      <c r="C2677" s="9">
        <v>43768.392361111109</v>
      </c>
      <c r="D2677" s="11" t="str">
        <f>INT(Table1[[#This Row],[Full Restoration ]]-Table1[[#This Row],[Outage Start]])&amp;" days,"&amp;HOUR(Table1[[#This Row],[Full Restoration ]]-Table1[[#This Row],[Outage Start]])&amp;" hrs,"&amp;MINUTE(Table1[[#This Row],[Full Restoration ]]-Table1[[#This Row],[Outage Start]])&amp;" min"</f>
        <v>3 days,16 hrs,19 min</v>
      </c>
      <c r="E2677" s="10">
        <f>Table1[[#This Row],[Full Restoration ]]-Table1[[#This Row],[Outage Start]]</f>
        <v>3.679861111108039</v>
      </c>
      <c r="F2677" s="11">
        <f>(Table1[[#This Row],[Full Restoration ]]-Table1[[#This Row],[Outage Start]])*24</f>
        <v>88.316666666592937</v>
      </c>
      <c r="G2677" s="5" t="s">
        <v>1629</v>
      </c>
      <c r="H2677" s="26" t="s">
        <v>743</v>
      </c>
      <c r="I2677" s="4">
        <v>321</v>
      </c>
      <c r="J2677" s="4">
        <v>299</v>
      </c>
      <c r="K2677" s="4">
        <v>21</v>
      </c>
      <c r="L2677" s="4">
        <v>10</v>
      </c>
      <c r="M2677" s="4">
        <v>1</v>
      </c>
      <c r="N2677" s="18"/>
    </row>
    <row r="2678" spans="1:14" hidden="1" x14ac:dyDescent="0.35">
      <c r="A2678" s="4" t="s">
        <v>9</v>
      </c>
      <c r="B2678" s="27">
        <v>43764.711805555555</v>
      </c>
      <c r="C2678" s="9">
        <v>43767.70416666667</v>
      </c>
      <c r="D2678" s="11" t="str">
        <f>INT(Table1[[#This Row],[Full Restoration ]]-Table1[[#This Row],[Outage Start]])&amp;" days,"&amp;HOUR(Table1[[#This Row],[Full Restoration ]]-Table1[[#This Row],[Outage Start]])&amp;" hrs,"&amp;MINUTE(Table1[[#This Row],[Full Restoration ]]-Table1[[#This Row],[Outage Start]])&amp;" min"</f>
        <v>2 days,23 hrs,49 min</v>
      </c>
      <c r="E2678" s="10">
        <f>Table1[[#This Row],[Full Restoration ]]-Table1[[#This Row],[Outage Start]]</f>
        <v>2.992361111115315</v>
      </c>
      <c r="F2678" s="11">
        <f>(Table1[[#This Row],[Full Restoration ]]-Table1[[#This Row],[Outage Start]])*24</f>
        <v>71.81666666676756</v>
      </c>
      <c r="G2678" s="5" t="s">
        <v>1247</v>
      </c>
      <c r="H2678" s="26" t="s">
        <v>743</v>
      </c>
      <c r="I2678" s="4">
        <v>135</v>
      </c>
      <c r="J2678" s="4">
        <v>94</v>
      </c>
      <c r="K2678" s="4">
        <v>34</v>
      </c>
      <c r="L2678" s="4">
        <v>2</v>
      </c>
      <c r="M2678" s="4">
        <v>7</v>
      </c>
      <c r="N2678" s="18"/>
    </row>
    <row r="2679" spans="1:14" hidden="1" x14ac:dyDescent="0.35">
      <c r="A2679" s="4" t="s">
        <v>9</v>
      </c>
      <c r="B2679" s="27">
        <v>43764.711805555555</v>
      </c>
      <c r="C2679" s="9">
        <v>43768.541666666664</v>
      </c>
      <c r="D2679" s="11" t="str">
        <f>INT(Table1[[#This Row],[Full Restoration ]]-Table1[[#This Row],[Outage Start]])&amp;" days,"&amp;HOUR(Table1[[#This Row],[Full Restoration ]]-Table1[[#This Row],[Outage Start]])&amp;" hrs,"&amp;MINUTE(Table1[[#This Row],[Full Restoration ]]-Table1[[#This Row],[Outage Start]])&amp;" min"</f>
        <v>3 days,19 hrs,55 min</v>
      </c>
      <c r="E2679" s="10">
        <f>Table1[[#This Row],[Full Restoration ]]-Table1[[#This Row],[Outage Start]]</f>
        <v>3.8298611111094942</v>
      </c>
      <c r="F2679" s="11">
        <f>(Table1[[#This Row],[Full Restoration ]]-Table1[[#This Row],[Outage Start]])*24</f>
        <v>91.916666666627862</v>
      </c>
      <c r="G2679" s="5" t="s">
        <v>958</v>
      </c>
      <c r="H2679" s="26" t="s">
        <v>743</v>
      </c>
      <c r="I2679" s="4">
        <v>2689</v>
      </c>
      <c r="J2679" s="4">
        <v>2630</v>
      </c>
      <c r="K2679" s="4">
        <v>58</v>
      </c>
      <c r="L2679" s="4">
        <v>142</v>
      </c>
      <c r="M2679" s="4">
        <v>1</v>
      </c>
      <c r="N2679" s="18"/>
    </row>
    <row r="2680" spans="1:14" hidden="1" x14ac:dyDescent="0.35">
      <c r="A2680" s="4" t="s">
        <v>9</v>
      </c>
      <c r="B2680" s="27">
        <v>43764.711805555555</v>
      </c>
      <c r="C2680" s="9">
        <v>43766.7</v>
      </c>
      <c r="D2680" s="11" t="str">
        <f>INT(Table1[[#This Row],[Full Restoration ]]-Table1[[#This Row],[Outage Start]])&amp;" days,"&amp;HOUR(Table1[[#This Row],[Full Restoration ]]-Table1[[#This Row],[Outage Start]])&amp;" hrs,"&amp;MINUTE(Table1[[#This Row],[Full Restoration ]]-Table1[[#This Row],[Outage Start]])&amp;" min"</f>
        <v>1 days,23 hrs,43 min</v>
      </c>
      <c r="E2680" s="10">
        <f>Table1[[#This Row],[Full Restoration ]]-Table1[[#This Row],[Outage Start]]</f>
        <v>1.9881944444423425</v>
      </c>
      <c r="F2680" s="11">
        <f>(Table1[[#This Row],[Full Restoration ]]-Table1[[#This Row],[Outage Start]])*24</f>
        <v>47.71666666661622</v>
      </c>
      <c r="G2680" s="5" t="s">
        <v>1560</v>
      </c>
      <c r="H2680" s="26" t="s">
        <v>1026</v>
      </c>
      <c r="I2680" s="4">
        <v>213</v>
      </c>
      <c r="J2680" s="4">
        <v>181</v>
      </c>
      <c r="K2680" s="4">
        <v>29</v>
      </c>
      <c r="L2680" s="4">
        <v>5</v>
      </c>
      <c r="M2680" s="4">
        <v>3</v>
      </c>
      <c r="N2680" s="18"/>
    </row>
    <row r="2681" spans="1:14" hidden="1" x14ac:dyDescent="0.35">
      <c r="A2681" s="4" t="s">
        <v>9</v>
      </c>
      <c r="B2681" s="27">
        <v>43764.711805555555</v>
      </c>
      <c r="C2681" s="9">
        <v>43767.588888888888</v>
      </c>
      <c r="D2681" s="11" t="str">
        <f>INT(Table1[[#This Row],[Full Restoration ]]-Table1[[#This Row],[Outage Start]])&amp;" days,"&amp;HOUR(Table1[[#This Row],[Full Restoration ]]-Table1[[#This Row],[Outage Start]])&amp;" hrs,"&amp;MINUTE(Table1[[#This Row],[Full Restoration ]]-Table1[[#This Row],[Outage Start]])&amp;" min"</f>
        <v>2 days,21 hrs,3 min</v>
      </c>
      <c r="E2681" s="10">
        <f>Table1[[#This Row],[Full Restoration ]]-Table1[[#This Row],[Outage Start]]</f>
        <v>2.8770833333328483</v>
      </c>
      <c r="F2681" s="11">
        <f>(Table1[[#This Row],[Full Restoration ]]-Table1[[#This Row],[Outage Start]])*24</f>
        <v>69.049999999988358</v>
      </c>
      <c r="G2681" s="5" t="s">
        <v>1561</v>
      </c>
      <c r="H2681" s="26" t="s">
        <v>1027</v>
      </c>
      <c r="I2681" s="4">
        <v>91</v>
      </c>
      <c r="J2681" s="4">
        <v>41</v>
      </c>
      <c r="K2681" s="4">
        <v>50</v>
      </c>
      <c r="L2681" s="4">
        <v>2</v>
      </c>
      <c r="M2681" s="4">
        <v>0</v>
      </c>
      <c r="N2681" s="18"/>
    </row>
    <row r="2682" spans="1:14" hidden="1" x14ac:dyDescent="0.35">
      <c r="A2682" s="4" t="s">
        <v>9</v>
      </c>
      <c r="B2682" s="27">
        <v>43764.711805555555</v>
      </c>
      <c r="C2682" s="9">
        <v>43766.371527777781</v>
      </c>
      <c r="D2682" s="11" t="str">
        <f>INT(Table1[[#This Row],[Full Restoration ]]-Table1[[#This Row],[Outage Start]])&amp;" days,"&amp;HOUR(Table1[[#This Row],[Full Restoration ]]-Table1[[#This Row],[Outage Start]])&amp;" hrs,"&amp;MINUTE(Table1[[#This Row],[Full Restoration ]]-Table1[[#This Row],[Outage Start]])&amp;" min"</f>
        <v>1 days,15 hrs,50 min</v>
      </c>
      <c r="E2682" s="10">
        <f>Table1[[#This Row],[Full Restoration ]]-Table1[[#This Row],[Outage Start]]</f>
        <v>1.6597222222262644</v>
      </c>
      <c r="F2682" s="11">
        <f>(Table1[[#This Row],[Full Restoration ]]-Table1[[#This Row],[Outage Start]])*24</f>
        <v>39.833333333430346</v>
      </c>
      <c r="G2682" s="5" t="s">
        <v>1630</v>
      </c>
      <c r="H2682" s="26" t="s">
        <v>743</v>
      </c>
      <c r="I2682" s="4">
        <v>38</v>
      </c>
      <c r="J2682" s="4">
        <v>35</v>
      </c>
      <c r="K2682" s="4">
        <v>3</v>
      </c>
      <c r="L2682" s="4">
        <v>4</v>
      </c>
      <c r="M2682" s="4">
        <v>0</v>
      </c>
      <c r="N2682" s="18"/>
    </row>
    <row r="2683" spans="1:14" hidden="1" x14ac:dyDescent="0.35">
      <c r="A2683" s="4" t="s">
        <v>9</v>
      </c>
      <c r="B2683" s="27">
        <v>43764.711805555555</v>
      </c>
      <c r="C2683" s="9">
        <v>43765.752083333333</v>
      </c>
      <c r="D2683" s="11" t="str">
        <f>INT(Table1[[#This Row],[Full Restoration ]]-Table1[[#This Row],[Outage Start]])&amp;" days,"&amp;HOUR(Table1[[#This Row],[Full Restoration ]]-Table1[[#This Row],[Outage Start]])&amp;" hrs,"&amp;MINUTE(Table1[[#This Row],[Full Restoration ]]-Table1[[#This Row],[Outage Start]])&amp;" min"</f>
        <v>1 days,0 hrs,58 min</v>
      </c>
      <c r="E2683" s="10">
        <f>Table1[[#This Row],[Full Restoration ]]-Table1[[#This Row],[Outage Start]]</f>
        <v>1.0402777777781012</v>
      </c>
      <c r="F2683" s="11">
        <f>(Table1[[#This Row],[Full Restoration ]]-Table1[[#This Row],[Outage Start]])*24</f>
        <v>24.966666666674428</v>
      </c>
      <c r="G2683" s="5" t="s">
        <v>1656</v>
      </c>
      <c r="H2683" s="26" t="s">
        <v>743</v>
      </c>
      <c r="I2683" s="4">
        <v>927</v>
      </c>
      <c r="J2683" s="4">
        <v>865</v>
      </c>
      <c r="K2683" s="4">
        <v>48</v>
      </c>
      <c r="L2683" s="4">
        <v>59</v>
      </c>
      <c r="M2683" s="4">
        <v>14</v>
      </c>
      <c r="N2683" s="18"/>
    </row>
    <row r="2684" spans="1:14" hidden="1" x14ac:dyDescent="0.35">
      <c r="A2684" s="4" t="s">
        <v>9</v>
      </c>
      <c r="B2684" s="27">
        <v>43764.711805555555</v>
      </c>
      <c r="C2684" s="9">
        <v>43767.729166666664</v>
      </c>
      <c r="D2684" s="11" t="str">
        <f>INT(Table1[[#This Row],[Full Restoration ]]-Table1[[#This Row],[Outage Start]])&amp;" days,"&amp;HOUR(Table1[[#This Row],[Full Restoration ]]-Table1[[#This Row],[Outage Start]])&amp;" hrs,"&amp;MINUTE(Table1[[#This Row],[Full Restoration ]]-Table1[[#This Row],[Outage Start]])&amp;" min"</f>
        <v>3 days,0 hrs,25 min</v>
      </c>
      <c r="E2684" s="10">
        <f>Table1[[#This Row],[Full Restoration ]]-Table1[[#This Row],[Outage Start]]</f>
        <v>3.0173611111094942</v>
      </c>
      <c r="F2684" s="11">
        <f>(Table1[[#This Row],[Full Restoration ]]-Table1[[#This Row],[Outage Start]])*24</f>
        <v>72.416666666627862</v>
      </c>
      <c r="G2684" s="5" t="s">
        <v>1747</v>
      </c>
      <c r="H2684" s="26" t="s">
        <v>743</v>
      </c>
      <c r="I2684" s="4">
        <v>4872</v>
      </c>
      <c r="J2684" s="4">
        <v>4559</v>
      </c>
      <c r="K2684" s="4">
        <v>312</v>
      </c>
      <c r="L2684" s="4">
        <v>157</v>
      </c>
      <c r="M2684" s="4">
        <v>1</v>
      </c>
      <c r="N2684" s="18"/>
    </row>
    <row r="2685" spans="1:14" hidden="1" x14ac:dyDescent="0.35">
      <c r="A2685" s="4" t="s">
        <v>9</v>
      </c>
      <c r="B2685" s="27">
        <v>43764.711111111108</v>
      </c>
      <c r="C2685" s="9">
        <v>43769.542361111111</v>
      </c>
      <c r="D2685" s="11" t="str">
        <f>INT(Table1[[#This Row],[Full Restoration ]]-Table1[[#This Row],[Outage Start]])&amp;" days,"&amp;HOUR(Table1[[#This Row],[Full Restoration ]]-Table1[[#This Row],[Outage Start]])&amp;" hrs,"&amp;MINUTE(Table1[[#This Row],[Full Restoration ]]-Table1[[#This Row],[Outage Start]])&amp;" min"</f>
        <v>4 days,19 hrs,57 min</v>
      </c>
      <c r="E2685" s="10">
        <f>Table1[[#This Row],[Full Restoration ]]-Table1[[#This Row],[Outage Start]]</f>
        <v>4.8312500000029104</v>
      </c>
      <c r="F2685" s="11">
        <f>(Table1[[#This Row],[Full Restoration ]]-Table1[[#This Row],[Outage Start]])*24</f>
        <v>115.95000000006985</v>
      </c>
      <c r="G2685" s="5" t="s">
        <v>1272</v>
      </c>
      <c r="H2685" s="26" t="s">
        <v>1026</v>
      </c>
      <c r="I2685" s="4">
        <v>4</v>
      </c>
      <c r="J2685" s="4">
        <v>0</v>
      </c>
      <c r="K2685" s="4">
        <v>3</v>
      </c>
      <c r="L2685" s="4">
        <v>0</v>
      </c>
      <c r="M2685" s="4">
        <v>1</v>
      </c>
      <c r="N2685" s="18"/>
    </row>
    <row r="2686" spans="1:14" hidden="1" x14ac:dyDescent="0.35">
      <c r="A2686" s="4" t="s">
        <v>9</v>
      </c>
      <c r="B2686" s="27">
        <v>43764.711111111108</v>
      </c>
      <c r="C2686" s="9">
        <v>43766.479861111111</v>
      </c>
      <c r="D2686" s="11" t="str">
        <f>INT(Table1[[#This Row],[Full Restoration ]]-Table1[[#This Row],[Outage Start]])&amp;" days,"&amp;HOUR(Table1[[#This Row],[Full Restoration ]]-Table1[[#This Row],[Outage Start]])&amp;" hrs,"&amp;MINUTE(Table1[[#This Row],[Full Restoration ]]-Table1[[#This Row],[Outage Start]])&amp;" min"</f>
        <v>1 days,18 hrs,27 min</v>
      </c>
      <c r="E2686" s="10">
        <f>Table1[[#This Row],[Full Restoration ]]-Table1[[#This Row],[Outage Start]]</f>
        <v>1.7687500000029104</v>
      </c>
      <c r="F2686" s="11">
        <f>(Table1[[#This Row],[Full Restoration ]]-Table1[[#This Row],[Outage Start]])*24</f>
        <v>42.450000000069849</v>
      </c>
      <c r="G2686" s="5" t="s">
        <v>1306</v>
      </c>
      <c r="H2686" s="26" t="s">
        <v>1026</v>
      </c>
      <c r="I2686" s="4">
        <v>909</v>
      </c>
      <c r="J2686" s="4">
        <v>879</v>
      </c>
      <c r="K2686" s="4">
        <v>29</v>
      </c>
      <c r="L2686" s="4">
        <v>56</v>
      </c>
      <c r="M2686" s="4">
        <v>1</v>
      </c>
      <c r="N2686" s="18"/>
    </row>
    <row r="2687" spans="1:14" hidden="1" x14ac:dyDescent="0.35">
      <c r="A2687" s="4" t="s">
        <v>9</v>
      </c>
      <c r="B2687" s="27">
        <v>43764.711111111108</v>
      </c>
      <c r="C2687" s="9">
        <v>43768.617361111108</v>
      </c>
      <c r="D2687" s="11" t="str">
        <f>INT(Table1[[#This Row],[Full Restoration ]]-Table1[[#This Row],[Outage Start]])&amp;" days,"&amp;HOUR(Table1[[#This Row],[Full Restoration ]]-Table1[[#This Row],[Outage Start]])&amp;" hrs,"&amp;MINUTE(Table1[[#This Row],[Full Restoration ]]-Table1[[#This Row],[Outage Start]])&amp;" min"</f>
        <v>3 days,21 hrs,45 min</v>
      </c>
      <c r="E2687" s="10">
        <f>Table1[[#This Row],[Full Restoration ]]-Table1[[#This Row],[Outage Start]]</f>
        <v>3.90625</v>
      </c>
      <c r="F2687" s="11">
        <f>(Table1[[#This Row],[Full Restoration ]]-Table1[[#This Row],[Outage Start]])*24</f>
        <v>93.75</v>
      </c>
      <c r="G2687" s="5" t="s">
        <v>1332</v>
      </c>
      <c r="H2687" s="26" t="s">
        <v>743</v>
      </c>
      <c r="I2687" s="4">
        <v>1743</v>
      </c>
      <c r="J2687" s="4">
        <v>1577</v>
      </c>
      <c r="K2687" s="4">
        <v>148</v>
      </c>
      <c r="L2687" s="4">
        <v>120</v>
      </c>
      <c r="M2687" s="4">
        <v>18</v>
      </c>
      <c r="N2687" s="18"/>
    </row>
    <row r="2688" spans="1:14" hidden="1" x14ac:dyDescent="0.35">
      <c r="A2688" s="4" t="s">
        <v>1</v>
      </c>
      <c r="B2688" s="27">
        <v>43768.126388888886</v>
      </c>
      <c r="C2688" s="9">
        <v>43769.450694444444</v>
      </c>
      <c r="D2688" s="11" t="str">
        <f>INT(Table1[[#This Row],[Full Restoration ]]-Table1[[#This Row],[Outage Start]])&amp;" days,"&amp;HOUR(Table1[[#This Row],[Full Restoration ]]-Table1[[#This Row],[Outage Start]])&amp;" hrs,"&amp;MINUTE(Table1[[#This Row],[Full Restoration ]]-Table1[[#This Row],[Outage Start]])&amp;" min"</f>
        <v>1 days,7 hrs,47 min</v>
      </c>
      <c r="E2688" s="10">
        <f>Table1[[#This Row],[Full Restoration ]]-Table1[[#This Row],[Outage Start]]</f>
        <v>1.3243055555576575</v>
      </c>
      <c r="F2688" s="11">
        <f>(Table1[[#This Row],[Full Restoration ]]-Table1[[#This Row],[Outage Start]])*24</f>
        <v>31.78333333338378</v>
      </c>
      <c r="G2688" s="5" t="s">
        <v>1172</v>
      </c>
      <c r="H2688" s="26" t="s">
        <v>1978</v>
      </c>
      <c r="I2688" s="4"/>
      <c r="J2688" s="4"/>
      <c r="K2688" s="4"/>
      <c r="L2688" s="4"/>
      <c r="M2688" s="4"/>
      <c r="N2688" s="18"/>
    </row>
    <row r="2689" spans="1:14" hidden="1" x14ac:dyDescent="0.35">
      <c r="A2689" s="4" t="s">
        <v>1</v>
      </c>
      <c r="B2689" s="27">
        <v>44525.251388888886</v>
      </c>
      <c r="C2689" s="9">
        <v>44526.504861111112</v>
      </c>
      <c r="D2689" s="11" t="str">
        <f>INT(Table1[[#This Row],[Full Restoration ]]-Table1[[#This Row],[Outage Start]])&amp;" days,"&amp;HOUR(Table1[[#This Row],[Full Restoration ]]-Table1[[#This Row],[Outage Start]])&amp;" hrs,"&amp;MINUTE(Table1[[#This Row],[Full Restoration ]]-Table1[[#This Row],[Outage Start]])&amp;" min"</f>
        <v>1 days,6 hrs,5 min</v>
      </c>
      <c r="E2689" s="10">
        <f>Table1[[#This Row],[Full Restoration ]]-Table1[[#This Row],[Outage Start]]</f>
        <v>1.2534722222262644</v>
      </c>
      <c r="F2689" s="11">
        <f>(Table1[[#This Row],[Full Restoration ]]-Table1[[#This Row],[Outage Start]])*24</f>
        <v>30.083333333430346</v>
      </c>
      <c r="G2689" s="5" t="s">
        <v>1172</v>
      </c>
      <c r="H2689" s="26" t="s">
        <v>3</v>
      </c>
      <c r="I2689" s="4">
        <v>9</v>
      </c>
      <c r="J2689" s="4">
        <v>8</v>
      </c>
      <c r="K2689" s="4">
        <v>1</v>
      </c>
      <c r="L2689" s="4">
        <v>0</v>
      </c>
      <c r="M2689" s="4">
        <v>0</v>
      </c>
      <c r="N2689" s="18"/>
    </row>
    <row r="2690" spans="1:14" hidden="1" x14ac:dyDescent="0.35">
      <c r="A2690" s="4" t="s">
        <v>62</v>
      </c>
      <c r="B2690" s="27">
        <v>44152.554166666669</v>
      </c>
      <c r="C2690" s="9">
        <v>44153.341666666667</v>
      </c>
      <c r="D2690" s="11" t="s">
        <v>3927</v>
      </c>
      <c r="E2690" s="10">
        <v>0.78749999999854481</v>
      </c>
      <c r="F2690" s="11">
        <v>18.899999999965075</v>
      </c>
      <c r="G2690" s="5" t="s">
        <v>2616</v>
      </c>
      <c r="H2690" s="26" t="s">
        <v>2614</v>
      </c>
      <c r="I2690" s="4">
        <v>172</v>
      </c>
      <c r="J2690" s="4">
        <v>169</v>
      </c>
      <c r="K2690" s="4">
        <v>0</v>
      </c>
      <c r="L2690" s="4">
        <v>2</v>
      </c>
      <c r="M2690" s="4">
        <v>1</v>
      </c>
      <c r="N2690" s="18"/>
    </row>
    <row r="2691" spans="1:14" hidden="1" x14ac:dyDescent="0.35">
      <c r="A2691" s="4" t="s">
        <v>62</v>
      </c>
      <c r="B2691" s="27">
        <v>44152.554166666669</v>
      </c>
      <c r="C2691" s="9">
        <v>44153.341666666667</v>
      </c>
      <c r="D2691" s="11" t="s">
        <v>3927</v>
      </c>
      <c r="E2691" s="10">
        <v>0.78749999999854481</v>
      </c>
      <c r="F2691" s="11">
        <v>18.899999999965075</v>
      </c>
      <c r="G2691" s="5" t="s">
        <v>2616</v>
      </c>
      <c r="H2691" s="26" t="s">
        <v>2614</v>
      </c>
      <c r="I2691" s="4">
        <v>1</v>
      </c>
      <c r="J2691" s="4">
        <v>1</v>
      </c>
      <c r="K2691" s="4">
        <v>0</v>
      </c>
      <c r="L2691" s="4"/>
      <c r="M2691" s="4"/>
      <c r="N2691" s="18"/>
    </row>
    <row r="2692" spans="1:14" hidden="1" x14ac:dyDescent="0.35">
      <c r="A2692" s="4" t="s">
        <v>62</v>
      </c>
      <c r="B2692" s="27">
        <v>44187.26458333333</v>
      </c>
      <c r="C2692" s="9">
        <v>44187.536111111112</v>
      </c>
      <c r="D2692" s="11" t="s">
        <v>3189</v>
      </c>
      <c r="E2692" s="10">
        <v>0.27152777778246673</v>
      </c>
      <c r="F2692" s="11">
        <v>6.5166666667792015</v>
      </c>
      <c r="G2692" s="5" t="s">
        <v>2616</v>
      </c>
      <c r="H2692" s="26" t="s">
        <v>2614</v>
      </c>
      <c r="I2692" s="4">
        <v>3</v>
      </c>
      <c r="J2692" s="4">
        <v>3</v>
      </c>
      <c r="K2692" s="4">
        <v>0</v>
      </c>
      <c r="L2692" s="4">
        <v>0</v>
      </c>
      <c r="M2692" s="4">
        <v>0</v>
      </c>
      <c r="N2692" s="18"/>
    </row>
    <row r="2693" spans="1:14" hidden="1" x14ac:dyDescent="0.35">
      <c r="A2693" s="4" t="s">
        <v>62</v>
      </c>
      <c r="B2693" s="56">
        <v>44299.650694444441</v>
      </c>
      <c r="C2693" s="56">
        <v>44299.770138888889</v>
      </c>
      <c r="D2693" s="11" t="str">
        <f>INT(Table1[[#This Row],[Full Restoration ]]-Table1[[#This Row],[Outage Start]])&amp;" days,"&amp;HOUR(Table1[[#This Row],[Full Restoration ]]-Table1[[#This Row],[Outage Start]])&amp;" hrs,"&amp;MINUTE(Table1[[#This Row],[Full Restoration ]]-Table1[[#This Row],[Outage Start]])&amp;" min"</f>
        <v>0 days,2 hrs,52 min</v>
      </c>
      <c r="E2693" s="10">
        <f>Table1[[#This Row],[Full Restoration ]]-Table1[[#This Row],[Outage Start]]</f>
        <v>0.11944444444816327</v>
      </c>
      <c r="F2693" s="11">
        <f>(Table1[[#This Row],[Full Restoration ]]-Table1[[#This Row],[Outage Start]])*24</f>
        <v>2.8666666667559184</v>
      </c>
      <c r="G2693" s="5" t="s">
        <v>4088</v>
      </c>
      <c r="H2693" s="26" t="s">
        <v>2614</v>
      </c>
      <c r="I2693" s="4">
        <v>78</v>
      </c>
      <c r="J2693" s="4">
        <v>74</v>
      </c>
      <c r="K2693" s="4">
        <v>1</v>
      </c>
      <c r="L2693" s="4">
        <v>3</v>
      </c>
      <c r="M2693" s="4">
        <v>0</v>
      </c>
      <c r="N2693" s="18"/>
    </row>
    <row r="2694" spans="1:14" hidden="1" x14ac:dyDescent="0.35">
      <c r="A2694" s="4" t="s">
        <v>62</v>
      </c>
      <c r="B2694" s="27">
        <v>44131.38958333333</v>
      </c>
      <c r="C2694" s="9">
        <v>44131.736111111109</v>
      </c>
      <c r="D2694" s="11" t="s">
        <v>3442</v>
      </c>
      <c r="E2694" s="10">
        <v>0.34652777777955635</v>
      </c>
      <c r="F2694" s="11">
        <v>8.3166666667093523</v>
      </c>
      <c r="G2694" s="5" t="s">
        <v>2601</v>
      </c>
      <c r="H2694" s="26" t="s">
        <v>2607</v>
      </c>
      <c r="I2694" s="4">
        <v>925</v>
      </c>
      <c r="J2694" s="4">
        <v>867</v>
      </c>
      <c r="K2694" s="4">
        <v>25</v>
      </c>
      <c r="L2694" s="4">
        <v>33</v>
      </c>
      <c r="M2694" s="4"/>
      <c r="N2694" s="18"/>
    </row>
    <row r="2695" spans="1:14" hidden="1" x14ac:dyDescent="0.35">
      <c r="A2695" s="4" t="s">
        <v>62</v>
      </c>
      <c r="B2695" s="56">
        <v>44210.991666666669</v>
      </c>
      <c r="C2695" s="56">
        <v>44216.60833333333</v>
      </c>
      <c r="D2695" s="11" t="str">
        <f>INT(Table1[[#This Row],[Full Restoration ]]-Table1[[#This Row],[Outage Start]])&amp;" days,"&amp;HOUR(Table1[[#This Row],[Full Restoration ]]-Table1[[#This Row],[Outage Start]])&amp;" hrs,"&amp;MINUTE(Table1[[#This Row],[Full Restoration ]]-Table1[[#This Row],[Outage Start]])&amp;" min"</f>
        <v>5 days,14 hrs,48 min</v>
      </c>
      <c r="E2695" s="10">
        <f>Table1[[#This Row],[Full Restoration ]]-Table1[[#This Row],[Outage Start]]</f>
        <v>5.616666666661331</v>
      </c>
      <c r="F2695" s="11">
        <f>(Table1[[#This Row],[Full Restoration ]]-Table1[[#This Row],[Outage Start]])*24</f>
        <v>134.79999999987194</v>
      </c>
      <c r="G2695" s="5" t="s">
        <v>2601</v>
      </c>
      <c r="H2695" s="26" t="s">
        <v>2614</v>
      </c>
      <c r="I2695" s="4">
        <v>1503</v>
      </c>
      <c r="J2695" s="4">
        <v>1432</v>
      </c>
      <c r="K2695" s="4">
        <v>12</v>
      </c>
      <c r="L2695" s="4">
        <v>59</v>
      </c>
      <c r="M2695" s="4">
        <v>0</v>
      </c>
      <c r="N2695" s="18"/>
    </row>
    <row r="2696" spans="1:14" ht="29" hidden="1" x14ac:dyDescent="0.35">
      <c r="A2696" s="4" t="s">
        <v>2558</v>
      </c>
      <c r="B2696" s="27" t="s">
        <v>2559</v>
      </c>
      <c r="C2696" s="9">
        <v>44087.734548611108</v>
      </c>
      <c r="D2696" s="11" t="s">
        <v>3266</v>
      </c>
      <c r="E2696" s="10">
        <v>0.31658564814279089</v>
      </c>
      <c r="F2696" s="11">
        <v>7.5980555554269813</v>
      </c>
      <c r="G2696" s="5" t="s">
        <v>2562</v>
      </c>
      <c r="H2696" s="26" t="s">
        <v>34</v>
      </c>
      <c r="I2696" s="4">
        <v>541</v>
      </c>
      <c r="J2696" s="4">
        <v>440</v>
      </c>
      <c r="K2696" s="4">
        <v>101</v>
      </c>
      <c r="L2696" s="4">
        <v>13</v>
      </c>
      <c r="M2696" s="4">
        <v>528</v>
      </c>
      <c r="N2696" s="18"/>
    </row>
    <row r="2697" spans="1:14" ht="29" hidden="1" x14ac:dyDescent="0.35">
      <c r="A2697" s="4" t="s">
        <v>2558</v>
      </c>
      <c r="B2697" s="27" t="s">
        <v>2559</v>
      </c>
      <c r="C2697" s="9">
        <v>44087.740428240744</v>
      </c>
      <c r="D2697" s="11" t="s">
        <v>3437</v>
      </c>
      <c r="E2697" s="10">
        <v>0.32246527777897427</v>
      </c>
      <c r="F2697" s="11">
        <v>7.7391666666953824</v>
      </c>
      <c r="G2697" s="5" t="s">
        <v>2562</v>
      </c>
      <c r="H2697" s="26" t="s">
        <v>34</v>
      </c>
      <c r="I2697" s="4">
        <v>61</v>
      </c>
      <c r="J2697" s="4">
        <v>30</v>
      </c>
      <c r="K2697" s="4">
        <v>31</v>
      </c>
      <c r="L2697" s="4">
        <v>5</v>
      </c>
      <c r="M2697" s="4">
        <v>56</v>
      </c>
      <c r="N2697" s="18"/>
    </row>
    <row r="2698" spans="1:14" ht="29" hidden="1" x14ac:dyDescent="0.35">
      <c r="A2698" s="4" t="s">
        <v>2558</v>
      </c>
      <c r="B2698" s="27" t="s">
        <v>2559</v>
      </c>
      <c r="C2698" s="9">
        <v>44087.740428240744</v>
      </c>
      <c r="D2698" s="11" t="s">
        <v>3437</v>
      </c>
      <c r="E2698" s="10">
        <v>0.32246527777897427</v>
      </c>
      <c r="F2698" s="11">
        <v>7.7391666666953824</v>
      </c>
      <c r="G2698" s="5" t="s">
        <v>2562</v>
      </c>
      <c r="H2698" s="26" t="s">
        <v>3</v>
      </c>
      <c r="I2698" s="4">
        <v>54</v>
      </c>
      <c r="J2698" s="4">
        <v>43</v>
      </c>
      <c r="K2698" s="4">
        <v>11</v>
      </c>
      <c r="L2698" s="4">
        <v>2</v>
      </c>
      <c r="M2698" s="4">
        <v>52</v>
      </c>
      <c r="N2698" s="18"/>
    </row>
    <row r="2699" spans="1:14" ht="29" hidden="1" x14ac:dyDescent="0.35">
      <c r="A2699" s="4" t="s">
        <v>2558</v>
      </c>
      <c r="B2699" s="27" t="s">
        <v>2560</v>
      </c>
      <c r="C2699" s="9">
        <v>44087.74287037037</v>
      </c>
      <c r="D2699" s="11" t="s">
        <v>3438</v>
      </c>
      <c r="E2699" s="10">
        <v>0.32478009258920792</v>
      </c>
      <c r="F2699" s="11">
        <v>7.7947222221409902</v>
      </c>
      <c r="G2699" s="5" t="s">
        <v>2563</v>
      </c>
      <c r="H2699" s="26" t="s">
        <v>34</v>
      </c>
      <c r="I2699" s="4">
        <v>5</v>
      </c>
      <c r="J2699" s="4">
        <v>1</v>
      </c>
      <c r="K2699" s="4">
        <v>4</v>
      </c>
      <c r="L2699" s="4">
        <v>1</v>
      </c>
      <c r="M2699" s="4">
        <v>4</v>
      </c>
      <c r="N2699" s="18"/>
    </row>
    <row r="2700" spans="1:14" ht="29" hidden="1" x14ac:dyDescent="0.35">
      <c r="A2700" s="4" t="s">
        <v>2558</v>
      </c>
      <c r="B2700" s="27" t="s">
        <v>2560</v>
      </c>
      <c r="C2700" s="9">
        <v>44087.747581018521</v>
      </c>
      <c r="D2700" s="11" t="s">
        <v>3439</v>
      </c>
      <c r="E2700" s="10">
        <v>0.32949074073985685</v>
      </c>
      <c r="F2700" s="11">
        <v>7.9077777777565643</v>
      </c>
      <c r="G2700" s="5" t="s">
        <v>2563</v>
      </c>
      <c r="H2700" s="26" t="s">
        <v>34</v>
      </c>
      <c r="I2700" s="4">
        <v>402</v>
      </c>
      <c r="J2700" s="4">
        <v>324</v>
      </c>
      <c r="K2700" s="4">
        <v>78</v>
      </c>
      <c r="L2700" s="4">
        <v>4</v>
      </c>
      <c r="M2700" s="4">
        <v>398</v>
      </c>
      <c r="N2700" s="18"/>
    </row>
    <row r="2701" spans="1:14" ht="29" hidden="1" x14ac:dyDescent="0.35">
      <c r="A2701" s="4" t="s">
        <v>2558</v>
      </c>
      <c r="B2701" s="27" t="s">
        <v>2560</v>
      </c>
      <c r="C2701" s="9">
        <v>44087.751863425925</v>
      </c>
      <c r="D2701" s="11" t="s">
        <v>3440</v>
      </c>
      <c r="E2701" s="10">
        <v>0.33377314814424608</v>
      </c>
      <c r="F2701" s="11">
        <v>8.0105555554619059</v>
      </c>
      <c r="G2701" s="5" t="s">
        <v>2563</v>
      </c>
      <c r="H2701" s="26" t="s">
        <v>34</v>
      </c>
      <c r="I2701" s="4">
        <v>381</v>
      </c>
      <c r="J2701" s="4">
        <v>352</v>
      </c>
      <c r="K2701" s="4">
        <v>29</v>
      </c>
      <c r="L2701" s="4">
        <v>8</v>
      </c>
      <c r="M2701" s="4">
        <v>373</v>
      </c>
      <c r="N2701" s="18"/>
    </row>
    <row r="2702" spans="1:14" ht="29" hidden="1" x14ac:dyDescent="0.35">
      <c r="A2702" s="4" t="s">
        <v>2558</v>
      </c>
      <c r="B2702" s="27" t="s">
        <v>2560</v>
      </c>
      <c r="C2702" s="9">
        <v>44088.751863368052</v>
      </c>
      <c r="D2702" s="11" t="s">
        <v>2961</v>
      </c>
      <c r="E2702" s="10">
        <v>1.3337730902712792</v>
      </c>
      <c r="F2702" s="11">
        <v>32.010554166510701</v>
      </c>
      <c r="G2702" s="5" t="s">
        <v>2563</v>
      </c>
      <c r="H2702" s="26" t="s">
        <v>3</v>
      </c>
      <c r="I2702" s="4">
        <v>22</v>
      </c>
      <c r="J2702" s="4">
        <v>17</v>
      </c>
      <c r="K2702" s="4">
        <v>5</v>
      </c>
      <c r="L2702" s="4">
        <v>0</v>
      </c>
      <c r="M2702" s="4">
        <v>22</v>
      </c>
      <c r="N2702" s="18"/>
    </row>
    <row r="2703" spans="1:14" ht="29" hidden="1" x14ac:dyDescent="0.35">
      <c r="A2703" s="4" t="s">
        <v>2558</v>
      </c>
      <c r="B2703" s="27" t="s">
        <v>2560</v>
      </c>
      <c r="C2703" s="9">
        <v>44087.754907407405</v>
      </c>
      <c r="D2703" s="11" t="s">
        <v>3441</v>
      </c>
      <c r="E2703" s="10">
        <v>0.33681712962425081</v>
      </c>
      <c r="F2703" s="11">
        <v>8.0836111109820195</v>
      </c>
      <c r="G2703" s="5" t="s">
        <v>2563</v>
      </c>
      <c r="H2703" s="26" t="s">
        <v>34</v>
      </c>
      <c r="I2703" s="4">
        <v>51</v>
      </c>
      <c r="J2703" s="4">
        <v>36</v>
      </c>
      <c r="K2703" s="4">
        <v>15</v>
      </c>
      <c r="L2703" s="4">
        <v>3</v>
      </c>
      <c r="M2703" s="4">
        <v>48</v>
      </c>
      <c r="N2703" s="18"/>
    </row>
    <row r="2704" spans="1:14" ht="29" hidden="1" x14ac:dyDescent="0.35">
      <c r="A2704" s="4" t="s">
        <v>2558</v>
      </c>
      <c r="B2704" s="27" t="s">
        <v>2560</v>
      </c>
      <c r="C2704" s="9">
        <v>44087.760555555556</v>
      </c>
      <c r="D2704" s="11" t="s">
        <v>3273</v>
      </c>
      <c r="E2704" s="10">
        <v>0.34246527777577285</v>
      </c>
      <c r="F2704" s="11">
        <v>8.2191666666185483</v>
      </c>
      <c r="G2704" s="5" t="s">
        <v>2563</v>
      </c>
      <c r="H2704" s="26" t="s">
        <v>34</v>
      </c>
      <c r="I2704" s="4">
        <v>464</v>
      </c>
      <c r="J2704" s="4">
        <v>396</v>
      </c>
      <c r="K2704" s="4">
        <v>68</v>
      </c>
      <c r="L2704" s="4">
        <v>8</v>
      </c>
      <c r="M2704" s="4">
        <v>456</v>
      </c>
      <c r="N2704" s="18"/>
    </row>
    <row r="2705" spans="1:14" ht="29" hidden="1" x14ac:dyDescent="0.35">
      <c r="A2705" s="4" t="s">
        <v>2558</v>
      </c>
      <c r="B2705" s="27" t="s">
        <v>2560</v>
      </c>
      <c r="C2705" s="9">
        <v>44087.764710648145</v>
      </c>
      <c r="D2705" s="11" t="s">
        <v>3442</v>
      </c>
      <c r="E2705" s="10">
        <v>0.34662037036468973</v>
      </c>
      <c r="F2705" s="11">
        <v>8.3188888887525536</v>
      </c>
      <c r="G2705" s="5" t="s">
        <v>2563</v>
      </c>
      <c r="H2705" s="26" t="s">
        <v>2561</v>
      </c>
      <c r="I2705" s="4">
        <v>4</v>
      </c>
      <c r="J2705" s="4">
        <v>0</v>
      </c>
      <c r="K2705" s="4">
        <v>4</v>
      </c>
      <c r="L2705" s="4">
        <v>3</v>
      </c>
      <c r="M2705" s="4">
        <v>1</v>
      </c>
      <c r="N2705" s="18"/>
    </row>
    <row r="2706" spans="1:14" ht="29" hidden="1" x14ac:dyDescent="0.35">
      <c r="A2706" s="4" t="s">
        <v>2558</v>
      </c>
      <c r="B2706" s="27" t="s">
        <v>2560</v>
      </c>
      <c r="C2706" s="9">
        <v>44088.76471059028</v>
      </c>
      <c r="D2706" s="11" t="s">
        <v>3443</v>
      </c>
      <c r="E2706" s="10">
        <v>1.3466203124989988</v>
      </c>
      <c r="F2706" s="11">
        <v>32.318887499975972</v>
      </c>
      <c r="G2706" s="5" t="s">
        <v>2563</v>
      </c>
      <c r="H2706" s="26" t="s">
        <v>34</v>
      </c>
      <c r="I2706" s="4">
        <v>99</v>
      </c>
      <c r="J2706" s="4">
        <v>73</v>
      </c>
      <c r="K2706" s="4">
        <v>26</v>
      </c>
      <c r="L2706" s="4">
        <v>8</v>
      </c>
      <c r="M2706" s="4">
        <v>91</v>
      </c>
      <c r="N2706" s="18"/>
    </row>
    <row r="2707" spans="1:14" ht="29" hidden="1" x14ac:dyDescent="0.35">
      <c r="A2707" s="4" t="s">
        <v>2558</v>
      </c>
      <c r="B2707" s="27" t="s">
        <v>2560</v>
      </c>
      <c r="C2707" s="9">
        <v>44087.766550925924</v>
      </c>
      <c r="D2707" s="11" t="s">
        <v>3444</v>
      </c>
      <c r="E2707" s="10">
        <v>0.34846064814337296</v>
      </c>
      <c r="F2707" s="11">
        <v>8.3630555554409511</v>
      </c>
      <c r="G2707" s="5" t="s">
        <v>2563</v>
      </c>
      <c r="H2707" s="26" t="s">
        <v>34</v>
      </c>
      <c r="I2707" s="4">
        <v>82</v>
      </c>
      <c r="J2707" s="4">
        <v>71</v>
      </c>
      <c r="K2707" s="4">
        <v>11</v>
      </c>
      <c r="L2707" s="4">
        <v>0</v>
      </c>
      <c r="M2707" s="4">
        <v>82</v>
      </c>
      <c r="N2707" s="18"/>
    </row>
    <row r="2708" spans="1:14" ht="29" hidden="1" x14ac:dyDescent="0.35">
      <c r="A2708" s="4" t="s">
        <v>2558</v>
      </c>
      <c r="B2708" s="27" t="s">
        <v>2560</v>
      </c>
      <c r="C2708" s="9">
        <v>44088.766550868058</v>
      </c>
      <c r="D2708" s="11" t="s">
        <v>3445</v>
      </c>
      <c r="E2708" s="10">
        <v>1.3484605902776821</v>
      </c>
      <c r="F2708" s="11">
        <v>32.363054166664369</v>
      </c>
      <c r="G2708" s="5" t="s">
        <v>2563</v>
      </c>
      <c r="H2708" s="26" t="s">
        <v>3</v>
      </c>
      <c r="I2708" s="4">
        <v>5</v>
      </c>
      <c r="J2708" s="4">
        <v>5</v>
      </c>
      <c r="K2708" s="4">
        <v>0</v>
      </c>
      <c r="L2708" s="4">
        <v>0</v>
      </c>
      <c r="M2708" s="4">
        <v>5</v>
      </c>
      <c r="N2708" s="18"/>
    </row>
    <row r="2709" spans="1:14" ht="29" hidden="1" x14ac:dyDescent="0.35">
      <c r="A2709" s="4" t="s">
        <v>2558</v>
      </c>
      <c r="B2709" s="27" t="s">
        <v>2560</v>
      </c>
      <c r="C2709" s="9">
        <v>44087.769560185188</v>
      </c>
      <c r="D2709" s="11" t="s">
        <v>3446</v>
      </c>
      <c r="E2709" s="10">
        <v>0.35146990740759065</v>
      </c>
      <c r="F2709" s="11">
        <v>8.4352777777821757</v>
      </c>
      <c r="G2709" s="5" t="s">
        <v>2563</v>
      </c>
      <c r="H2709" s="26" t="s">
        <v>34</v>
      </c>
      <c r="I2709" s="4">
        <v>27</v>
      </c>
      <c r="J2709" s="4">
        <v>20</v>
      </c>
      <c r="K2709" s="4">
        <v>7</v>
      </c>
      <c r="L2709" s="4">
        <v>1</v>
      </c>
      <c r="M2709" s="4">
        <v>26</v>
      </c>
      <c r="N2709" s="18"/>
    </row>
    <row r="2710" spans="1:14" ht="29" hidden="1" x14ac:dyDescent="0.35">
      <c r="A2710" s="4" t="s">
        <v>2558</v>
      </c>
      <c r="B2710" s="27" t="s">
        <v>2560</v>
      </c>
      <c r="C2710" s="9">
        <v>44087.774618055555</v>
      </c>
      <c r="D2710" s="11" t="s">
        <v>3447</v>
      </c>
      <c r="E2710" s="10">
        <v>0.35652777777431766</v>
      </c>
      <c r="F2710" s="11">
        <v>8.5566666665836237</v>
      </c>
      <c r="G2710" s="5" t="s">
        <v>2563</v>
      </c>
      <c r="H2710" s="26" t="s">
        <v>34</v>
      </c>
      <c r="I2710" s="4">
        <v>38</v>
      </c>
      <c r="J2710" s="4">
        <v>33</v>
      </c>
      <c r="K2710" s="4">
        <v>5</v>
      </c>
      <c r="L2710" s="4">
        <v>0</v>
      </c>
      <c r="M2710" s="4">
        <v>38</v>
      </c>
      <c r="N2710" s="18"/>
    </row>
    <row r="2711" spans="1:14" ht="29" hidden="1" x14ac:dyDescent="0.35">
      <c r="A2711" s="4" t="s">
        <v>2558</v>
      </c>
      <c r="B2711" s="27" t="s">
        <v>2560</v>
      </c>
      <c r="C2711" s="9">
        <v>44087.786053240743</v>
      </c>
      <c r="D2711" s="11" t="s">
        <v>3448</v>
      </c>
      <c r="E2711" s="10">
        <v>0.36796296296233777</v>
      </c>
      <c r="F2711" s="11">
        <v>8.8311111110961065</v>
      </c>
      <c r="G2711" s="5" t="s">
        <v>2563</v>
      </c>
      <c r="H2711" s="26" t="s">
        <v>34</v>
      </c>
      <c r="I2711" s="4">
        <v>22</v>
      </c>
      <c r="J2711" s="4">
        <v>21</v>
      </c>
      <c r="K2711" s="4">
        <v>1</v>
      </c>
      <c r="L2711" s="4">
        <v>0</v>
      </c>
      <c r="M2711" s="4">
        <v>22</v>
      </c>
      <c r="N2711" s="18"/>
    </row>
    <row r="2712" spans="1:14" ht="29" hidden="1" x14ac:dyDescent="0.35">
      <c r="A2712" s="4" t="s">
        <v>2558</v>
      </c>
      <c r="B2712" s="27" t="s">
        <v>2560</v>
      </c>
      <c r="C2712" s="9">
        <v>44088.786053240743</v>
      </c>
      <c r="D2712" s="11" t="s">
        <v>3449</v>
      </c>
      <c r="E2712" s="10">
        <v>1.3679629629623378</v>
      </c>
      <c r="F2712" s="11">
        <v>32.831111111096106</v>
      </c>
      <c r="G2712" s="5" t="s">
        <v>2563</v>
      </c>
      <c r="H2712" s="26" t="s">
        <v>3</v>
      </c>
      <c r="I2712" s="4">
        <v>145</v>
      </c>
      <c r="J2712" s="4">
        <v>132</v>
      </c>
      <c r="K2712" s="4">
        <v>13</v>
      </c>
      <c r="L2712" s="4">
        <v>3</v>
      </c>
      <c r="M2712" s="4">
        <v>142</v>
      </c>
      <c r="N2712" s="18"/>
    </row>
    <row r="2713" spans="1:14" ht="29" hidden="1" x14ac:dyDescent="0.35">
      <c r="A2713" s="4" t="s">
        <v>2558</v>
      </c>
      <c r="B2713" s="27" t="s">
        <v>2560</v>
      </c>
      <c r="C2713" s="9">
        <v>44087.7890162037</v>
      </c>
      <c r="D2713" s="11" t="s">
        <v>3450</v>
      </c>
      <c r="E2713" s="10">
        <v>0.37092592591943685</v>
      </c>
      <c r="F2713" s="11">
        <v>8.9022222220664844</v>
      </c>
      <c r="G2713" s="5" t="s">
        <v>2563</v>
      </c>
      <c r="H2713" s="26" t="s">
        <v>34</v>
      </c>
      <c r="I2713" s="4">
        <v>6</v>
      </c>
      <c r="J2713" s="4">
        <v>6</v>
      </c>
      <c r="K2713" s="4">
        <v>0</v>
      </c>
      <c r="L2713" s="4">
        <v>0</v>
      </c>
      <c r="M2713" s="4">
        <v>6</v>
      </c>
      <c r="N2713" s="18"/>
    </row>
    <row r="2714" spans="1:14" ht="29" hidden="1" x14ac:dyDescent="0.35">
      <c r="A2714" s="4" t="s">
        <v>2558</v>
      </c>
      <c r="B2714" s="27" t="s">
        <v>2560</v>
      </c>
      <c r="C2714" s="9">
        <v>44088.789016145834</v>
      </c>
      <c r="D2714" s="11" t="s">
        <v>3451</v>
      </c>
      <c r="E2714" s="10">
        <v>1.3709258680537459</v>
      </c>
      <c r="F2714" s="11">
        <v>32.902220833289903</v>
      </c>
      <c r="G2714" s="5" t="s">
        <v>2563</v>
      </c>
      <c r="H2714" s="26" t="s">
        <v>3</v>
      </c>
      <c r="I2714" s="4">
        <v>150</v>
      </c>
      <c r="J2714" s="4">
        <v>145</v>
      </c>
      <c r="K2714" s="4">
        <v>5</v>
      </c>
      <c r="L2714" s="4">
        <v>0</v>
      </c>
      <c r="M2714" s="4">
        <v>150</v>
      </c>
      <c r="N2714" s="18"/>
    </row>
    <row r="2715" spans="1:14" hidden="1" x14ac:dyDescent="0.35">
      <c r="A2715" s="4" t="s">
        <v>9</v>
      </c>
      <c r="B2715" s="27">
        <v>43764.711111111108</v>
      </c>
      <c r="C2715" s="9">
        <v>43768.583333333336</v>
      </c>
      <c r="D2715" s="11" t="str">
        <f>INT(Table1[[#This Row],[Full Restoration ]]-Table1[[#This Row],[Outage Start]])&amp;" days,"&amp;HOUR(Table1[[#This Row],[Full Restoration ]]-Table1[[#This Row],[Outage Start]])&amp;" hrs,"&amp;MINUTE(Table1[[#This Row],[Full Restoration ]]-Table1[[#This Row],[Outage Start]])&amp;" min"</f>
        <v>3 days,20 hrs,56 min</v>
      </c>
      <c r="E2715" s="10">
        <f>Table1[[#This Row],[Full Restoration ]]-Table1[[#This Row],[Outage Start]]</f>
        <v>3.8722222222277196</v>
      </c>
      <c r="F2715" s="11">
        <f>(Table1[[#This Row],[Full Restoration ]]-Table1[[#This Row],[Outage Start]])*24</f>
        <v>92.933333333465271</v>
      </c>
      <c r="G2715" s="5" t="s">
        <v>1639</v>
      </c>
      <c r="H2715" s="26" t="s">
        <v>743</v>
      </c>
      <c r="I2715" s="4">
        <v>596</v>
      </c>
      <c r="J2715" s="4">
        <v>486</v>
      </c>
      <c r="K2715" s="4">
        <v>93</v>
      </c>
      <c r="L2715" s="4">
        <v>9</v>
      </c>
      <c r="M2715" s="4">
        <v>17</v>
      </c>
      <c r="N2715" s="18"/>
    </row>
    <row r="2716" spans="1:14" hidden="1" x14ac:dyDescent="0.35">
      <c r="A2716" s="4" t="s">
        <v>9</v>
      </c>
      <c r="B2716" s="27">
        <v>43764.711111111108</v>
      </c>
      <c r="C2716" s="9">
        <v>43767.677083333336</v>
      </c>
      <c r="D2716" s="11" t="str">
        <f>INT(Table1[[#This Row],[Full Restoration ]]-Table1[[#This Row],[Outage Start]])&amp;" days,"&amp;HOUR(Table1[[#This Row],[Full Restoration ]]-Table1[[#This Row],[Outage Start]])&amp;" hrs,"&amp;MINUTE(Table1[[#This Row],[Full Restoration ]]-Table1[[#This Row],[Outage Start]])&amp;" min"</f>
        <v>2 days,23 hrs,11 min</v>
      </c>
      <c r="E2716" s="10">
        <f>Table1[[#This Row],[Full Restoration ]]-Table1[[#This Row],[Outage Start]]</f>
        <v>2.9659722222277196</v>
      </c>
      <c r="F2716" s="11">
        <f>(Table1[[#This Row],[Full Restoration ]]-Table1[[#This Row],[Outage Start]])*24</f>
        <v>71.183333333465271</v>
      </c>
      <c r="G2716" s="5" t="s">
        <v>1654</v>
      </c>
      <c r="H2716" s="26" t="s">
        <v>743</v>
      </c>
      <c r="I2716" s="4">
        <v>214</v>
      </c>
      <c r="J2716" s="4">
        <v>198</v>
      </c>
      <c r="K2716" s="4">
        <v>15</v>
      </c>
      <c r="L2716" s="4">
        <v>14</v>
      </c>
      <c r="M2716" s="4">
        <v>1</v>
      </c>
      <c r="N2716" s="18"/>
    </row>
    <row r="2717" spans="1:14" hidden="1" x14ac:dyDescent="0.35">
      <c r="A2717" s="4" t="s">
        <v>9</v>
      </c>
      <c r="B2717" s="27">
        <v>43764.710416666669</v>
      </c>
      <c r="C2717" s="9">
        <v>43766.494444444441</v>
      </c>
      <c r="D2717" s="11" t="str">
        <f>INT(Table1[[#This Row],[Full Restoration ]]-Table1[[#This Row],[Outage Start]])&amp;" days,"&amp;HOUR(Table1[[#This Row],[Full Restoration ]]-Table1[[#This Row],[Outage Start]])&amp;" hrs,"&amp;MINUTE(Table1[[#This Row],[Full Restoration ]]-Table1[[#This Row],[Outage Start]])&amp;" min"</f>
        <v>1 days,18 hrs,49 min</v>
      </c>
      <c r="E2717" s="10">
        <f>Table1[[#This Row],[Full Restoration ]]-Table1[[#This Row],[Outage Start]]</f>
        <v>1.7840277777722804</v>
      </c>
      <c r="F2717" s="11">
        <f>(Table1[[#This Row],[Full Restoration ]]-Table1[[#This Row],[Outage Start]])*24</f>
        <v>42.816666666534729</v>
      </c>
      <c r="G2717" s="5" t="s">
        <v>1221</v>
      </c>
      <c r="H2717" s="26" t="s">
        <v>1027</v>
      </c>
      <c r="I2717" s="4">
        <v>1306</v>
      </c>
      <c r="J2717" s="4">
        <v>958</v>
      </c>
      <c r="K2717" s="4">
        <v>340</v>
      </c>
      <c r="L2717" s="4">
        <v>58</v>
      </c>
      <c r="M2717" s="4">
        <v>8</v>
      </c>
      <c r="N2717" s="18"/>
    </row>
    <row r="2718" spans="1:14" hidden="1" x14ac:dyDescent="0.35">
      <c r="A2718" s="4" t="s">
        <v>9</v>
      </c>
      <c r="B2718" s="27">
        <v>43764.710416666669</v>
      </c>
      <c r="C2718" s="9">
        <v>43766.71875</v>
      </c>
      <c r="D2718" s="11" t="str">
        <f>INT(Table1[[#This Row],[Full Restoration ]]-Table1[[#This Row],[Outage Start]])&amp;" days,"&amp;HOUR(Table1[[#This Row],[Full Restoration ]]-Table1[[#This Row],[Outage Start]])&amp;" hrs,"&amp;MINUTE(Table1[[#This Row],[Full Restoration ]]-Table1[[#This Row],[Outage Start]])&amp;" min"</f>
        <v>2 days,0 hrs,12 min</v>
      </c>
      <c r="E2718" s="10">
        <f>Table1[[#This Row],[Full Restoration ]]-Table1[[#This Row],[Outage Start]]</f>
        <v>2.0083333333313931</v>
      </c>
      <c r="F2718" s="11">
        <f>(Table1[[#This Row],[Full Restoration ]]-Table1[[#This Row],[Outage Start]])*24</f>
        <v>48.199999999953434</v>
      </c>
      <c r="G2718" s="5" t="s">
        <v>1238</v>
      </c>
      <c r="H2718" s="26" t="s">
        <v>743</v>
      </c>
      <c r="I2718" s="4">
        <v>112</v>
      </c>
      <c r="J2718" s="4">
        <v>24</v>
      </c>
      <c r="K2718" s="4">
        <v>52</v>
      </c>
      <c r="L2718" s="4">
        <v>1</v>
      </c>
      <c r="M2718" s="4">
        <v>36</v>
      </c>
      <c r="N2718" s="18"/>
    </row>
    <row r="2719" spans="1:14" hidden="1" x14ac:dyDescent="0.35">
      <c r="A2719" s="4" t="s">
        <v>9</v>
      </c>
      <c r="B2719" s="27">
        <v>43764.710416666669</v>
      </c>
      <c r="C2719" s="9">
        <v>43768.738194444442</v>
      </c>
      <c r="D2719" s="11" t="str">
        <f>INT(Table1[[#This Row],[Full Restoration ]]-Table1[[#This Row],[Outage Start]])&amp;" days,"&amp;HOUR(Table1[[#This Row],[Full Restoration ]]-Table1[[#This Row],[Outage Start]])&amp;" hrs,"&amp;MINUTE(Table1[[#This Row],[Full Restoration ]]-Table1[[#This Row],[Outage Start]])&amp;" min"</f>
        <v>4 days,0 hrs,40 min</v>
      </c>
      <c r="E2719" s="10">
        <f>Table1[[#This Row],[Full Restoration ]]-Table1[[#This Row],[Outage Start]]</f>
        <v>4.0277777777737356</v>
      </c>
      <c r="F2719" s="11">
        <f>(Table1[[#This Row],[Full Restoration ]]-Table1[[#This Row],[Outage Start]])*24</f>
        <v>96.666666666569654</v>
      </c>
      <c r="G2719" s="5" t="s">
        <v>1274</v>
      </c>
      <c r="H2719" s="26" t="s">
        <v>1026</v>
      </c>
      <c r="I2719" s="4">
        <v>314</v>
      </c>
      <c r="J2719" s="4">
        <v>263</v>
      </c>
      <c r="K2719" s="4">
        <v>51</v>
      </c>
      <c r="L2719" s="4">
        <v>1</v>
      </c>
      <c r="M2719" s="4">
        <v>0</v>
      </c>
      <c r="N2719" s="18"/>
    </row>
    <row r="2720" spans="1:14" hidden="1" x14ac:dyDescent="0.35">
      <c r="A2720" s="4" t="s">
        <v>9</v>
      </c>
      <c r="B2720" s="27">
        <v>43764.710416666669</v>
      </c>
      <c r="C2720" s="9">
        <v>43768.649305555555</v>
      </c>
      <c r="D2720" s="11" t="str">
        <f>INT(Table1[[#This Row],[Full Restoration ]]-Table1[[#This Row],[Outage Start]])&amp;" days,"&amp;HOUR(Table1[[#This Row],[Full Restoration ]]-Table1[[#This Row],[Outage Start]])&amp;" hrs,"&amp;MINUTE(Table1[[#This Row],[Full Restoration ]]-Table1[[#This Row],[Outage Start]])&amp;" min"</f>
        <v>3 days,22 hrs,32 min</v>
      </c>
      <c r="E2720" s="10">
        <f>Table1[[#This Row],[Full Restoration ]]-Table1[[#This Row],[Outage Start]]</f>
        <v>3.9388888888861402</v>
      </c>
      <c r="F2720" s="11">
        <f>(Table1[[#This Row],[Full Restoration ]]-Table1[[#This Row],[Outage Start]])*24</f>
        <v>94.533333333267365</v>
      </c>
      <c r="G2720" s="5" t="s">
        <v>1331</v>
      </c>
      <c r="H2720" s="26" t="s">
        <v>743</v>
      </c>
      <c r="I2720" s="4">
        <v>878</v>
      </c>
      <c r="J2720" s="4">
        <v>815</v>
      </c>
      <c r="K2720" s="4">
        <v>45</v>
      </c>
      <c r="L2720" s="4">
        <v>52</v>
      </c>
      <c r="M2720" s="4">
        <v>18</v>
      </c>
      <c r="N2720" s="18"/>
    </row>
    <row r="2721" spans="1:14" hidden="1" x14ac:dyDescent="0.35">
      <c r="A2721" s="4" t="s">
        <v>9</v>
      </c>
      <c r="B2721" s="27">
        <v>43764.710416666669</v>
      </c>
      <c r="C2721" s="9">
        <v>43767.61041666667</v>
      </c>
      <c r="D2721" s="11" t="str">
        <f>INT(Table1[[#This Row],[Full Restoration ]]-Table1[[#This Row],[Outage Start]])&amp;" days,"&amp;HOUR(Table1[[#This Row],[Full Restoration ]]-Table1[[#This Row],[Outage Start]])&amp;" hrs,"&amp;MINUTE(Table1[[#This Row],[Full Restoration ]]-Table1[[#This Row],[Outage Start]])&amp;" min"</f>
        <v>2 days,21 hrs,36 min</v>
      </c>
      <c r="E2721" s="10">
        <f>Table1[[#This Row],[Full Restoration ]]-Table1[[#This Row],[Outage Start]]</f>
        <v>2.9000000000014552</v>
      </c>
      <c r="F2721" s="11">
        <f>(Table1[[#This Row],[Full Restoration ]]-Table1[[#This Row],[Outage Start]])*24</f>
        <v>69.600000000034925</v>
      </c>
      <c r="G2721" s="5" t="s">
        <v>1564</v>
      </c>
      <c r="H2721" s="26" t="s">
        <v>743</v>
      </c>
      <c r="I2721" s="4">
        <v>2357</v>
      </c>
      <c r="J2721" s="4">
        <v>2014</v>
      </c>
      <c r="K2721" s="4">
        <v>340</v>
      </c>
      <c r="L2721" s="4">
        <v>57</v>
      </c>
      <c r="M2721" s="4">
        <v>3</v>
      </c>
      <c r="N2721" s="18"/>
    </row>
    <row r="2722" spans="1:14" hidden="1" x14ac:dyDescent="0.35">
      <c r="A2722" s="4" t="s">
        <v>9</v>
      </c>
      <c r="B2722" s="27">
        <v>43764.710416666669</v>
      </c>
      <c r="C2722" s="9">
        <v>43766.675694444442</v>
      </c>
      <c r="D2722" s="11" t="str">
        <f>INT(Table1[[#This Row],[Full Restoration ]]-Table1[[#This Row],[Outage Start]])&amp;" days,"&amp;HOUR(Table1[[#This Row],[Full Restoration ]]-Table1[[#This Row],[Outage Start]])&amp;" hrs,"&amp;MINUTE(Table1[[#This Row],[Full Restoration ]]-Table1[[#This Row],[Outage Start]])&amp;" min"</f>
        <v>1 days,23 hrs,10 min</v>
      </c>
      <c r="E2722" s="10">
        <f>Table1[[#This Row],[Full Restoration ]]-Table1[[#This Row],[Outage Start]]</f>
        <v>1.9652777777737356</v>
      </c>
      <c r="F2722" s="11">
        <f>(Table1[[#This Row],[Full Restoration ]]-Table1[[#This Row],[Outage Start]])*24</f>
        <v>47.166666666569654</v>
      </c>
      <c r="G2722" s="5" t="s">
        <v>1655</v>
      </c>
      <c r="H2722" s="26" t="s">
        <v>743</v>
      </c>
      <c r="I2722" s="4">
        <v>904</v>
      </c>
      <c r="J2722" s="4">
        <v>780</v>
      </c>
      <c r="K2722" s="4">
        <v>98</v>
      </c>
      <c r="L2722" s="4">
        <v>53</v>
      </c>
      <c r="M2722" s="4">
        <v>26</v>
      </c>
      <c r="N2722" s="18"/>
    </row>
    <row r="2723" spans="1:14" hidden="1" x14ac:dyDescent="0.35">
      <c r="A2723" s="4" t="s">
        <v>9</v>
      </c>
      <c r="B2723" s="27">
        <v>43764.710416666669</v>
      </c>
      <c r="C2723" s="9">
        <v>43768.495138888888</v>
      </c>
      <c r="D2723" s="11" t="str">
        <f>INT(Table1[[#This Row],[Full Restoration ]]-Table1[[#This Row],[Outage Start]])&amp;" days,"&amp;HOUR(Table1[[#This Row],[Full Restoration ]]-Table1[[#This Row],[Outage Start]])&amp;" hrs,"&amp;MINUTE(Table1[[#This Row],[Full Restoration ]]-Table1[[#This Row],[Outage Start]])&amp;" min"</f>
        <v>3 days,18 hrs,50 min</v>
      </c>
      <c r="E2723" s="10">
        <f>Table1[[#This Row],[Full Restoration ]]-Table1[[#This Row],[Outage Start]]</f>
        <v>3.7847222222189885</v>
      </c>
      <c r="F2723" s="11">
        <f>(Table1[[#This Row],[Full Restoration ]]-Table1[[#This Row],[Outage Start]])*24</f>
        <v>90.833333333255723</v>
      </c>
      <c r="G2723" s="5" t="s">
        <v>1003</v>
      </c>
      <c r="H2723" s="26" t="s">
        <v>743</v>
      </c>
      <c r="I2723" s="4">
        <v>256</v>
      </c>
      <c r="J2723" s="4">
        <v>223</v>
      </c>
      <c r="K2723" s="4">
        <v>29</v>
      </c>
      <c r="L2723" s="4">
        <v>17</v>
      </c>
      <c r="M2723" s="4">
        <v>4</v>
      </c>
      <c r="N2723" s="18"/>
    </row>
    <row r="2724" spans="1:14" hidden="1" x14ac:dyDescent="0.35">
      <c r="A2724" s="4" t="s">
        <v>9</v>
      </c>
      <c r="B2724" s="27">
        <v>43764.710416666669</v>
      </c>
      <c r="C2724" s="9">
        <v>43766.681944444441</v>
      </c>
      <c r="D2724" s="11" t="str">
        <f>INT(Table1[[#This Row],[Full Restoration ]]-Table1[[#This Row],[Outage Start]])&amp;" days,"&amp;HOUR(Table1[[#This Row],[Full Restoration ]]-Table1[[#This Row],[Outage Start]])&amp;" hrs,"&amp;MINUTE(Table1[[#This Row],[Full Restoration ]]-Table1[[#This Row],[Outage Start]])&amp;" min"</f>
        <v>1 days,23 hrs,19 min</v>
      </c>
      <c r="E2724" s="10">
        <f>Table1[[#This Row],[Full Restoration ]]-Table1[[#This Row],[Outage Start]]</f>
        <v>1.9715277777722804</v>
      </c>
      <c r="F2724" s="11">
        <f>(Table1[[#This Row],[Full Restoration ]]-Table1[[#This Row],[Outage Start]])*24</f>
        <v>47.316666666534729</v>
      </c>
      <c r="G2724" s="5" t="s">
        <v>1763</v>
      </c>
      <c r="H2724" s="26" t="s">
        <v>1026</v>
      </c>
      <c r="I2724" s="4">
        <v>587</v>
      </c>
      <c r="J2724" s="4">
        <v>523</v>
      </c>
      <c r="K2724" s="4">
        <v>57</v>
      </c>
      <c r="L2724" s="4">
        <v>22</v>
      </c>
      <c r="M2724" s="4">
        <v>7</v>
      </c>
      <c r="N2724" s="18"/>
    </row>
    <row r="2725" spans="1:14" hidden="1" x14ac:dyDescent="0.35">
      <c r="A2725" s="4" t="s">
        <v>9</v>
      </c>
      <c r="B2725" s="27">
        <v>43764.710416666669</v>
      </c>
      <c r="C2725" s="9">
        <v>43768.46875</v>
      </c>
      <c r="D2725" s="11" t="str">
        <f>INT(Table1[[#This Row],[Full Restoration ]]-Table1[[#This Row],[Outage Start]])&amp;" days,"&amp;HOUR(Table1[[#This Row],[Full Restoration ]]-Table1[[#This Row],[Outage Start]])&amp;" hrs,"&amp;MINUTE(Table1[[#This Row],[Full Restoration ]]-Table1[[#This Row],[Outage Start]])&amp;" min"</f>
        <v>3 days,18 hrs,12 min</v>
      </c>
      <c r="E2725" s="10">
        <f>Table1[[#This Row],[Full Restoration ]]-Table1[[#This Row],[Outage Start]]</f>
        <v>3.7583333333313931</v>
      </c>
      <c r="F2725" s="11">
        <f>(Table1[[#This Row],[Full Restoration ]]-Table1[[#This Row],[Outage Start]])*24</f>
        <v>90.199999999953434</v>
      </c>
      <c r="G2725" s="5" t="s">
        <v>1830</v>
      </c>
      <c r="H2725" s="26" t="s">
        <v>743</v>
      </c>
      <c r="I2725" s="4">
        <v>950</v>
      </c>
      <c r="J2725" s="4">
        <v>772</v>
      </c>
      <c r="K2725" s="4">
        <v>174</v>
      </c>
      <c r="L2725" s="4">
        <v>46</v>
      </c>
      <c r="M2725" s="4">
        <v>4</v>
      </c>
      <c r="N2725" s="18"/>
    </row>
    <row r="2726" spans="1:14" hidden="1" x14ac:dyDescent="0.35">
      <c r="A2726" s="4" t="s">
        <v>9</v>
      </c>
      <c r="B2726" s="27">
        <v>43764.710416666669</v>
      </c>
      <c r="C2726" s="9">
        <v>43768.627083333333</v>
      </c>
      <c r="D2726" s="11" t="str">
        <f>INT(Table1[[#This Row],[Full Restoration ]]-Table1[[#This Row],[Outage Start]])&amp;" days,"&amp;HOUR(Table1[[#This Row],[Full Restoration ]]-Table1[[#This Row],[Outage Start]])&amp;" hrs,"&amp;MINUTE(Table1[[#This Row],[Full Restoration ]]-Table1[[#This Row],[Outage Start]])&amp;" min"</f>
        <v>3 days,22 hrs,0 min</v>
      </c>
      <c r="E2726" s="10">
        <f>Table1[[#This Row],[Full Restoration ]]-Table1[[#This Row],[Outage Start]]</f>
        <v>3.9166666666642413</v>
      </c>
      <c r="F2726" s="11">
        <f>(Table1[[#This Row],[Full Restoration ]]-Table1[[#This Row],[Outage Start]])*24</f>
        <v>93.999999999941792</v>
      </c>
      <c r="G2726" s="5" t="s">
        <v>1840</v>
      </c>
      <c r="H2726" s="26" t="s">
        <v>1026</v>
      </c>
      <c r="I2726" s="4">
        <v>1579</v>
      </c>
      <c r="J2726" s="4">
        <v>1447</v>
      </c>
      <c r="K2726" s="4">
        <v>123</v>
      </c>
      <c r="L2726" s="4">
        <v>113</v>
      </c>
      <c r="M2726" s="4">
        <v>9</v>
      </c>
      <c r="N2726" s="18"/>
    </row>
    <row r="2727" spans="1:14" hidden="1" x14ac:dyDescent="0.35">
      <c r="A2727" s="4" t="s">
        <v>9</v>
      </c>
      <c r="B2727" s="27">
        <v>43764.709722222222</v>
      </c>
      <c r="C2727" s="9">
        <v>43766.686805555553</v>
      </c>
      <c r="D2727" s="11" t="str">
        <f>INT(Table1[[#This Row],[Full Restoration ]]-Table1[[#This Row],[Outage Start]])&amp;" days,"&amp;HOUR(Table1[[#This Row],[Full Restoration ]]-Table1[[#This Row],[Outage Start]])&amp;" hrs,"&amp;MINUTE(Table1[[#This Row],[Full Restoration ]]-Table1[[#This Row],[Outage Start]])&amp;" min"</f>
        <v>1 days,23 hrs,27 min</v>
      </c>
      <c r="E2727" s="10">
        <f>Table1[[#This Row],[Full Restoration ]]-Table1[[#This Row],[Outage Start]]</f>
        <v>1.9770833333313931</v>
      </c>
      <c r="F2727" s="11">
        <f>(Table1[[#This Row],[Full Restoration ]]-Table1[[#This Row],[Outage Start]])*24</f>
        <v>47.449999999953434</v>
      </c>
      <c r="G2727" s="5" t="s">
        <v>1537</v>
      </c>
      <c r="H2727" s="26" t="s">
        <v>746</v>
      </c>
      <c r="I2727" s="4">
        <v>9</v>
      </c>
      <c r="J2727" s="4">
        <v>1</v>
      </c>
      <c r="K2727" s="4">
        <v>5</v>
      </c>
      <c r="L2727" s="4">
        <v>0</v>
      </c>
      <c r="M2727" s="4">
        <v>3</v>
      </c>
      <c r="N2727" s="18"/>
    </row>
    <row r="2728" spans="1:14" hidden="1" x14ac:dyDescent="0.35">
      <c r="A2728" s="4" t="s">
        <v>9</v>
      </c>
      <c r="B2728" s="27">
        <v>43764.709722222222</v>
      </c>
      <c r="C2728" s="9">
        <v>43768.658333333333</v>
      </c>
      <c r="D2728" s="11" t="str">
        <f>INT(Table1[[#This Row],[Full Restoration ]]-Table1[[#This Row],[Outage Start]])&amp;" days,"&amp;HOUR(Table1[[#This Row],[Full Restoration ]]-Table1[[#This Row],[Outage Start]])&amp;" hrs,"&amp;MINUTE(Table1[[#This Row],[Full Restoration ]]-Table1[[#This Row],[Outage Start]])&amp;" min"</f>
        <v>3 days,22 hrs,46 min</v>
      </c>
      <c r="E2728" s="10">
        <f>Table1[[#This Row],[Full Restoration ]]-Table1[[#This Row],[Outage Start]]</f>
        <v>3.9486111111109494</v>
      </c>
      <c r="F2728" s="11">
        <f>(Table1[[#This Row],[Full Restoration ]]-Table1[[#This Row],[Outage Start]])*24</f>
        <v>94.766666666662786</v>
      </c>
      <c r="G2728" s="5" t="s">
        <v>1598</v>
      </c>
      <c r="H2728" s="26" t="s">
        <v>743</v>
      </c>
      <c r="I2728" s="4">
        <v>777</v>
      </c>
      <c r="J2728" s="4">
        <v>764</v>
      </c>
      <c r="K2728" s="4">
        <v>12</v>
      </c>
      <c r="L2728" s="4">
        <v>71</v>
      </c>
      <c r="M2728" s="4">
        <v>1</v>
      </c>
      <c r="N2728" s="18"/>
    </row>
    <row r="2729" spans="1:14" hidden="1" x14ac:dyDescent="0.35">
      <c r="A2729" s="4" t="s">
        <v>9</v>
      </c>
      <c r="B2729" s="27">
        <v>43764.709722222222</v>
      </c>
      <c r="C2729" s="9">
        <v>43769.532638888886</v>
      </c>
      <c r="D2729" s="11" t="str">
        <f>INT(Table1[[#This Row],[Full Restoration ]]-Table1[[#This Row],[Outage Start]])&amp;" days,"&amp;HOUR(Table1[[#This Row],[Full Restoration ]]-Table1[[#This Row],[Outage Start]])&amp;" hrs,"&amp;MINUTE(Table1[[#This Row],[Full Restoration ]]-Table1[[#This Row],[Outage Start]])&amp;" min"</f>
        <v>4 days,19 hrs,45 min</v>
      </c>
      <c r="E2729" s="10">
        <f>Table1[[#This Row],[Full Restoration ]]-Table1[[#This Row],[Outage Start]]</f>
        <v>4.8229166666642413</v>
      </c>
      <c r="F2729" s="11">
        <f>(Table1[[#This Row],[Full Restoration ]]-Table1[[#This Row],[Outage Start]])*24</f>
        <v>115.74999999994179</v>
      </c>
      <c r="G2729" s="5" t="s">
        <v>1627</v>
      </c>
      <c r="H2729" s="26" t="s">
        <v>745</v>
      </c>
      <c r="I2729" s="4">
        <v>115</v>
      </c>
      <c r="J2729" s="4">
        <v>80</v>
      </c>
      <c r="K2729" s="4">
        <v>33</v>
      </c>
      <c r="L2729" s="4">
        <v>3</v>
      </c>
      <c r="M2729" s="4">
        <v>2</v>
      </c>
      <c r="N2729" s="18"/>
    </row>
    <row r="2730" spans="1:14" hidden="1" x14ac:dyDescent="0.35">
      <c r="A2730" s="4" t="s">
        <v>9</v>
      </c>
      <c r="B2730" s="27">
        <v>43764.709722222222</v>
      </c>
      <c r="C2730" s="9">
        <v>43767.829861111109</v>
      </c>
      <c r="D2730" s="11" t="str">
        <f>INT(Table1[[#This Row],[Full Restoration ]]-Table1[[#This Row],[Outage Start]])&amp;" days,"&amp;HOUR(Table1[[#This Row],[Full Restoration ]]-Table1[[#This Row],[Outage Start]])&amp;" hrs,"&amp;MINUTE(Table1[[#This Row],[Full Restoration ]]-Table1[[#This Row],[Outage Start]])&amp;" min"</f>
        <v>3 days,2 hrs,53 min</v>
      </c>
      <c r="E2730" s="10">
        <f>Table1[[#This Row],[Full Restoration ]]-Table1[[#This Row],[Outage Start]]</f>
        <v>3.1201388888875954</v>
      </c>
      <c r="F2730" s="11">
        <f>(Table1[[#This Row],[Full Restoration ]]-Table1[[#This Row],[Outage Start]])*24</f>
        <v>74.883333333302289</v>
      </c>
      <c r="G2730" s="5" t="s">
        <v>1815</v>
      </c>
      <c r="H2730" s="26" t="s">
        <v>743</v>
      </c>
      <c r="I2730" s="4">
        <v>194</v>
      </c>
      <c r="J2730" s="4">
        <v>163</v>
      </c>
      <c r="K2730" s="4">
        <v>30</v>
      </c>
      <c r="L2730" s="4">
        <v>7</v>
      </c>
      <c r="M2730" s="4">
        <v>1</v>
      </c>
      <c r="N2730" s="18"/>
    </row>
    <row r="2731" spans="1:14" hidden="1" x14ac:dyDescent="0.35">
      <c r="A2731" s="4" t="s">
        <v>9</v>
      </c>
      <c r="B2731" s="27">
        <v>43764.709027777775</v>
      </c>
      <c r="C2731" s="9">
        <v>43767.761805555558</v>
      </c>
      <c r="D2731" s="11" t="str">
        <f>INT(Table1[[#This Row],[Full Restoration ]]-Table1[[#This Row],[Outage Start]])&amp;" days,"&amp;HOUR(Table1[[#This Row],[Full Restoration ]]-Table1[[#This Row],[Outage Start]])&amp;" hrs,"&amp;MINUTE(Table1[[#This Row],[Full Restoration ]]-Table1[[#This Row],[Outage Start]])&amp;" min"</f>
        <v>3 days,1 hrs,16 min</v>
      </c>
      <c r="E2731" s="10">
        <f>Table1[[#This Row],[Full Restoration ]]-Table1[[#This Row],[Outage Start]]</f>
        <v>3.0527777777824667</v>
      </c>
      <c r="F2731" s="11">
        <f>(Table1[[#This Row],[Full Restoration ]]-Table1[[#This Row],[Outage Start]])*24</f>
        <v>73.266666666779201</v>
      </c>
      <c r="G2731" s="5" t="s">
        <v>1220</v>
      </c>
      <c r="H2731" s="26" t="s">
        <v>743</v>
      </c>
      <c r="I2731" s="4">
        <v>1596</v>
      </c>
      <c r="J2731" s="4">
        <v>1400</v>
      </c>
      <c r="K2731" s="4">
        <v>191</v>
      </c>
      <c r="L2731" s="4">
        <v>114</v>
      </c>
      <c r="M2731" s="4">
        <v>5</v>
      </c>
      <c r="N2731" s="18"/>
    </row>
    <row r="2732" spans="1:14" hidden="1" x14ac:dyDescent="0.35">
      <c r="A2732" s="4" t="s">
        <v>9</v>
      </c>
      <c r="B2732" s="27">
        <v>43764.709027777775</v>
      </c>
      <c r="C2732" s="9">
        <v>43768.520138888889</v>
      </c>
      <c r="D2732" s="11" t="str">
        <f>INT(Table1[[#This Row],[Full Restoration ]]-Table1[[#This Row],[Outage Start]])&amp;" days,"&amp;HOUR(Table1[[#This Row],[Full Restoration ]]-Table1[[#This Row],[Outage Start]])&amp;" hrs,"&amp;MINUTE(Table1[[#This Row],[Full Restoration ]]-Table1[[#This Row],[Outage Start]])&amp;" min"</f>
        <v>3 days,19 hrs,28 min</v>
      </c>
      <c r="E2732" s="10">
        <f>Table1[[#This Row],[Full Restoration ]]-Table1[[#This Row],[Outage Start]]</f>
        <v>3.8111111111138598</v>
      </c>
      <c r="F2732" s="11">
        <f>(Table1[[#This Row],[Full Restoration ]]-Table1[[#This Row],[Outage Start]])*24</f>
        <v>91.466666666732635</v>
      </c>
      <c r="G2732" s="5" t="s">
        <v>1320</v>
      </c>
      <c r="H2732" s="26" t="s">
        <v>743</v>
      </c>
      <c r="I2732" s="4">
        <v>865</v>
      </c>
      <c r="J2732" s="4">
        <v>779</v>
      </c>
      <c r="K2732" s="4">
        <v>73</v>
      </c>
      <c r="L2732" s="4">
        <v>84</v>
      </c>
      <c r="M2732" s="4">
        <v>13</v>
      </c>
      <c r="N2732" s="18"/>
    </row>
    <row r="2733" spans="1:14" hidden="1" x14ac:dyDescent="0.35">
      <c r="A2733" s="4" t="s">
        <v>9</v>
      </c>
      <c r="B2733" s="27">
        <v>43764.709027777775</v>
      </c>
      <c r="C2733" s="9">
        <v>43768.572916666664</v>
      </c>
      <c r="D2733" s="11" t="str">
        <f>INT(Table1[[#This Row],[Full Restoration ]]-Table1[[#This Row],[Outage Start]])&amp;" days,"&amp;HOUR(Table1[[#This Row],[Full Restoration ]]-Table1[[#This Row],[Outage Start]])&amp;" hrs,"&amp;MINUTE(Table1[[#This Row],[Full Restoration ]]-Table1[[#This Row],[Outage Start]])&amp;" min"</f>
        <v>3 days,20 hrs,44 min</v>
      </c>
      <c r="E2733" s="10">
        <f>Table1[[#This Row],[Full Restoration ]]-Table1[[#This Row],[Outage Start]]</f>
        <v>3.8638888888890506</v>
      </c>
      <c r="F2733" s="11">
        <f>(Table1[[#This Row],[Full Restoration ]]-Table1[[#This Row],[Outage Start]])*24</f>
        <v>92.733333333337214</v>
      </c>
      <c r="G2733" s="5" t="s">
        <v>1412</v>
      </c>
      <c r="H2733" s="26" t="s">
        <v>1026</v>
      </c>
      <c r="I2733" s="4">
        <v>1039</v>
      </c>
      <c r="J2733" s="4">
        <v>782</v>
      </c>
      <c r="K2733" s="4">
        <v>251</v>
      </c>
      <c r="L2733" s="4">
        <v>43</v>
      </c>
      <c r="M2733" s="4">
        <v>6</v>
      </c>
      <c r="N2733" s="18"/>
    </row>
    <row r="2734" spans="1:14" hidden="1" x14ac:dyDescent="0.35">
      <c r="A2734" s="4" t="s">
        <v>9</v>
      </c>
      <c r="B2734" s="27">
        <v>43764.709027777775</v>
      </c>
      <c r="C2734" s="9">
        <v>43768.644444444442</v>
      </c>
      <c r="D2734" s="11" t="str">
        <f>INT(Table1[[#This Row],[Full Restoration ]]-Table1[[#This Row],[Outage Start]])&amp;" days,"&amp;HOUR(Table1[[#This Row],[Full Restoration ]]-Table1[[#This Row],[Outage Start]])&amp;" hrs,"&amp;MINUTE(Table1[[#This Row],[Full Restoration ]]-Table1[[#This Row],[Outage Start]])&amp;" min"</f>
        <v>3 days,22 hrs,27 min</v>
      </c>
      <c r="E2734" s="10">
        <f>Table1[[#This Row],[Full Restoration ]]-Table1[[#This Row],[Outage Start]]</f>
        <v>3.9354166666671517</v>
      </c>
      <c r="F2734" s="11">
        <f>(Table1[[#This Row],[Full Restoration ]]-Table1[[#This Row],[Outage Start]])*24</f>
        <v>94.450000000011642</v>
      </c>
      <c r="G2734" s="5" t="s">
        <v>957</v>
      </c>
      <c r="H2734" s="26" t="s">
        <v>743</v>
      </c>
      <c r="I2734" s="4">
        <v>1915</v>
      </c>
      <c r="J2734" s="4">
        <v>1774</v>
      </c>
      <c r="K2734" s="4">
        <v>139</v>
      </c>
      <c r="L2734" s="4">
        <v>108</v>
      </c>
      <c r="M2734" s="4">
        <v>2</v>
      </c>
      <c r="N2734" s="18"/>
    </row>
    <row r="2735" spans="1:14" hidden="1" x14ac:dyDescent="0.35">
      <c r="A2735" s="4" t="s">
        <v>9</v>
      </c>
      <c r="B2735" s="27">
        <v>43764.709027777775</v>
      </c>
      <c r="C2735" s="9">
        <v>43766.658333333333</v>
      </c>
      <c r="D2735" s="11" t="str">
        <f>INT(Table1[[#This Row],[Full Restoration ]]-Table1[[#This Row],[Outage Start]])&amp;" days,"&amp;HOUR(Table1[[#This Row],[Full Restoration ]]-Table1[[#This Row],[Outage Start]])&amp;" hrs,"&amp;MINUTE(Table1[[#This Row],[Full Restoration ]]-Table1[[#This Row],[Outage Start]])&amp;" min"</f>
        <v>1 days,22 hrs,47 min</v>
      </c>
      <c r="E2735" s="10">
        <f>Table1[[#This Row],[Full Restoration ]]-Table1[[#This Row],[Outage Start]]</f>
        <v>1.9493055555576575</v>
      </c>
      <c r="F2735" s="11">
        <f>(Table1[[#This Row],[Full Restoration ]]-Table1[[#This Row],[Outage Start]])*24</f>
        <v>46.78333333338378</v>
      </c>
      <c r="G2735" s="5" t="s">
        <v>1501</v>
      </c>
      <c r="H2735" s="26" t="s">
        <v>743</v>
      </c>
      <c r="I2735" s="4">
        <v>9</v>
      </c>
      <c r="J2735" s="4">
        <v>4</v>
      </c>
      <c r="K2735" s="4">
        <v>3</v>
      </c>
      <c r="L2735" s="4">
        <v>0</v>
      </c>
      <c r="M2735" s="4">
        <v>2</v>
      </c>
      <c r="N2735" s="18"/>
    </row>
    <row r="2736" spans="1:14" hidden="1" x14ac:dyDescent="0.35">
      <c r="A2736" s="4" t="s">
        <v>9</v>
      </c>
      <c r="B2736" s="27">
        <v>43764.709027777775</v>
      </c>
      <c r="C2736" s="9">
        <v>43768.629166666666</v>
      </c>
      <c r="D2736" s="11" t="str">
        <f>INT(Table1[[#This Row],[Full Restoration ]]-Table1[[#This Row],[Outage Start]])&amp;" days,"&amp;HOUR(Table1[[#This Row],[Full Restoration ]]-Table1[[#This Row],[Outage Start]])&amp;" hrs,"&amp;MINUTE(Table1[[#This Row],[Full Restoration ]]-Table1[[#This Row],[Outage Start]])&amp;" min"</f>
        <v>3 days,22 hrs,5 min</v>
      </c>
      <c r="E2736" s="10">
        <f>Table1[[#This Row],[Full Restoration ]]-Table1[[#This Row],[Outage Start]]</f>
        <v>3.9201388888905058</v>
      </c>
      <c r="F2736" s="11">
        <f>(Table1[[#This Row],[Full Restoration ]]-Table1[[#This Row],[Outage Start]])*24</f>
        <v>94.083333333372138</v>
      </c>
      <c r="G2736" s="5" t="s">
        <v>1599</v>
      </c>
      <c r="H2736" s="26" t="s">
        <v>743</v>
      </c>
      <c r="I2736" s="4">
        <v>213</v>
      </c>
      <c r="J2736" s="4">
        <v>162</v>
      </c>
      <c r="K2736" s="4">
        <v>34</v>
      </c>
      <c r="L2736" s="4">
        <v>14</v>
      </c>
      <c r="M2736" s="4">
        <v>17</v>
      </c>
      <c r="N2736" s="18"/>
    </row>
    <row r="2737" spans="1:14" hidden="1" x14ac:dyDescent="0.35">
      <c r="A2737" s="4" t="s">
        <v>9</v>
      </c>
      <c r="B2737" s="27">
        <v>43764.709027777775</v>
      </c>
      <c r="C2737" s="9">
        <v>43769.412499999999</v>
      </c>
      <c r="D2737" s="11" t="str">
        <f>INT(Table1[[#This Row],[Full Restoration ]]-Table1[[#This Row],[Outage Start]])&amp;" days,"&amp;HOUR(Table1[[#This Row],[Full Restoration ]]-Table1[[#This Row],[Outage Start]])&amp;" hrs,"&amp;MINUTE(Table1[[#This Row],[Full Restoration ]]-Table1[[#This Row],[Outage Start]])&amp;" min"</f>
        <v>4 days,16 hrs,53 min</v>
      </c>
      <c r="E2737" s="10">
        <f>Table1[[#This Row],[Full Restoration ]]-Table1[[#This Row],[Outage Start]]</f>
        <v>4.703472222223354</v>
      </c>
      <c r="F2737" s="11">
        <f>(Table1[[#This Row],[Full Restoration ]]-Table1[[#This Row],[Outage Start]])*24</f>
        <v>112.8833333333605</v>
      </c>
      <c r="G2737" s="5" t="s">
        <v>1017</v>
      </c>
      <c r="H2737" s="26" t="s">
        <v>743</v>
      </c>
      <c r="I2737" s="4">
        <v>1690</v>
      </c>
      <c r="J2737" s="4">
        <v>1580</v>
      </c>
      <c r="K2737" s="4">
        <v>84</v>
      </c>
      <c r="L2737" s="4">
        <v>67</v>
      </c>
      <c r="M2737" s="4">
        <v>26</v>
      </c>
      <c r="N2737" s="18"/>
    </row>
    <row r="2738" spans="1:14" hidden="1" x14ac:dyDescent="0.35">
      <c r="A2738" s="4" t="s">
        <v>9</v>
      </c>
      <c r="B2738" s="27">
        <v>43764.708333333336</v>
      </c>
      <c r="C2738" s="9">
        <v>43768.394444444442</v>
      </c>
      <c r="D2738" s="11" t="str">
        <f>INT(Table1[[#This Row],[Full Restoration ]]-Table1[[#This Row],[Outage Start]])&amp;" days,"&amp;HOUR(Table1[[#This Row],[Full Restoration ]]-Table1[[#This Row],[Outage Start]])&amp;" hrs,"&amp;MINUTE(Table1[[#This Row],[Full Restoration ]]-Table1[[#This Row],[Outage Start]])&amp;" min"</f>
        <v>3 days,16 hrs,28 min</v>
      </c>
      <c r="E2738" s="10">
        <f>Table1[[#This Row],[Full Restoration ]]-Table1[[#This Row],[Outage Start]]</f>
        <v>3.6861111111065838</v>
      </c>
      <c r="F2738" s="11">
        <f>(Table1[[#This Row],[Full Restoration ]]-Table1[[#This Row],[Outage Start]])*24</f>
        <v>88.466666666558012</v>
      </c>
      <c r="G2738" s="5" t="s">
        <v>1222</v>
      </c>
      <c r="H2738" s="26" t="s">
        <v>743</v>
      </c>
      <c r="I2738" s="4">
        <v>874</v>
      </c>
      <c r="J2738" s="4">
        <v>772</v>
      </c>
      <c r="K2738" s="4">
        <v>90</v>
      </c>
      <c r="L2738" s="4">
        <v>49</v>
      </c>
      <c r="M2738" s="4">
        <v>12</v>
      </c>
      <c r="N2738" s="18"/>
    </row>
    <row r="2739" spans="1:14" hidden="1" x14ac:dyDescent="0.35">
      <c r="A2739" s="4" t="s">
        <v>9</v>
      </c>
      <c r="B2739" s="27">
        <v>43764.708333333336</v>
      </c>
      <c r="C2739" s="9">
        <v>43768.74722222222</v>
      </c>
      <c r="D2739" s="11" t="str">
        <f>INT(Table1[[#This Row],[Full Restoration ]]-Table1[[#This Row],[Outage Start]])&amp;" days,"&amp;HOUR(Table1[[#This Row],[Full Restoration ]]-Table1[[#This Row],[Outage Start]])&amp;" hrs,"&amp;MINUTE(Table1[[#This Row],[Full Restoration ]]-Table1[[#This Row],[Outage Start]])&amp;" min"</f>
        <v>4 days,0 hrs,56 min</v>
      </c>
      <c r="E2739" s="10">
        <f>Table1[[#This Row],[Full Restoration ]]-Table1[[#This Row],[Outage Start]]</f>
        <v>4.038888888884685</v>
      </c>
      <c r="F2739" s="11">
        <f>(Table1[[#This Row],[Full Restoration ]]-Table1[[#This Row],[Outage Start]])*24</f>
        <v>96.93333333323244</v>
      </c>
      <c r="G2739" s="5" t="s">
        <v>917</v>
      </c>
      <c r="H2739" s="26" t="s">
        <v>1028</v>
      </c>
      <c r="I2739" s="4">
        <v>189</v>
      </c>
      <c r="J2739" s="4">
        <v>167</v>
      </c>
      <c r="K2739" s="4">
        <v>20</v>
      </c>
      <c r="L2739" s="4">
        <v>11</v>
      </c>
      <c r="M2739" s="4">
        <v>2</v>
      </c>
      <c r="N2739" s="18"/>
    </row>
    <row r="2740" spans="1:14" hidden="1" x14ac:dyDescent="0.35">
      <c r="A2740" s="4" t="s">
        <v>9</v>
      </c>
      <c r="B2740" s="27">
        <v>43764.708333333336</v>
      </c>
      <c r="C2740" s="9">
        <v>43768.647222222222</v>
      </c>
      <c r="D2740" s="11" t="str">
        <f>INT(Table1[[#This Row],[Full Restoration ]]-Table1[[#This Row],[Outage Start]])&amp;" days,"&amp;HOUR(Table1[[#This Row],[Full Restoration ]]-Table1[[#This Row],[Outage Start]])&amp;" hrs,"&amp;MINUTE(Table1[[#This Row],[Full Restoration ]]-Table1[[#This Row],[Outage Start]])&amp;" min"</f>
        <v>3 days,22 hrs,32 min</v>
      </c>
      <c r="E2740" s="10">
        <f>Table1[[#This Row],[Full Restoration ]]-Table1[[#This Row],[Outage Start]]</f>
        <v>3.9388888888861402</v>
      </c>
      <c r="F2740" s="11">
        <f>(Table1[[#This Row],[Full Restoration ]]-Table1[[#This Row],[Outage Start]])*24</f>
        <v>94.533333333267365</v>
      </c>
      <c r="G2740" s="5" t="s">
        <v>918</v>
      </c>
      <c r="H2740" s="26" t="s">
        <v>746</v>
      </c>
      <c r="I2740" s="4">
        <v>363</v>
      </c>
      <c r="J2740" s="4">
        <v>322</v>
      </c>
      <c r="K2740" s="4">
        <v>35</v>
      </c>
      <c r="L2740" s="4">
        <v>17</v>
      </c>
      <c r="M2740" s="4">
        <v>6</v>
      </c>
      <c r="N2740" s="18"/>
    </row>
    <row r="2741" spans="1:14" hidden="1" x14ac:dyDescent="0.35">
      <c r="A2741" s="4" t="s">
        <v>9</v>
      </c>
      <c r="B2741" s="27">
        <v>43764.708333333336</v>
      </c>
      <c r="C2741" s="9">
        <v>43766.397916666669</v>
      </c>
      <c r="D2741" s="11" t="str">
        <f>INT(Table1[[#This Row],[Full Restoration ]]-Table1[[#This Row],[Outage Start]])&amp;" days,"&amp;HOUR(Table1[[#This Row],[Full Restoration ]]-Table1[[#This Row],[Outage Start]])&amp;" hrs,"&amp;MINUTE(Table1[[#This Row],[Full Restoration ]]-Table1[[#This Row],[Outage Start]])&amp;" min"</f>
        <v>1 days,16 hrs,33 min</v>
      </c>
      <c r="E2741" s="10">
        <f>Table1[[#This Row],[Full Restoration ]]-Table1[[#This Row],[Outage Start]]</f>
        <v>1.6895833333328483</v>
      </c>
      <c r="F2741" s="11">
        <f>(Table1[[#This Row],[Full Restoration ]]-Table1[[#This Row],[Outage Start]])*24</f>
        <v>40.549999999988358</v>
      </c>
      <c r="G2741" s="5" t="s">
        <v>1307</v>
      </c>
      <c r="H2741" s="26" t="s">
        <v>1026</v>
      </c>
      <c r="I2741" s="4">
        <v>424</v>
      </c>
      <c r="J2741" s="4">
        <v>408</v>
      </c>
      <c r="K2741" s="4">
        <v>15</v>
      </c>
      <c r="L2741" s="4">
        <v>19</v>
      </c>
      <c r="M2741" s="4">
        <v>1</v>
      </c>
      <c r="N2741" s="18"/>
    </row>
    <row r="2742" spans="1:14" hidden="1" x14ac:dyDescent="0.35">
      <c r="A2742" s="4" t="s">
        <v>9</v>
      </c>
      <c r="B2742" s="27">
        <v>43764.708333333336</v>
      </c>
      <c r="C2742" s="9">
        <v>43767.773611111108</v>
      </c>
      <c r="D2742" s="11" t="str">
        <f>INT(Table1[[#This Row],[Full Restoration ]]-Table1[[#This Row],[Outage Start]])&amp;" days,"&amp;HOUR(Table1[[#This Row],[Full Restoration ]]-Table1[[#This Row],[Outage Start]])&amp;" hrs,"&amp;MINUTE(Table1[[#This Row],[Full Restoration ]]-Table1[[#This Row],[Outage Start]])&amp;" min"</f>
        <v>3 days,1 hrs,34 min</v>
      </c>
      <c r="E2742" s="10">
        <f>Table1[[#This Row],[Full Restoration ]]-Table1[[#This Row],[Outage Start]]</f>
        <v>3.0652777777722804</v>
      </c>
      <c r="F2742" s="11">
        <f>(Table1[[#This Row],[Full Restoration ]]-Table1[[#This Row],[Outage Start]])*24</f>
        <v>73.566666666534729</v>
      </c>
      <c r="G2742" s="5" t="s">
        <v>1321</v>
      </c>
      <c r="H2742" s="26" t="s">
        <v>743</v>
      </c>
      <c r="I2742" s="4">
        <v>295</v>
      </c>
      <c r="J2742" s="4">
        <v>230</v>
      </c>
      <c r="K2742" s="4">
        <v>55</v>
      </c>
      <c r="L2742" s="4">
        <v>12</v>
      </c>
      <c r="M2742" s="4">
        <v>10</v>
      </c>
      <c r="N2742" s="18"/>
    </row>
    <row r="2743" spans="1:14" hidden="1" x14ac:dyDescent="0.35">
      <c r="A2743" s="4" t="s">
        <v>9</v>
      </c>
      <c r="B2743" s="27">
        <v>43764.708333333336</v>
      </c>
      <c r="C2743" s="9">
        <v>43768.68472222222</v>
      </c>
      <c r="D2743" s="11" t="str">
        <f>INT(Table1[[#This Row],[Full Restoration ]]-Table1[[#This Row],[Outage Start]])&amp;" days,"&amp;HOUR(Table1[[#This Row],[Full Restoration ]]-Table1[[#This Row],[Outage Start]])&amp;" hrs,"&amp;MINUTE(Table1[[#This Row],[Full Restoration ]]-Table1[[#This Row],[Outage Start]])&amp;" min"</f>
        <v>3 days,23 hrs,26 min</v>
      </c>
      <c r="E2743" s="10">
        <f>Table1[[#This Row],[Full Restoration ]]-Table1[[#This Row],[Outage Start]]</f>
        <v>3.976388888884685</v>
      </c>
      <c r="F2743" s="11">
        <f>(Table1[[#This Row],[Full Restoration ]]-Table1[[#This Row],[Outage Start]])*24</f>
        <v>95.43333333323244</v>
      </c>
      <c r="G2743" s="5" t="s">
        <v>1411</v>
      </c>
      <c r="H2743" s="26" t="s">
        <v>1026</v>
      </c>
      <c r="I2743" s="4">
        <v>1259</v>
      </c>
      <c r="J2743" s="4">
        <v>1123</v>
      </c>
      <c r="K2743" s="4">
        <v>131</v>
      </c>
      <c r="L2743" s="4">
        <v>74</v>
      </c>
      <c r="M2743" s="4">
        <v>5</v>
      </c>
      <c r="N2743" s="18"/>
    </row>
    <row r="2744" spans="1:14" hidden="1" x14ac:dyDescent="0.35">
      <c r="A2744" s="4" t="s">
        <v>9</v>
      </c>
      <c r="B2744" s="27">
        <v>43764.708333333336</v>
      </c>
      <c r="C2744" s="9">
        <v>43767.605555555558</v>
      </c>
      <c r="D2744" s="11" t="str">
        <f>INT(Table1[[#This Row],[Full Restoration ]]-Table1[[#This Row],[Outage Start]])&amp;" days,"&amp;HOUR(Table1[[#This Row],[Full Restoration ]]-Table1[[#This Row],[Outage Start]])&amp;" hrs,"&amp;MINUTE(Table1[[#This Row],[Full Restoration ]]-Table1[[#This Row],[Outage Start]])&amp;" min"</f>
        <v>2 days,21 hrs,32 min</v>
      </c>
      <c r="E2744" s="10">
        <f>Table1[[#This Row],[Full Restoration ]]-Table1[[#This Row],[Outage Start]]</f>
        <v>2.8972222222218988</v>
      </c>
      <c r="F2744" s="11">
        <f>(Table1[[#This Row],[Full Restoration ]]-Table1[[#This Row],[Outage Start]])*24</f>
        <v>69.533333333325572</v>
      </c>
      <c r="G2744" s="5" t="s">
        <v>1615</v>
      </c>
      <c r="H2744" s="26" t="s">
        <v>743</v>
      </c>
      <c r="I2744" s="4">
        <v>2730</v>
      </c>
      <c r="J2744" s="4">
        <v>2540</v>
      </c>
      <c r="K2744" s="4">
        <v>172</v>
      </c>
      <c r="L2744" s="4">
        <v>122</v>
      </c>
      <c r="M2744" s="4">
        <v>18</v>
      </c>
      <c r="N2744" s="18"/>
    </row>
    <row r="2745" spans="1:14" hidden="1" x14ac:dyDescent="0.35">
      <c r="A2745" s="4" t="s">
        <v>9</v>
      </c>
      <c r="B2745" s="27">
        <v>43764.708333333336</v>
      </c>
      <c r="C2745" s="9">
        <v>43766.650694444441</v>
      </c>
      <c r="D2745" s="11" t="str">
        <f>INT(Table1[[#This Row],[Full Restoration ]]-Table1[[#This Row],[Outage Start]])&amp;" days,"&amp;HOUR(Table1[[#This Row],[Full Restoration ]]-Table1[[#This Row],[Outage Start]])&amp;" hrs,"&amp;MINUTE(Table1[[#This Row],[Full Restoration ]]-Table1[[#This Row],[Outage Start]])&amp;" min"</f>
        <v>1 days,22 hrs,37 min</v>
      </c>
      <c r="E2745" s="10">
        <f>Table1[[#This Row],[Full Restoration ]]-Table1[[#This Row],[Outage Start]]</f>
        <v>1.9423611111051287</v>
      </c>
      <c r="F2745" s="11">
        <f>(Table1[[#This Row],[Full Restoration ]]-Table1[[#This Row],[Outage Start]])*24</f>
        <v>46.616666666523088</v>
      </c>
      <c r="G2745" s="5" t="s">
        <v>1653</v>
      </c>
      <c r="H2745" s="26" t="s">
        <v>743</v>
      </c>
      <c r="I2745" s="4">
        <v>739</v>
      </c>
      <c r="J2745" s="4">
        <v>701</v>
      </c>
      <c r="K2745" s="4">
        <v>28</v>
      </c>
      <c r="L2745" s="4">
        <v>58</v>
      </c>
      <c r="M2745" s="4">
        <v>10</v>
      </c>
      <c r="N2745" s="18"/>
    </row>
    <row r="2746" spans="1:14" hidden="1" x14ac:dyDescent="0.35">
      <c r="A2746" s="4" t="s">
        <v>9</v>
      </c>
      <c r="B2746" s="27">
        <v>43764.708333333336</v>
      </c>
      <c r="C2746" s="9">
        <v>43768.46875</v>
      </c>
      <c r="D2746" s="11" t="str">
        <f>INT(Table1[[#This Row],[Full Restoration ]]-Table1[[#This Row],[Outage Start]])&amp;" days,"&amp;HOUR(Table1[[#This Row],[Full Restoration ]]-Table1[[#This Row],[Outage Start]])&amp;" hrs,"&amp;MINUTE(Table1[[#This Row],[Full Restoration ]]-Table1[[#This Row],[Outage Start]])&amp;" min"</f>
        <v>3 days,18 hrs,15 min</v>
      </c>
      <c r="E2746" s="10">
        <f>Table1[[#This Row],[Full Restoration ]]-Table1[[#This Row],[Outage Start]]</f>
        <v>3.7604166666642413</v>
      </c>
      <c r="F2746" s="11">
        <f>(Table1[[#This Row],[Full Restoration ]]-Table1[[#This Row],[Outage Start]])*24</f>
        <v>90.249999999941792</v>
      </c>
      <c r="G2746" s="5" t="s">
        <v>1021</v>
      </c>
      <c r="H2746" s="26" t="s">
        <v>1026</v>
      </c>
      <c r="I2746" s="4">
        <v>325</v>
      </c>
      <c r="J2746" s="4">
        <v>314</v>
      </c>
      <c r="K2746" s="4">
        <v>10</v>
      </c>
      <c r="L2746" s="4">
        <v>41</v>
      </c>
      <c r="M2746" s="4">
        <v>1</v>
      </c>
      <c r="N2746" s="18"/>
    </row>
    <row r="2747" spans="1:14" hidden="1" x14ac:dyDescent="0.35">
      <c r="A2747" s="4" t="s">
        <v>9</v>
      </c>
      <c r="B2747" s="27">
        <v>43764.708333333336</v>
      </c>
      <c r="C2747" s="9">
        <v>43768.509027777778</v>
      </c>
      <c r="D2747" s="11" t="str">
        <f>INT(Table1[[#This Row],[Full Restoration ]]-Table1[[#This Row],[Outage Start]])&amp;" days,"&amp;HOUR(Table1[[#This Row],[Full Restoration ]]-Table1[[#This Row],[Outage Start]])&amp;" hrs,"&amp;MINUTE(Table1[[#This Row],[Full Restoration ]]-Table1[[#This Row],[Outage Start]])&amp;" min"</f>
        <v>3 days,19 hrs,13 min</v>
      </c>
      <c r="E2747" s="10">
        <f>Table1[[#This Row],[Full Restoration ]]-Table1[[#This Row],[Outage Start]]</f>
        <v>3.8006944444423425</v>
      </c>
      <c r="F2747" s="11">
        <f>(Table1[[#This Row],[Full Restoration ]]-Table1[[#This Row],[Outage Start]])*24</f>
        <v>91.21666666661622</v>
      </c>
      <c r="G2747" s="5" t="s">
        <v>1844</v>
      </c>
      <c r="H2747" s="26" t="s">
        <v>743</v>
      </c>
      <c r="I2747" s="4">
        <v>1620</v>
      </c>
      <c r="J2747" s="4">
        <v>1565</v>
      </c>
      <c r="K2747" s="4">
        <v>52</v>
      </c>
      <c r="L2747" s="4">
        <v>177</v>
      </c>
      <c r="M2747" s="4">
        <v>3</v>
      </c>
      <c r="N2747" s="18"/>
    </row>
    <row r="2748" spans="1:14" hidden="1" x14ac:dyDescent="0.35">
      <c r="A2748" s="4" t="s">
        <v>9</v>
      </c>
      <c r="B2748" s="27">
        <v>43764.708333333336</v>
      </c>
      <c r="C2748" s="9">
        <v>43767.395833333336</v>
      </c>
      <c r="D2748" s="11" t="str">
        <f>INT(Table1[[#This Row],[Full Restoration ]]-Table1[[#This Row],[Outage Start]])&amp;" days,"&amp;HOUR(Table1[[#This Row],[Full Restoration ]]-Table1[[#This Row],[Outage Start]])&amp;" hrs,"&amp;MINUTE(Table1[[#This Row],[Full Restoration ]]-Table1[[#This Row],[Outage Start]])&amp;" min"</f>
        <v>2 days,16 hrs,30 min</v>
      </c>
      <c r="E2748" s="10">
        <f>Table1[[#This Row],[Full Restoration ]]-Table1[[#This Row],[Outage Start]]</f>
        <v>2.6875</v>
      </c>
      <c r="F2748" s="11">
        <f>(Table1[[#This Row],[Full Restoration ]]-Table1[[#This Row],[Outage Start]])*24</f>
        <v>64.5</v>
      </c>
      <c r="G2748" s="5" t="s">
        <v>1856</v>
      </c>
      <c r="H2748" s="26" t="s">
        <v>751</v>
      </c>
      <c r="I2748" s="4"/>
      <c r="J2748" s="4"/>
      <c r="K2748" s="4"/>
      <c r="L2748" s="4"/>
      <c r="M2748" s="4"/>
      <c r="N2748" s="18" t="s">
        <v>295</v>
      </c>
    </row>
    <row r="2749" spans="1:14" hidden="1" x14ac:dyDescent="0.35">
      <c r="A2749" s="4" t="s">
        <v>9</v>
      </c>
      <c r="B2749" s="27">
        <v>43764.705555555556</v>
      </c>
      <c r="C2749" s="9">
        <v>43768.5</v>
      </c>
      <c r="D2749" s="11" t="str">
        <f>INT(Table1[[#This Row],[Full Restoration ]]-Table1[[#This Row],[Outage Start]])&amp;" days,"&amp;HOUR(Table1[[#This Row],[Full Restoration ]]-Table1[[#This Row],[Outage Start]])&amp;" hrs,"&amp;MINUTE(Table1[[#This Row],[Full Restoration ]]-Table1[[#This Row],[Outage Start]])&amp;" min"</f>
        <v>3 days,19 hrs,4 min</v>
      </c>
      <c r="E2749" s="10">
        <f>Table1[[#This Row],[Full Restoration ]]-Table1[[#This Row],[Outage Start]]</f>
        <v>3.7944444444437977</v>
      </c>
      <c r="F2749" s="11">
        <f>(Table1[[#This Row],[Full Restoration ]]-Table1[[#This Row],[Outage Start]])*24</f>
        <v>91.066666666651145</v>
      </c>
      <c r="G2749" s="5" t="s">
        <v>1631</v>
      </c>
      <c r="H2749" s="26" t="s">
        <v>743</v>
      </c>
      <c r="I2749" s="4">
        <v>1999</v>
      </c>
      <c r="J2749" s="4">
        <v>1768</v>
      </c>
      <c r="K2749" s="4">
        <v>226</v>
      </c>
      <c r="L2749" s="4">
        <v>85</v>
      </c>
      <c r="M2749" s="4">
        <v>5</v>
      </c>
      <c r="N2749" s="18"/>
    </row>
    <row r="2750" spans="1:14" hidden="1" x14ac:dyDescent="0.35">
      <c r="A2750" s="4" t="s">
        <v>9</v>
      </c>
      <c r="B2750" s="27">
        <v>43764.684027777781</v>
      </c>
      <c r="C2750" s="9">
        <v>43769.835416666669</v>
      </c>
      <c r="D2750" s="11" t="str">
        <f>INT(Table1[[#This Row],[Full Restoration ]]-Table1[[#This Row],[Outage Start]])&amp;" days,"&amp;HOUR(Table1[[#This Row],[Full Restoration ]]-Table1[[#This Row],[Outage Start]])&amp;" hrs,"&amp;MINUTE(Table1[[#This Row],[Full Restoration ]]-Table1[[#This Row],[Outage Start]])&amp;" min"</f>
        <v>5 days,3 hrs,38 min</v>
      </c>
      <c r="E2750" s="10">
        <f>Table1[[#This Row],[Full Restoration ]]-Table1[[#This Row],[Outage Start]]</f>
        <v>5.1513888888875954</v>
      </c>
      <c r="F2750" s="11">
        <f>(Table1[[#This Row],[Full Restoration ]]-Table1[[#This Row],[Outage Start]])*24</f>
        <v>123.63333333330229</v>
      </c>
      <c r="G2750" s="5" t="s">
        <v>935</v>
      </c>
      <c r="H2750" s="26" t="s">
        <v>1026</v>
      </c>
      <c r="I2750" s="4">
        <v>2130</v>
      </c>
      <c r="J2750" s="4">
        <v>1835</v>
      </c>
      <c r="K2750" s="4">
        <v>240</v>
      </c>
      <c r="L2750" s="4">
        <v>82</v>
      </c>
      <c r="M2750" s="4">
        <v>55</v>
      </c>
      <c r="N2750" s="18"/>
    </row>
    <row r="2751" spans="1:14" hidden="1" x14ac:dyDescent="0.35">
      <c r="A2751" s="4" t="s">
        <v>9</v>
      </c>
      <c r="B2751" s="27">
        <v>43764.680555555555</v>
      </c>
      <c r="C2751" s="9">
        <v>43768.394444444442</v>
      </c>
      <c r="D2751" s="11" t="str">
        <f>INT(Table1[[#This Row],[Full Restoration ]]-Table1[[#This Row],[Outage Start]])&amp;" days,"&amp;HOUR(Table1[[#This Row],[Full Restoration ]]-Table1[[#This Row],[Outage Start]])&amp;" hrs,"&amp;MINUTE(Table1[[#This Row],[Full Restoration ]]-Table1[[#This Row],[Outage Start]])&amp;" min"</f>
        <v>3 days,17 hrs,8 min</v>
      </c>
      <c r="E2751" s="10">
        <f>Table1[[#This Row],[Full Restoration ]]-Table1[[#This Row],[Outage Start]]</f>
        <v>3.7138888888875954</v>
      </c>
      <c r="F2751" s="11">
        <f>(Table1[[#This Row],[Full Restoration ]]-Table1[[#This Row],[Outage Start]])*24</f>
        <v>89.133333333302289</v>
      </c>
      <c r="G2751" s="5" t="s">
        <v>1609</v>
      </c>
      <c r="H2751" s="26" t="s">
        <v>743</v>
      </c>
      <c r="I2751" s="4">
        <v>5</v>
      </c>
      <c r="J2751" s="4">
        <v>5</v>
      </c>
      <c r="K2751" s="4">
        <v>0</v>
      </c>
      <c r="L2751" s="4">
        <v>2</v>
      </c>
      <c r="M2751" s="4">
        <v>0</v>
      </c>
      <c r="N2751" s="18"/>
    </row>
    <row r="2752" spans="1:14" hidden="1" x14ac:dyDescent="0.35">
      <c r="A2752" s="4" t="s">
        <v>9</v>
      </c>
      <c r="B2752" s="27">
        <v>43764.666666666664</v>
      </c>
      <c r="C2752" s="9">
        <v>43768.572916666664</v>
      </c>
      <c r="D2752" s="11" t="str">
        <f>INT(Table1[[#This Row],[Full Restoration ]]-Table1[[#This Row],[Outage Start]])&amp;" days,"&amp;HOUR(Table1[[#This Row],[Full Restoration ]]-Table1[[#This Row],[Outage Start]])&amp;" hrs,"&amp;MINUTE(Table1[[#This Row],[Full Restoration ]]-Table1[[#This Row],[Outage Start]])&amp;" min"</f>
        <v>3 days,21 hrs,45 min</v>
      </c>
      <c r="E2752" s="10">
        <f>Table1[[#This Row],[Full Restoration ]]-Table1[[#This Row],[Outage Start]]</f>
        <v>3.90625</v>
      </c>
      <c r="F2752" s="11">
        <f>(Table1[[#This Row],[Full Restoration ]]-Table1[[#This Row],[Outage Start]])*24</f>
        <v>93.75</v>
      </c>
      <c r="G2752" s="5" t="s">
        <v>1610</v>
      </c>
      <c r="H2752" s="26" t="s">
        <v>743</v>
      </c>
      <c r="I2752" s="4">
        <v>195</v>
      </c>
      <c r="J2752" s="4">
        <v>183</v>
      </c>
      <c r="K2752" s="4">
        <v>12</v>
      </c>
      <c r="L2752" s="4">
        <v>22</v>
      </c>
      <c r="M2752" s="4">
        <v>0</v>
      </c>
      <c r="N2752" s="18"/>
    </row>
    <row r="2753" spans="1:14" hidden="1" x14ac:dyDescent="0.35">
      <c r="A2753" s="4" t="s">
        <v>9</v>
      </c>
      <c r="B2753" s="27">
        <v>43762.052083333336</v>
      </c>
      <c r="C2753" s="9">
        <v>43763.604166666664</v>
      </c>
      <c r="D2753" s="11" t="str">
        <f>INT(Table1[[#This Row],[Full Restoration ]]-Table1[[#This Row],[Outage Start]])&amp;" days,"&amp;HOUR(Table1[[#This Row],[Full Restoration ]]-Table1[[#This Row],[Outage Start]])&amp;" hrs,"&amp;MINUTE(Table1[[#This Row],[Full Restoration ]]-Table1[[#This Row],[Outage Start]])&amp;" min"</f>
        <v>1 days,13 hrs,15 min</v>
      </c>
      <c r="E2753" s="10">
        <f>Table1[[#This Row],[Full Restoration ]]-Table1[[#This Row],[Outage Start]]</f>
        <v>1.5520833333284827</v>
      </c>
      <c r="F2753" s="11">
        <f>(Table1[[#This Row],[Full Restoration ]]-Table1[[#This Row],[Outage Start]])*24</f>
        <v>37.249999999883585</v>
      </c>
      <c r="G2753" s="5" t="s">
        <v>928</v>
      </c>
      <c r="H2753" s="26" t="s">
        <v>743</v>
      </c>
      <c r="I2753" s="4">
        <v>13</v>
      </c>
      <c r="J2753" s="4">
        <v>0</v>
      </c>
      <c r="K2753" s="4">
        <v>10</v>
      </c>
      <c r="L2753" s="4">
        <v>0</v>
      </c>
      <c r="M2753" s="4">
        <v>3</v>
      </c>
      <c r="N2753" s="18"/>
    </row>
    <row r="2754" spans="1:14" hidden="1" x14ac:dyDescent="0.35">
      <c r="A2754" s="4" t="s">
        <v>9</v>
      </c>
      <c r="B2754" s="27">
        <v>43762.05</v>
      </c>
      <c r="C2754" s="9">
        <v>43763.544444444444</v>
      </c>
      <c r="D2754" s="11" t="str">
        <f>INT(Table1[[#This Row],[Full Restoration ]]-Table1[[#This Row],[Outage Start]])&amp;" days,"&amp;HOUR(Table1[[#This Row],[Full Restoration ]]-Table1[[#This Row],[Outage Start]])&amp;" hrs,"&amp;MINUTE(Table1[[#This Row],[Full Restoration ]]-Table1[[#This Row],[Outage Start]])&amp;" min"</f>
        <v>1 days,11 hrs,52 min</v>
      </c>
      <c r="E2754" s="10">
        <f>Table1[[#This Row],[Full Restoration ]]-Table1[[#This Row],[Outage Start]]</f>
        <v>1.4944444444408873</v>
      </c>
      <c r="F2754" s="11">
        <f>(Table1[[#This Row],[Full Restoration ]]-Table1[[#This Row],[Outage Start]])*24</f>
        <v>35.866666666581295</v>
      </c>
      <c r="G2754" s="5" t="s">
        <v>964</v>
      </c>
      <c r="H2754" s="26" t="s">
        <v>743</v>
      </c>
      <c r="I2754" s="4">
        <v>5</v>
      </c>
      <c r="J2754" s="4">
        <v>0</v>
      </c>
      <c r="K2754" s="4">
        <v>5</v>
      </c>
      <c r="L2754" s="4">
        <v>0</v>
      </c>
      <c r="M2754" s="4">
        <v>0</v>
      </c>
      <c r="N2754" s="18"/>
    </row>
    <row r="2755" spans="1:14" hidden="1" x14ac:dyDescent="0.35">
      <c r="A2755" s="4" t="s">
        <v>9</v>
      </c>
      <c r="B2755" s="27">
        <v>43762.05</v>
      </c>
      <c r="C2755" s="9">
        <v>43763.577777777777</v>
      </c>
      <c r="D2755" s="11" t="str">
        <f>INT(Table1[[#This Row],[Full Restoration ]]-Table1[[#This Row],[Outage Start]])&amp;" days,"&amp;HOUR(Table1[[#This Row],[Full Restoration ]]-Table1[[#This Row],[Outage Start]])&amp;" hrs,"&amp;MINUTE(Table1[[#This Row],[Full Restoration ]]-Table1[[#This Row],[Outage Start]])&amp;" min"</f>
        <v>1 days,12 hrs,40 min</v>
      </c>
      <c r="E2755" s="10">
        <f>Table1[[#This Row],[Full Restoration ]]-Table1[[#This Row],[Outage Start]]</f>
        <v>1.5277777777737356</v>
      </c>
      <c r="F2755" s="11">
        <f>(Table1[[#This Row],[Full Restoration ]]-Table1[[#This Row],[Outage Start]])*24</f>
        <v>36.666666666569654</v>
      </c>
      <c r="G2755" s="5" t="s">
        <v>1010</v>
      </c>
      <c r="H2755" s="26" t="s">
        <v>743</v>
      </c>
      <c r="I2755" s="4">
        <v>15</v>
      </c>
      <c r="J2755" s="4">
        <v>4</v>
      </c>
      <c r="K2755" s="4">
        <v>10</v>
      </c>
      <c r="L2755" s="4">
        <v>0</v>
      </c>
      <c r="M2755" s="4">
        <v>1</v>
      </c>
      <c r="N2755" s="18"/>
    </row>
    <row r="2756" spans="1:14" hidden="1" x14ac:dyDescent="0.35">
      <c r="A2756" s="4" t="s">
        <v>9</v>
      </c>
      <c r="B2756" s="27">
        <v>43762.043055555558</v>
      </c>
      <c r="C2756" s="9">
        <v>43762.625</v>
      </c>
      <c r="D2756" s="11" t="str">
        <f>INT(Table1[[#This Row],[Full Restoration ]]-Table1[[#This Row],[Outage Start]])&amp;" days,"&amp;HOUR(Table1[[#This Row],[Full Restoration ]]-Table1[[#This Row],[Outage Start]])&amp;" hrs,"&amp;MINUTE(Table1[[#This Row],[Full Restoration ]]-Table1[[#This Row],[Outage Start]])&amp;" min"</f>
        <v>0 days,13 hrs,58 min</v>
      </c>
      <c r="E2756" s="10">
        <f>Table1[[#This Row],[Full Restoration ]]-Table1[[#This Row],[Outage Start]]</f>
        <v>0.5819444444423425</v>
      </c>
      <c r="F2756" s="11">
        <f>(Table1[[#This Row],[Full Restoration ]]-Table1[[#This Row],[Outage Start]])*24</f>
        <v>13.96666666661622</v>
      </c>
      <c r="G2756" s="5" t="s">
        <v>1018</v>
      </c>
      <c r="H2756" s="26" t="s">
        <v>216</v>
      </c>
      <c r="I2756" s="4">
        <v>360</v>
      </c>
      <c r="J2756" s="4">
        <v>307</v>
      </c>
      <c r="K2756" s="4">
        <v>51</v>
      </c>
      <c r="L2756" s="4">
        <v>10</v>
      </c>
      <c r="M2756" s="4">
        <v>2</v>
      </c>
      <c r="N2756" s="18"/>
    </row>
    <row r="2757" spans="1:14" hidden="1" x14ac:dyDescent="0.35">
      <c r="A2757" s="4" t="s">
        <v>9</v>
      </c>
      <c r="B2757" s="27">
        <v>43762.041666666664</v>
      </c>
      <c r="C2757" s="9">
        <v>43762.606944444444</v>
      </c>
      <c r="D2757" s="11" t="str">
        <f>INT(Table1[[#This Row],[Full Restoration ]]-Table1[[#This Row],[Outage Start]])&amp;" days,"&amp;HOUR(Table1[[#This Row],[Full Restoration ]]-Table1[[#This Row],[Outage Start]])&amp;" hrs,"&amp;MINUTE(Table1[[#This Row],[Full Restoration ]]-Table1[[#This Row],[Outage Start]])&amp;" min"</f>
        <v>0 days,13 hrs,34 min</v>
      </c>
      <c r="E2757" s="10">
        <f>Table1[[#This Row],[Full Restoration ]]-Table1[[#This Row],[Outage Start]]</f>
        <v>0.56527777777955635</v>
      </c>
      <c r="F2757" s="11">
        <f>(Table1[[#This Row],[Full Restoration ]]-Table1[[#This Row],[Outage Start]])*24</f>
        <v>13.566666666709352</v>
      </c>
      <c r="G2757" s="5" t="s">
        <v>954</v>
      </c>
      <c r="H2757" s="26" t="s">
        <v>745</v>
      </c>
      <c r="I2757" s="4">
        <v>647</v>
      </c>
      <c r="J2757" s="4">
        <v>553</v>
      </c>
      <c r="K2757" s="4">
        <v>88</v>
      </c>
      <c r="L2757" s="4">
        <v>13</v>
      </c>
      <c r="M2757" s="4">
        <v>6</v>
      </c>
      <c r="N2757" s="18"/>
    </row>
    <row r="2758" spans="1:14" hidden="1" x14ac:dyDescent="0.35">
      <c r="A2758" s="4" t="s">
        <v>9</v>
      </c>
      <c r="B2758" s="27">
        <v>43761.76666666667</v>
      </c>
      <c r="C2758" s="9">
        <v>43762.579861111109</v>
      </c>
      <c r="D2758" s="11" t="str">
        <f>INT(Table1[[#This Row],[Full Restoration ]]-Table1[[#This Row],[Outage Start]])&amp;" days,"&amp;HOUR(Table1[[#This Row],[Full Restoration ]]-Table1[[#This Row],[Outage Start]])&amp;" hrs,"&amp;MINUTE(Table1[[#This Row],[Full Restoration ]]-Table1[[#This Row],[Outage Start]])&amp;" min"</f>
        <v>0 days,19 hrs,31 min</v>
      </c>
      <c r="E2758" s="10">
        <f>Table1[[#This Row],[Full Restoration ]]-Table1[[#This Row],[Outage Start]]</f>
        <v>0.81319444443943212</v>
      </c>
      <c r="F2758" s="11">
        <f>(Table1[[#This Row],[Full Restoration ]]-Table1[[#This Row],[Outage Start]])*24</f>
        <v>19.516666666546371</v>
      </c>
      <c r="G2758" s="5" t="s">
        <v>23</v>
      </c>
      <c r="H2758" s="26" t="s">
        <v>216</v>
      </c>
      <c r="I2758" s="4">
        <v>1589</v>
      </c>
      <c r="J2758" s="4">
        <v>1452</v>
      </c>
      <c r="K2758" s="4">
        <v>136</v>
      </c>
      <c r="L2758" s="4">
        <v>73</v>
      </c>
      <c r="M2758" s="4">
        <v>1</v>
      </c>
      <c r="N2758" s="18"/>
    </row>
    <row r="2759" spans="1:14" hidden="1" x14ac:dyDescent="0.35">
      <c r="A2759" s="4" t="s">
        <v>9</v>
      </c>
      <c r="B2759" s="27">
        <v>43761.751388888886</v>
      </c>
      <c r="C2759" s="9">
        <v>43762.725694444445</v>
      </c>
      <c r="D2759" s="11" t="str">
        <f>INT(Table1[[#This Row],[Full Restoration ]]-Table1[[#This Row],[Outage Start]])&amp;" days,"&amp;HOUR(Table1[[#This Row],[Full Restoration ]]-Table1[[#This Row],[Outage Start]])&amp;" hrs,"&amp;MINUTE(Table1[[#This Row],[Full Restoration ]]-Table1[[#This Row],[Outage Start]])&amp;" min"</f>
        <v>0 days,23 hrs,23 min</v>
      </c>
      <c r="E2759" s="10">
        <f>Table1[[#This Row],[Full Restoration ]]-Table1[[#This Row],[Outage Start]]</f>
        <v>0.97430555555911269</v>
      </c>
      <c r="F2759" s="11">
        <f>(Table1[[#This Row],[Full Restoration ]]-Table1[[#This Row],[Outage Start]])*24</f>
        <v>23.383333333418705</v>
      </c>
      <c r="G2759" s="5" t="s">
        <v>22</v>
      </c>
      <c r="H2759" s="26" t="s">
        <v>1026</v>
      </c>
      <c r="I2759" s="4">
        <v>4541</v>
      </c>
      <c r="J2759" s="4">
        <v>4272</v>
      </c>
      <c r="K2759" s="4">
        <v>260</v>
      </c>
      <c r="L2759" s="4">
        <v>196</v>
      </c>
      <c r="M2759" s="4">
        <v>9</v>
      </c>
      <c r="N2759" s="18"/>
    </row>
    <row r="2760" spans="1:14" hidden="1" x14ac:dyDescent="0.35">
      <c r="A2760" s="4" t="s">
        <v>9</v>
      </c>
      <c r="B2760" s="27">
        <v>43761.748611111114</v>
      </c>
      <c r="C2760" s="9">
        <v>43763.45416666667</v>
      </c>
      <c r="D2760" s="11" t="str">
        <f>INT(Table1[[#This Row],[Full Restoration ]]-Table1[[#This Row],[Outage Start]])&amp;" days,"&amp;HOUR(Table1[[#This Row],[Full Restoration ]]-Table1[[#This Row],[Outage Start]])&amp;" hrs,"&amp;MINUTE(Table1[[#This Row],[Full Restoration ]]-Table1[[#This Row],[Outage Start]])&amp;" min"</f>
        <v>1 days,16 hrs,56 min</v>
      </c>
      <c r="E2760" s="10">
        <f>Table1[[#This Row],[Full Restoration ]]-Table1[[#This Row],[Outage Start]]</f>
        <v>1.7055555555562023</v>
      </c>
      <c r="F2760" s="11">
        <f>(Table1[[#This Row],[Full Restoration ]]-Table1[[#This Row],[Outage Start]])*24</f>
        <v>40.933333333348855</v>
      </c>
      <c r="G2760" s="5" t="s">
        <v>37</v>
      </c>
      <c r="H2760" s="26" t="s">
        <v>1026</v>
      </c>
      <c r="I2760" s="4">
        <v>5112</v>
      </c>
      <c r="J2760" s="4">
        <v>4730</v>
      </c>
      <c r="K2760" s="4">
        <v>362</v>
      </c>
      <c r="L2760" s="4">
        <v>246</v>
      </c>
      <c r="M2760" s="4">
        <v>20</v>
      </c>
      <c r="N2760" s="18"/>
    </row>
    <row r="2761" spans="1:14" hidden="1" x14ac:dyDescent="0.35">
      <c r="A2761" s="4" t="s">
        <v>9</v>
      </c>
      <c r="B2761" s="27">
        <v>43761.697222222225</v>
      </c>
      <c r="C2761" s="9">
        <v>43762.609722222223</v>
      </c>
      <c r="D2761" s="11" t="str">
        <f>INT(Table1[[#This Row],[Full Restoration ]]-Table1[[#This Row],[Outage Start]])&amp;" days,"&amp;HOUR(Table1[[#This Row],[Full Restoration ]]-Table1[[#This Row],[Outage Start]])&amp;" hrs,"&amp;MINUTE(Table1[[#This Row],[Full Restoration ]]-Table1[[#This Row],[Outage Start]])&amp;" min"</f>
        <v>0 days,21 hrs,54 min</v>
      </c>
      <c r="E2761" s="10">
        <f>Table1[[#This Row],[Full Restoration ]]-Table1[[#This Row],[Outage Start]]</f>
        <v>0.91249999999854481</v>
      </c>
      <c r="F2761" s="11">
        <f>(Table1[[#This Row],[Full Restoration ]]-Table1[[#This Row],[Outage Start]])*24</f>
        <v>21.899999999965075</v>
      </c>
      <c r="G2761" s="5" t="s">
        <v>1014</v>
      </c>
      <c r="H2761" s="26" t="s">
        <v>745</v>
      </c>
      <c r="I2761" s="4">
        <v>630</v>
      </c>
      <c r="J2761" s="4">
        <v>598</v>
      </c>
      <c r="K2761" s="4">
        <v>32</v>
      </c>
      <c r="L2761" s="4">
        <v>35</v>
      </c>
      <c r="M2761" s="4">
        <v>0</v>
      </c>
      <c r="N2761" s="18"/>
    </row>
    <row r="2762" spans="1:14" hidden="1" x14ac:dyDescent="0.35">
      <c r="A2762" s="4" t="s">
        <v>9</v>
      </c>
      <c r="B2762" s="27">
        <v>43761.694444444445</v>
      </c>
      <c r="C2762" s="9">
        <v>43762.654166666667</v>
      </c>
      <c r="D2762" s="11" t="str">
        <f>INT(Table1[[#This Row],[Full Restoration ]]-Table1[[#This Row],[Outage Start]])&amp;" days,"&amp;HOUR(Table1[[#This Row],[Full Restoration ]]-Table1[[#This Row],[Outage Start]])&amp;" hrs,"&amp;MINUTE(Table1[[#This Row],[Full Restoration ]]-Table1[[#This Row],[Outage Start]])&amp;" min"</f>
        <v>0 days,23 hrs,2 min</v>
      </c>
      <c r="E2762" s="10">
        <f>Table1[[#This Row],[Full Restoration ]]-Table1[[#This Row],[Outage Start]]</f>
        <v>0.95972222222189885</v>
      </c>
      <c r="F2762" s="11">
        <f>(Table1[[#This Row],[Full Restoration ]]-Table1[[#This Row],[Outage Start]])*24</f>
        <v>23.033333333325572</v>
      </c>
      <c r="G2762" s="5" t="s">
        <v>25</v>
      </c>
      <c r="H2762" s="26" t="s">
        <v>1026</v>
      </c>
      <c r="I2762" s="4">
        <v>420</v>
      </c>
      <c r="J2762" s="4">
        <v>398</v>
      </c>
      <c r="K2762" s="4">
        <v>22</v>
      </c>
      <c r="L2762" s="4">
        <v>13</v>
      </c>
      <c r="M2762" s="4">
        <v>0</v>
      </c>
      <c r="N2762" s="18"/>
    </row>
    <row r="2763" spans="1:14" hidden="1" x14ac:dyDescent="0.35">
      <c r="A2763" s="4" t="s">
        <v>9</v>
      </c>
      <c r="B2763" s="27">
        <v>43761.692361111112</v>
      </c>
      <c r="C2763" s="9">
        <v>43762.761805555558</v>
      </c>
      <c r="D2763" s="11" t="str">
        <f>INT(Table1[[#This Row],[Full Restoration ]]-Table1[[#This Row],[Outage Start]])&amp;" days,"&amp;HOUR(Table1[[#This Row],[Full Restoration ]]-Table1[[#This Row],[Outage Start]])&amp;" hrs,"&amp;MINUTE(Table1[[#This Row],[Full Restoration ]]-Table1[[#This Row],[Outage Start]])&amp;" min"</f>
        <v>1 days,1 hrs,40 min</v>
      </c>
      <c r="E2763" s="10">
        <f>Table1[[#This Row],[Full Restoration ]]-Table1[[#This Row],[Outage Start]]</f>
        <v>1.0694444444452529</v>
      </c>
      <c r="F2763" s="11">
        <f>(Table1[[#This Row],[Full Restoration ]]-Table1[[#This Row],[Outage Start]])*24</f>
        <v>25.666666666686069</v>
      </c>
      <c r="G2763" s="5" t="s">
        <v>914</v>
      </c>
      <c r="H2763" s="26" t="s">
        <v>1027</v>
      </c>
      <c r="I2763" s="4">
        <v>304</v>
      </c>
      <c r="J2763" s="4">
        <v>270</v>
      </c>
      <c r="K2763" s="4">
        <v>34</v>
      </c>
      <c r="L2763" s="4">
        <v>1</v>
      </c>
      <c r="M2763" s="4">
        <v>0</v>
      </c>
      <c r="N2763" s="18"/>
    </row>
    <row r="2764" spans="1:14" hidden="1" x14ac:dyDescent="0.35">
      <c r="A2764" s="4" t="s">
        <v>9</v>
      </c>
      <c r="B2764" s="27">
        <v>43761.691666666666</v>
      </c>
      <c r="C2764" s="9">
        <v>43762.756944444445</v>
      </c>
      <c r="D2764" s="11" t="str">
        <f>INT(Table1[[#This Row],[Full Restoration ]]-Table1[[#This Row],[Outage Start]])&amp;" days,"&amp;HOUR(Table1[[#This Row],[Full Restoration ]]-Table1[[#This Row],[Outage Start]])&amp;" hrs,"&amp;MINUTE(Table1[[#This Row],[Full Restoration ]]-Table1[[#This Row],[Outage Start]])&amp;" min"</f>
        <v>1 days,1 hrs,34 min</v>
      </c>
      <c r="E2764" s="10">
        <f>Table1[[#This Row],[Full Restoration ]]-Table1[[#This Row],[Outage Start]]</f>
        <v>1.0652777777795563</v>
      </c>
      <c r="F2764" s="11">
        <f>(Table1[[#This Row],[Full Restoration ]]-Table1[[#This Row],[Outage Start]])*24</f>
        <v>25.566666666709352</v>
      </c>
      <c r="G2764" s="5" t="s">
        <v>913</v>
      </c>
      <c r="H2764" s="26" t="s">
        <v>1027</v>
      </c>
      <c r="I2764" s="4">
        <v>277</v>
      </c>
      <c r="J2764" s="4">
        <v>272</v>
      </c>
      <c r="K2764" s="4">
        <v>5</v>
      </c>
      <c r="L2764" s="4">
        <v>0</v>
      </c>
      <c r="M2764" s="4">
        <v>0</v>
      </c>
      <c r="N2764" s="18"/>
    </row>
    <row r="2765" spans="1:14" hidden="1" x14ac:dyDescent="0.35">
      <c r="A2765" s="4" t="s">
        <v>9</v>
      </c>
      <c r="B2765" s="27">
        <v>43761.691666666666</v>
      </c>
      <c r="C2765" s="9">
        <v>43762.676388888889</v>
      </c>
      <c r="D2765" s="11" t="str">
        <f>INT(Table1[[#This Row],[Full Restoration ]]-Table1[[#This Row],[Outage Start]])&amp;" days,"&amp;HOUR(Table1[[#This Row],[Full Restoration ]]-Table1[[#This Row],[Outage Start]])&amp;" hrs,"&amp;MINUTE(Table1[[#This Row],[Full Restoration ]]-Table1[[#This Row],[Outage Start]])&amp;" min"</f>
        <v>0 days,23 hrs,38 min</v>
      </c>
      <c r="E2765" s="10">
        <f>Table1[[#This Row],[Full Restoration ]]-Table1[[#This Row],[Outage Start]]</f>
        <v>0.98472222222335404</v>
      </c>
      <c r="F2765" s="11">
        <f>(Table1[[#This Row],[Full Restoration ]]-Table1[[#This Row],[Outage Start]])*24</f>
        <v>23.633333333360497</v>
      </c>
      <c r="G2765" s="5" t="s">
        <v>1013</v>
      </c>
      <c r="H2765" s="26" t="s">
        <v>745</v>
      </c>
      <c r="I2765" s="4">
        <v>1616</v>
      </c>
      <c r="J2765" s="4">
        <v>1506</v>
      </c>
      <c r="K2765" s="4">
        <v>102</v>
      </c>
      <c r="L2765" s="4">
        <v>58</v>
      </c>
      <c r="M2765" s="4">
        <v>8</v>
      </c>
      <c r="N2765" s="18"/>
    </row>
    <row r="2766" spans="1:14" hidden="1" x14ac:dyDescent="0.35">
      <c r="A2766" s="4" t="s">
        <v>9</v>
      </c>
      <c r="B2766" s="27">
        <v>43761.689583333333</v>
      </c>
      <c r="C2766" s="9">
        <v>43762.686805555553</v>
      </c>
      <c r="D2766" s="11" t="str">
        <f>INT(Table1[[#This Row],[Full Restoration ]]-Table1[[#This Row],[Outage Start]])&amp;" days,"&amp;HOUR(Table1[[#This Row],[Full Restoration ]]-Table1[[#This Row],[Outage Start]])&amp;" hrs,"&amp;MINUTE(Table1[[#This Row],[Full Restoration ]]-Table1[[#This Row],[Outage Start]])&amp;" min"</f>
        <v>0 days,23 hrs,56 min</v>
      </c>
      <c r="E2766" s="10">
        <f>Table1[[#This Row],[Full Restoration ]]-Table1[[#This Row],[Outage Start]]</f>
        <v>0.99722222222044365</v>
      </c>
      <c r="F2766" s="11">
        <f>(Table1[[#This Row],[Full Restoration ]]-Table1[[#This Row],[Outage Start]])*24</f>
        <v>23.933333333290648</v>
      </c>
      <c r="G2766" s="5" t="s">
        <v>24</v>
      </c>
      <c r="H2766" s="26" t="s">
        <v>1028</v>
      </c>
      <c r="I2766" s="4">
        <v>2201</v>
      </c>
      <c r="J2766" s="4">
        <v>2053</v>
      </c>
      <c r="K2766" s="4">
        <v>147</v>
      </c>
      <c r="L2766" s="4">
        <v>139</v>
      </c>
      <c r="M2766" s="4">
        <v>1</v>
      </c>
      <c r="N2766" s="18"/>
    </row>
    <row r="2767" spans="1:14" hidden="1" x14ac:dyDescent="0.35">
      <c r="A2767" s="4" t="s">
        <v>9</v>
      </c>
      <c r="B2767" s="27">
        <v>43761.688888888886</v>
      </c>
      <c r="C2767" s="9">
        <v>43762.588888888888</v>
      </c>
      <c r="D2767" s="11" t="str">
        <f>INT(Table1[[#This Row],[Full Restoration ]]-Table1[[#This Row],[Outage Start]])&amp;" days,"&amp;HOUR(Table1[[#This Row],[Full Restoration ]]-Table1[[#This Row],[Outage Start]])&amp;" hrs,"&amp;MINUTE(Table1[[#This Row],[Full Restoration ]]-Table1[[#This Row],[Outage Start]])&amp;" min"</f>
        <v>0 days,21 hrs,36 min</v>
      </c>
      <c r="E2767" s="10">
        <f>Table1[[#This Row],[Full Restoration ]]-Table1[[#This Row],[Outage Start]]</f>
        <v>0.90000000000145519</v>
      </c>
      <c r="F2767" s="11">
        <f>(Table1[[#This Row],[Full Restoration ]]-Table1[[#This Row],[Outage Start]])*24</f>
        <v>21.600000000034925</v>
      </c>
      <c r="G2767" s="5" t="s">
        <v>828</v>
      </c>
      <c r="H2767" s="26" t="s">
        <v>34</v>
      </c>
      <c r="I2767" s="4"/>
      <c r="J2767" s="4"/>
      <c r="K2767" s="4"/>
      <c r="L2767" s="4"/>
      <c r="M2767" s="4"/>
      <c r="N2767" s="18" t="s">
        <v>295</v>
      </c>
    </row>
    <row r="2768" spans="1:14" hidden="1" x14ac:dyDescent="0.35">
      <c r="A2768" s="4" t="s">
        <v>9</v>
      </c>
      <c r="B2768" s="27">
        <v>43761.6875</v>
      </c>
      <c r="C2768" s="9">
        <v>43762.640972222223</v>
      </c>
      <c r="D2768" s="11" t="str">
        <f>INT(Table1[[#This Row],[Full Restoration ]]-Table1[[#This Row],[Outage Start]])&amp;" days,"&amp;HOUR(Table1[[#This Row],[Full Restoration ]]-Table1[[#This Row],[Outage Start]])&amp;" hrs,"&amp;MINUTE(Table1[[#This Row],[Full Restoration ]]-Table1[[#This Row],[Outage Start]])&amp;" min"</f>
        <v>0 days,22 hrs,53 min</v>
      </c>
      <c r="E2768" s="10">
        <f>Table1[[#This Row],[Full Restoration ]]-Table1[[#This Row],[Outage Start]]</f>
        <v>0.95347222222335404</v>
      </c>
      <c r="F2768" s="11">
        <f>(Table1[[#This Row],[Full Restoration ]]-Table1[[#This Row],[Outage Start]])*24</f>
        <v>22.883333333360497</v>
      </c>
      <c r="G2768" s="5" t="s">
        <v>804</v>
      </c>
      <c r="H2768" s="26" t="s">
        <v>3</v>
      </c>
      <c r="I2768" s="4"/>
      <c r="J2768" s="4"/>
      <c r="K2768" s="4"/>
      <c r="L2768" s="4"/>
      <c r="M2768" s="4"/>
      <c r="N2768" s="18" t="s">
        <v>295</v>
      </c>
    </row>
    <row r="2769" spans="1:14" hidden="1" x14ac:dyDescent="0.35">
      <c r="A2769" s="4" t="s">
        <v>9</v>
      </c>
      <c r="B2769" s="27">
        <v>43761.6875</v>
      </c>
      <c r="C2769" s="9">
        <v>43762.640972222223</v>
      </c>
      <c r="D2769" s="11" t="str">
        <f>INT(Table1[[#This Row],[Full Restoration ]]-Table1[[#This Row],[Outage Start]])&amp;" days,"&amp;HOUR(Table1[[#This Row],[Full Restoration ]]-Table1[[#This Row],[Outage Start]])&amp;" hrs,"&amp;MINUTE(Table1[[#This Row],[Full Restoration ]]-Table1[[#This Row],[Outage Start]])&amp;" min"</f>
        <v>0 days,22 hrs,53 min</v>
      </c>
      <c r="E2769" s="10">
        <f>Table1[[#This Row],[Full Restoration ]]-Table1[[#This Row],[Outage Start]]</f>
        <v>0.95347222222335404</v>
      </c>
      <c r="F2769" s="11">
        <f>(Table1[[#This Row],[Full Restoration ]]-Table1[[#This Row],[Outage Start]])*24</f>
        <v>22.883333333360497</v>
      </c>
      <c r="G2769" s="5" t="s">
        <v>827</v>
      </c>
      <c r="H2769" s="26" t="s">
        <v>292</v>
      </c>
      <c r="I2769" s="4"/>
      <c r="J2769" s="4"/>
      <c r="K2769" s="4"/>
      <c r="L2769" s="4"/>
      <c r="M2769" s="4"/>
      <c r="N2769" s="18" t="s">
        <v>295</v>
      </c>
    </row>
    <row r="2770" spans="1:14" hidden="1" x14ac:dyDescent="0.35">
      <c r="A2770" s="4" t="s">
        <v>9</v>
      </c>
      <c r="B2770" s="27">
        <v>43761.686111111114</v>
      </c>
      <c r="C2770" s="9">
        <v>43763.402777777781</v>
      </c>
      <c r="D2770" s="11" t="str">
        <f>INT(Table1[[#This Row],[Full Restoration ]]-Table1[[#This Row],[Outage Start]])&amp;" days,"&amp;HOUR(Table1[[#This Row],[Full Restoration ]]-Table1[[#This Row],[Outage Start]])&amp;" hrs,"&amp;MINUTE(Table1[[#This Row],[Full Restoration ]]-Table1[[#This Row],[Outage Start]])&amp;" min"</f>
        <v>1 days,17 hrs,12 min</v>
      </c>
      <c r="E2770" s="10">
        <f>Table1[[#This Row],[Full Restoration ]]-Table1[[#This Row],[Outage Start]]</f>
        <v>1.7166666666671517</v>
      </c>
      <c r="F2770" s="11">
        <f>(Table1[[#This Row],[Full Restoration ]]-Table1[[#This Row],[Outage Start]])*24</f>
        <v>41.200000000011642</v>
      </c>
      <c r="G2770" s="5" t="s">
        <v>912</v>
      </c>
      <c r="H2770" s="26" t="s">
        <v>216</v>
      </c>
      <c r="I2770" s="4">
        <v>151</v>
      </c>
      <c r="J2770" s="4">
        <v>127</v>
      </c>
      <c r="K2770" s="4">
        <v>24</v>
      </c>
      <c r="L2770" s="4">
        <v>3</v>
      </c>
      <c r="M2770" s="4">
        <v>0</v>
      </c>
      <c r="N2770" s="18"/>
    </row>
    <row r="2771" spans="1:14" hidden="1" x14ac:dyDescent="0.35">
      <c r="A2771" s="4" t="s">
        <v>9</v>
      </c>
      <c r="B2771" s="27">
        <v>43761.685416666667</v>
      </c>
      <c r="C2771" s="9">
        <v>43762.70416666667</v>
      </c>
      <c r="D2771" s="11" t="str">
        <f>INT(Table1[[#This Row],[Full Restoration ]]-Table1[[#This Row],[Outage Start]])&amp;" days,"&amp;HOUR(Table1[[#This Row],[Full Restoration ]]-Table1[[#This Row],[Outage Start]])&amp;" hrs,"&amp;MINUTE(Table1[[#This Row],[Full Restoration ]]-Table1[[#This Row],[Outage Start]])&amp;" min"</f>
        <v>1 days,0 hrs,27 min</v>
      </c>
      <c r="E2771" s="10">
        <f>Table1[[#This Row],[Full Restoration ]]-Table1[[#This Row],[Outage Start]]</f>
        <v>1.0187500000029104</v>
      </c>
      <c r="F2771" s="11">
        <f>(Table1[[#This Row],[Full Restoration ]]-Table1[[#This Row],[Outage Start]])*24</f>
        <v>24.450000000069849</v>
      </c>
      <c r="G2771" s="5" t="s">
        <v>12</v>
      </c>
      <c r="H2771" s="26" t="s">
        <v>1026</v>
      </c>
      <c r="I2771" s="4">
        <v>4384</v>
      </c>
      <c r="J2771" s="4">
        <v>4007</v>
      </c>
      <c r="K2771" s="4">
        <v>337</v>
      </c>
      <c r="L2771" s="4">
        <v>215</v>
      </c>
      <c r="M2771" s="4">
        <v>40</v>
      </c>
      <c r="N2771" s="18"/>
    </row>
    <row r="2772" spans="1:14" hidden="1" x14ac:dyDescent="0.35">
      <c r="A2772" s="4" t="s">
        <v>9</v>
      </c>
      <c r="B2772" s="27">
        <v>43761.68472222222</v>
      </c>
      <c r="C2772" s="9">
        <v>43762.834722222222</v>
      </c>
      <c r="D2772" s="11" t="str">
        <f>INT(Table1[[#This Row],[Full Restoration ]]-Table1[[#This Row],[Outage Start]])&amp;" days,"&amp;HOUR(Table1[[#This Row],[Full Restoration ]]-Table1[[#This Row],[Outage Start]])&amp;" hrs,"&amp;MINUTE(Table1[[#This Row],[Full Restoration ]]-Table1[[#This Row],[Outage Start]])&amp;" min"</f>
        <v>1 days,3 hrs,36 min</v>
      </c>
      <c r="E2772" s="10">
        <f>Table1[[#This Row],[Full Restoration ]]-Table1[[#This Row],[Outage Start]]</f>
        <v>1.1500000000014552</v>
      </c>
      <c r="F2772" s="11">
        <f>(Table1[[#This Row],[Full Restoration ]]-Table1[[#This Row],[Outage Start]])*24</f>
        <v>27.600000000034925</v>
      </c>
      <c r="G2772" s="5" t="s">
        <v>911</v>
      </c>
      <c r="H2772" s="26" t="s">
        <v>1026</v>
      </c>
      <c r="I2772" s="4">
        <v>1037</v>
      </c>
      <c r="J2772" s="4">
        <v>874</v>
      </c>
      <c r="K2772" s="4">
        <v>161</v>
      </c>
      <c r="L2772" s="4">
        <v>12</v>
      </c>
      <c r="M2772" s="4">
        <v>2</v>
      </c>
      <c r="N2772" s="18"/>
    </row>
    <row r="2773" spans="1:14" hidden="1" x14ac:dyDescent="0.35">
      <c r="A2773" s="4" t="s">
        <v>9</v>
      </c>
      <c r="B2773" s="27">
        <v>43761.683333333334</v>
      </c>
      <c r="C2773" s="9">
        <v>43762.597222222219</v>
      </c>
      <c r="D2773" s="11" t="str">
        <f>INT(Table1[[#This Row],[Full Restoration ]]-Table1[[#This Row],[Outage Start]])&amp;" days,"&amp;HOUR(Table1[[#This Row],[Full Restoration ]]-Table1[[#This Row],[Outage Start]])&amp;" hrs,"&amp;MINUTE(Table1[[#This Row],[Full Restoration ]]-Table1[[#This Row],[Outage Start]])&amp;" min"</f>
        <v>0 days,21 hrs,56 min</v>
      </c>
      <c r="E2773" s="10">
        <f>Table1[[#This Row],[Full Restoration ]]-Table1[[#This Row],[Outage Start]]</f>
        <v>0.913888888884685</v>
      </c>
      <c r="F2773" s="11">
        <f>(Table1[[#This Row],[Full Restoration ]]-Table1[[#This Row],[Outage Start]])*24</f>
        <v>21.93333333323244</v>
      </c>
      <c r="G2773" s="5" t="s">
        <v>947</v>
      </c>
      <c r="H2773" s="26" t="s">
        <v>745</v>
      </c>
      <c r="I2773" s="4">
        <v>8</v>
      </c>
      <c r="J2773" s="4">
        <v>7</v>
      </c>
      <c r="K2773" s="4">
        <v>1</v>
      </c>
      <c r="L2773" s="4">
        <v>1</v>
      </c>
      <c r="M2773" s="4">
        <v>0</v>
      </c>
      <c r="N2773" s="18"/>
    </row>
    <row r="2774" spans="1:14" hidden="1" x14ac:dyDescent="0.35">
      <c r="A2774" s="4" t="s">
        <v>9</v>
      </c>
      <c r="B2774" s="27">
        <v>43761.681944444441</v>
      </c>
      <c r="C2774" s="9">
        <v>43762.806250000001</v>
      </c>
      <c r="D2774" s="11" t="str">
        <f>INT(Table1[[#This Row],[Full Restoration ]]-Table1[[#This Row],[Outage Start]])&amp;" days,"&amp;HOUR(Table1[[#This Row],[Full Restoration ]]-Table1[[#This Row],[Outage Start]])&amp;" hrs,"&amp;MINUTE(Table1[[#This Row],[Full Restoration ]]-Table1[[#This Row],[Outage Start]])&amp;" min"</f>
        <v>1 days,2 hrs,59 min</v>
      </c>
      <c r="E2774" s="10">
        <f>Table1[[#This Row],[Full Restoration ]]-Table1[[#This Row],[Outage Start]]</f>
        <v>1.1243055555605679</v>
      </c>
      <c r="F2774" s="11">
        <f>(Table1[[#This Row],[Full Restoration ]]-Table1[[#This Row],[Outage Start]])*24</f>
        <v>26.983333333453629</v>
      </c>
      <c r="G2774" s="5" t="s">
        <v>986</v>
      </c>
      <c r="H2774" s="26" t="s">
        <v>743</v>
      </c>
      <c r="I2774" s="4">
        <v>2048</v>
      </c>
      <c r="J2774" s="4">
        <v>1683</v>
      </c>
      <c r="K2774" s="4">
        <v>362</v>
      </c>
      <c r="L2774" s="4">
        <v>78</v>
      </c>
      <c r="M2774" s="4">
        <v>3</v>
      </c>
      <c r="N2774" s="18"/>
    </row>
    <row r="2775" spans="1:14" hidden="1" x14ac:dyDescent="0.35">
      <c r="A2775" s="4" t="s">
        <v>9</v>
      </c>
      <c r="B2775" s="27">
        <v>43761.679166666669</v>
      </c>
      <c r="C2775" s="9">
        <v>43762.615972222222</v>
      </c>
      <c r="D2775" s="11" t="str">
        <f>INT(Table1[[#This Row],[Full Restoration ]]-Table1[[#This Row],[Outage Start]])&amp;" days,"&amp;HOUR(Table1[[#This Row],[Full Restoration ]]-Table1[[#This Row],[Outage Start]])&amp;" hrs,"&amp;MINUTE(Table1[[#This Row],[Full Restoration ]]-Table1[[#This Row],[Outage Start]])&amp;" min"</f>
        <v>0 days,22 hrs,29 min</v>
      </c>
      <c r="E2775" s="10">
        <f>Table1[[#This Row],[Full Restoration ]]-Table1[[#This Row],[Outage Start]]</f>
        <v>0.93680555555329192</v>
      </c>
      <c r="F2775" s="11">
        <f>(Table1[[#This Row],[Full Restoration ]]-Table1[[#This Row],[Outage Start]])*24</f>
        <v>22.483333333279006</v>
      </c>
      <c r="G2775" s="5" t="s">
        <v>11</v>
      </c>
      <c r="H2775" s="26" t="s">
        <v>1026</v>
      </c>
      <c r="I2775" s="4">
        <v>2421</v>
      </c>
      <c r="J2775" s="4">
        <v>2241</v>
      </c>
      <c r="K2775" s="4">
        <v>170</v>
      </c>
      <c r="L2775" s="4">
        <v>119</v>
      </c>
      <c r="M2775" s="4">
        <v>10</v>
      </c>
      <c r="N2775" s="18"/>
    </row>
    <row r="2776" spans="1:14" hidden="1" x14ac:dyDescent="0.35">
      <c r="A2776" s="4" t="s">
        <v>9</v>
      </c>
      <c r="B2776" s="27">
        <v>43761.679166666669</v>
      </c>
      <c r="C2776" s="9">
        <v>43762.532638888886</v>
      </c>
      <c r="D2776" s="11" t="str">
        <f>INT(Table1[[#This Row],[Full Restoration ]]-Table1[[#This Row],[Outage Start]])&amp;" days,"&amp;HOUR(Table1[[#This Row],[Full Restoration ]]-Table1[[#This Row],[Outage Start]])&amp;" hrs,"&amp;MINUTE(Table1[[#This Row],[Full Restoration ]]-Table1[[#This Row],[Outage Start]])&amp;" min"</f>
        <v>0 days,20 hrs,29 min</v>
      </c>
      <c r="E2776" s="10">
        <f>Table1[[#This Row],[Full Restoration ]]-Table1[[#This Row],[Outage Start]]</f>
        <v>0.85347222221753327</v>
      </c>
      <c r="F2776" s="11">
        <f>(Table1[[#This Row],[Full Restoration ]]-Table1[[#This Row],[Outage Start]])*24</f>
        <v>20.483333333220799</v>
      </c>
      <c r="G2776" s="5" t="s">
        <v>42</v>
      </c>
      <c r="H2776" s="26" t="s">
        <v>1026</v>
      </c>
      <c r="I2776" s="4">
        <v>13</v>
      </c>
      <c r="J2776" s="4">
        <v>2</v>
      </c>
      <c r="K2776" s="4">
        <v>11</v>
      </c>
      <c r="L2776" s="4">
        <v>0</v>
      </c>
      <c r="M2776" s="4">
        <v>0</v>
      </c>
      <c r="N2776" s="18"/>
    </row>
    <row r="2777" spans="1:14" hidden="1" x14ac:dyDescent="0.35">
      <c r="A2777" s="4" t="s">
        <v>9</v>
      </c>
      <c r="B2777" s="27">
        <v>43761.677777777775</v>
      </c>
      <c r="C2777" s="9">
        <v>43762.700694444444</v>
      </c>
      <c r="D2777" s="11" t="str">
        <f>INT(Table1[[#This Row],[Full Restoration ]]-Table1[[#This Row],[Outage Start]])&amp;" days,"&amp;HOUR(Table1[[#This Row],[Full Restoration ]]-Table1[[#This Row],[Outage Start]])&amp;" hrs,"&amp;MINUTE(Table1[[#This Row],[Full Restoration ]]-Table1[[#This Row],[Outage Start]])&amp;" min"</f>
        <v>1 days,0 hrs,33 min</v>
      </c>
      <c r="E2777" s="10">
        <f>Table1[[#This Row],[Full Restoration ]]-Table1[[#This Row],[Outage Start]]</f>
        <v>1.0229166666686069</v>
      </c>
      <c r="F2777" s="11">
        <f>(Table1[[#This Row],[Full Restoration ]]-Table1[[#This Row],[Outage Start]])*24</f>
        <v>24.550000000046566</v>
      </c>
      <c r="G2777" s="5" t="s">
        <v>985</v>
      </c>
      <c r="H2777" s="26" t="s">
        <v>743</v>
      </c>
      <c r="I2777" s="4">
        <v>1061</v>
      </c>
      <c r="J2777" s="4">
        <v>787</v>
      </c>
      <c r="K2777" s="4">
        <v>267</v>
      </c>
      <c r="L2777" s="4">
        <v>48</v>
      </c>
      <c r="M2777" s="4">
        <v>7</v>
      </c>
      <c r="N2777" s="18"/>
    </row>
    <row r="2778" spans="1:14" hidden="1" x14ac:dyDescent="0.35">
      <c r="A2778" s="4" t="s">
        <v>9</v>
      </c>
      <c r="B2778" s="27">
        <v>43761.676388888889</v>
      </c>
      <c r="C2778" s="9">
        <v>43762.697222222225</v>
      </c>
      <c r="D2778" s="11" t="str">
        <f>INT(Table1[[#This Row],[Full Restoration ]]-Table1[[#This Row],[Outage Start]])&amp;" days,"&amp;HOUR(Table1[[#This Row],[Full Restoration ]]-Table1[[#This Row],[Outage Start]])&amp;" hrs,"&amp;MINUTE(Table1[[#This Row],[Full Restoration ]]-Table1[[#This Row],[Outage Start]])&amp;" min"</f>
        <v>1 days,0 hrs,30 min</v>
      </c>
      <c r="E2778" s="10">
        <f>Table1[[#This Row],[Full Restoration ]]-Table1[[#This Row],[Outage Start]]</f>
        <v>1.0208333333357587</v>
      </c>
      <c r="F2778" s="11">
        <f>(Table1[[#This Row],[Full Restoration ]]-Table1[[#This Row],[Outage Start]])*24</f>
        <v>24.500000000058208</v>
      </c>
      <c r="G2778" s="5" t="s">
        <v>36</v>
      </c>
      <c r="H2778" s="26" t="s">
        <v>1026</v>
      </c>
      <c r="I2778" s="4">
        <v>1573</v>
      </c>
      <c r="J2778" s="4">
        <v>1308</v>
      </c>
      <c r="K2778" s="4">
        <v>263</v>
      </c>
      <c r="L2778" s="4">
        <v>69</v>
      </c>
      <c r="M2778" s="4">
        <v>2</v>
      </c>
      <c r="N2778" s="18"/>
    </row>
    <row r="2779" spans="1:14" hidden="1" x14ac:dyDescent="0.35">
      <c r="A2779" s="4" t="s">
        <v>9</v>
      </c>
      <c r="B2779" s="27">
        <v>43761.675000000003</v>
      </c>
      <c r="C2779" s="9">
        <v>43762.585416666669</v>
      </c>
      <c r="D2779" s="11" t="str">
        <f>INT(Table1[[#This Row],[Full Restoration ]]-Table1[[#This Row],[Outage Start]])&amp;" days,"&amp;HOUR(Table1[[#This Row],[Full Restoration ]]-Table1[[#This Row],[Outage Start]])&amp;" hrs,"&amp;MINUTE(Table1[[#This Row],[Full Restoration ]]-Table1[[#This Row],[Outage Start]])&amp;" min"</f>
        <v>0 days,21 hrs,51 min</v>
      </c>
      <c r="E2779" s="10">
        <f>Table1[[#This Row],[Full Restoration ]]-Table1[[#This Row],[Outage Start]]</f>
        <v>0.91041666666569654</v>
      </c>
      <c r="F2779" s="11">
        <f>(Table1[[#This Row],[Full Restoration ]]-Table1[[#This Row],[Outage Start]])*24</f>
        <v>21.849999999976717</v>
      </c>
      <c r="G2779" s="5" t="s">
        <v>10</v>
      </c>
      <c r="H2779" s="26" t="s">
        <v>1026</v>
      </c>
      <c r="I2779" s="4">
        <v>1253</v>
      </c>
      <c r="J2779" s="4">
        <v>1087</v>
      </c>
      <c r="K2779" s="4">
        <v>160</v>
      </c>
      <c r="L2779" s="4">
        <v>59</v>
      </c>
      <c r="M2779" s="4">
        <v>6</v>
      </c>
      <c r="N2779" s="18"/>
    </row>
    <row r="2780" spans="1:14" hidden="1" x14ac:dyDescent="0.35">
      <c r="A2780" s="4" t="s">
        <v>9</v>
      </c>
      <c r="B2780" s="27">
        <v>43761.675000000003</v>
      </c>
      <c r="C2780" s="9">
        <v>43762.738194444442</v>
      </c>
      <c r="D2780" s="11" t="str">
        <f>INT(Table1[[#This Row],[Full Restoration ]]-Table1[[#This Row],[Outage Start]])&amp;" days,"&amp;HOUR(Table1[[#This Row],[Full Restoration ]]-Table1[[#This Row],[Outage Start]])&amp;" hrs,"&amp;MINUTE(Table1[[#This Row],[Full Restoration ]]-Table1[[#This Row],[Outage Start]])&amp;" min"</f>
        <v>1 days,1 hrs,31 min</v>
      </c>
      <c r="E2780" s="10">
        <f>Table1[[#This Row],[Full Restoration ]]-Table1[[#This Row],[Outage Start]]</f>
        <v>1.0631944444394321</v>
      </c>
      <c r="F2780" s="11">
        <f>(Table1[[#This Row],[Full Restoration ]]-Table1[[#This Row],[Outage Start]])*24</f>
        <v>25.516666666546371</v>
      </c>
      <c r="G2780" s="5" t="s">
        <v>984</v>
      </c>
      <c r="H2780" s="26" t="s">
        <v>743</v>
      </c>
      <c r="I2780" s="4">
        <v>569</v>
      </c>
      <c r="J2780" s="4">
        <v>419</v>
      </c>
      <c r="K2780" s="4">
        <v>148</v>
      </c>
      <c r="L2780" s="4">
        <v>25</v>
      </c>
      <c r="M2780" s="4">
        <v>2</v>
      </c>
      <c r="N2780" s="18"/>
    </row>
    <row r="2781" spans="1:14" hidden="1" x14ac:dyDescent="0.35">
      <c r="A2781" s="4" t="s">
        <v>9</v>
      </c>
      <c r="B2781" s="27">
        <v>43761.673611111109</v>
      </c>
      <c r="C2781" s="9">
        <v>43762.822222222225</v>
      </c>
      <c r="D2781" s="11" t="str">
        <f>INT(Table1[[#This Row],[Full Restoration ]]-Table1[[#This Row],[Outage Start]])&amp;" days,"&amp;HOUR(Table1[[#This Row],[Full Restoration ]]-Table1[[#This Row],[Outage Start]])&amp;" hrs,"&amp;MINUTE(Table1[[#This Row],[Full Restoration ]]-Table1[[#This Row],[Outage Start]])&amp;" min"</f>
        <v>1 days,3 hrs,34 min</v>
      </c>
      <c r="E2781" s="10">
        <f>Table1[[#This Row],[Full Restoration ]]-Table1[[#This Row],[Outage Start]]</f>
        <v>1.148611111115315</v>
      </c>
      <c r="F2781" s="11">
        <f>(Table1[[#This Row],[Full Restoration ]]-Table1[[#This Row],[Outage Start]])*24</f>
        <v>27.56666666676756</v>
      </c>
      <c r="G2781" s="5" t="s">
        <v>995</v>
      </c>
      <c r="H2781" s="26" t="s">
        <v>1026</v>
      </c>
      <c r="I2781" s="4">
        <v>1988</v>
      </c>
      <c r="J2781" s="4">
        <v>1909</v>
      </c>
      <c r="K2781" s="4">
        <v>76</v>
      </c>
      <c r="L2781" s="4">
        <v>12</v>
      </c>
      <c r="M2781" s="4">
        <v>3</v>
      </c>
      <c r="N2781" s="18"/>
    </row>
    <row r="2782" spans="1:14" hidden="1" x14ac:dyDescent="0.35">
      <c r="A2782" s="4" t="s">
        <v>9</v>
      </c>
      <c r="B2782" s="27">
        <v>43761.67291666667</v>
      </c>
      <c r="C2782" s="9">
        <v>43762.678472222222</v>
      </c>
      <c r="D2782" s="11" t="str">
        <f>INT(Table1[[#This Row],[Full Restoration ]]-Table1[[#This Row],[Outage Start]])&amp;" days,"&amp;HOUR(Table1[[#This Row],[Full Restoration ]]-Table1[[#This Row],[Outage Start]])&amp;" hrs,"&amp;MINUTE(Table1[[#This Row],[Full Restoration ]]-Table1[[#This Row],[Outage Start]])&amp;" min"</f>
        <v>1 days,0 hrs,8 min</v>
      </c>
      <c r="E2782" s="10">
        <f>Table1[[#This Row],[Full Restoration ]]-Table1[[#This Row],[Outage Start]]</f>
        <v>1.0055555555518367</v>
      </c>
      <c r="F2782" s="11">
        <f>(Table1[[#This Row],[Full Restoration ]]-Table1[[#This Row],[Outage Start]])*24</f>
        <v>24.133333333244082</v>
      </c>
      <c r="G2782" s="5" t="s">
        <v>951</v>
      </c>
      <c r="H2782" s="26" t="s">
        <v>1026</v>
      </c>
      <c r="I2782" s="4">
        <v>746</v>
      </c>
      <c r="J2782" s="4">
        <v>494</v>
      </c>
      <c r="K2782" s="4">
        <v>247</v>
      </c>
      <c r="L2782" s="4">
        <v>25</v>
      </c>
      <c r="M2782" s="4">
        <v>5</v>
      </c>
      <c r="N2782" s="18"/>
    </row>
    <row r="2783" spans="1:14" hidden="1" x14ac:dyDescent="0.35">
      <c r="A2783" s="4" t="s">
        <v>9</v>
      </c>
      <c r="B2783" s="27">
        <v>43761.672222222223</v>
      </c>
      <c r="C2783" s="9">
        <v>43762.787499999999</v>
      </c>
      <c r="D2783" s="11" t="str">
        <f>INT(Table1[[#This Row],[Full Restoration ]]-Table1[[#This Row],[Outage Start]])&amp;" days,"&amp;HOUR(Table1[[#This Row],[Full Restoration ]]-Table1[[#This Row],[Outage Start]])&amp;" hrs,"&amp;MINUTE(Table1[[#This Row],[Full Restoration ]]-Table1[[#This Row],[Outage Start]])&amp;" min"</f>
        <v>1 days,2 hrs,46 min</v>
      </c>
      <c r="E2783" s="10">
        <f>Table1[[#This Row],[Full Restoration ]]-Table1[[#This Row],[Outage Start]]</f>
        <v>1.1152777777751908</v>
      </c>
      <c r="F2783" s="11">
        <f>(Table1[[#This Row],[Full Restoration ]]-Table1[[#This Row],[Outage Start]])*24</f>
        <v>26.766666666604578</v>
      </c>
      <c r="G2783" s="5" t="s">
        <v>953</v>
      </c>
      <c r="H2783" s="26" t="s">
        <v>743</v>
      </c>
      <c r="I2783" s="4">
        <v>1445</v>
      </c>
      <c r="J2783" s="4">
        <v>1274</v>
      </c>
      <c r="K2783" s="4">
        <v>162</v>
      </c>
      <c r="L2783" s="4">
        <v>67</v>
      </c>
      <c r="M2783" s="4">
        <v>9</v>
      </c>
      <c r="N2783" s="18"/>
    </row>
    <row r="2784" spans="1:14" hidden="1" x14ac:dyDescent="0.35">
      <c r="A2784" s="4" t="s">
        <v>9</v>
      </c>
      <c r="B2784" s="27">
        <v>43761.67083333333</v>
      </c>
      <c r="C2784" s="9">
        <v>43762.65347222222</v>
      </c>
      <c r="D2784" s="11" t="str">
        <f>INT(Table1[[#This Row],[Full Restoration ]]-Table1[[#This Row],[Outage Start]])&amp;" days,"&amp;HOUR(Table1[[#This Row],[Full Restoration ]]-Table1[[#This Row],[Outage Start]])&amp;" hrs,"&amp;MINUTE(Table1[[#This Row],[Full Restoration ]]-Table1[[#This Row],[Outage Start]])&amp;" min"</f>
        <v>0 days,23 hrs,35 min</v>
      </c>
      <c r="E2784" s="10">
        <f>Table1[[#This Row],[Full Restoration ]]-Table1[[#This Row],[Outage Start]]</f>
        <v>0.98263888889050577</v>
      </c>
      <c r="F2784" s="11">
        <f>(Table1[[#This Row],[Full Restoration ]]-Table1[[#This Row],[Outage Start]])*24</f>
        <v>23.583333333372138</v>
      </c>
      <c r="G2784" s="5" t="s">
        <v>766</v>
      </c>
      <c r="H2784" s="26" t="s">
        <v>751</v>
      </c>
      <c r="I2784" s="4"/>
      <c r="J2784" s="4"/>
      <c r="K2784" s="4"/>
      <c r="L2784" s="4"/>
      <c r="M2784" s="4"/>
      <c r="N2784" s="18" t="s">
        <v>295</v>
      </c>
    </row>
    <row r="2785" spans="1:14" hidden="1" x14ac:dyDescent="0.35">
      <c r="A2785" s="4" t="s">
        <v>9</v>
      </c>
      <c r="B2785" s="27">
        <v>43761.668055555558</v>
      </c>
      <c r="C2785" s="9">
        <v>43762.708333333336</v>
      </c>
      <c r="D2785" s="11" t="str">
        <f>INT(Table1[[#This Row],[Full Restoration ]]-Table1[[#This Row],[Outage Start]])&amp;" days,"&amp;HOUR(Table1[[#This Row],[Full Restoration ]]-Table1[[#This Row],[Outage Start]])&amp;" hrs,"&amp;MINUTE(Table1[[#This Row],[Full Restoration ]]-Table1[[#This Row],[Outage Start]])&amp;" min"</f>
        <v>1 days,0 hrs,58 min</v>
      </c>
      <c r="E2785" s="10">
        <f>Table1[[#This Row],[Full Restoration ]]-Table1[[#This Row],[Outage Start]]</f>
        <v>1.0402777777781012</v>
      </c>
      <c r="F2785" s="11">
        <f>(Table1[[#This Row],[Full Restoration ]]-Table1[[#This Row],[Outage Start]])*24</f>
        <v>24.966666666674428</v>
      </c>
      <c r="G2785" s="5" t="s">
        <v>14</v>
      </c>
      <c r="H2785" s="26" t="s">
        <v>216</v>
      </c>
      <c r="I2785" s="4">
        <v>523</v>
      </c>
      <c r="J2785" s="4">
        <v>454</v>
      </c>
      <c r="K2785" s="4">
        <v>62</v>
      </c>
      <c r="L2785" s="4">
        <v>16</v>
      </c>
      <c r="M2785" s="4">
        <v>7</v>
      </c>
      <c r="N2785" s="18"/>
    </row>
    <row r="2786" spans="1:14" hidden="1" x14ac:dyDescent="0.35">
      <c r="A2786" s="4" t="s">
        <v>9</v>
      </c>
      <c r="B2786" s="27">
        <v>43761.667361111111</v>
      </c>
      <c r="C2786" s="9">
        <v>43762.697222222225</v>
      </c>
      <c r="D2786" s="11" t="str">
        <f>INT(Table1[[#This Row],[Full Restoration ]]-Table1[[#This Row],[Outage Start]])&amp;" days,"&amp;HOUR(Table1[[#This Row],[Full Restoration ]]-Table1[[#This Row],[Outage Start]])&amp;" hrs,"&amp;MINUTE(Table1[[#This Row],[Full Restoration ]]-Table1[[#This Row],[Outage Start]])&amp;" min"</f>
        <v>1 days,0 hrs,43 min</v>
      </c>
      <c r="E2786" s="10">
        <f>Table1[[#This Row],[Full Restoration ]]-Table1[[#This Row],[Outage Start]]</f>
        <v>1.0298611111138598</v>
      </c>
      <c r="F2786" s="11">
        <f>(Table1[[#This Row],[Full Restoration ]]-Table1[[#This Row],[Outage Start]])*24</f>
        <v>24.716666666732635</v>
      </c>
      <c r="G2786" s="5" t="s">
        <v>999</v>
      </c>
      <c r="H2786" s="26" t="s">
        <v>1026</v>
      </c>
      <c r="I2786" s="4">
        <v>737</v>
      </c>
      <c r="J2786" s="4">
        <v>663</v>
      </c>
      <c r="K2786" s="4">
        <v>72</v>
      </c>
      <c r="L2786" s="4">
        <v>40</v>
      </c>
      <c r="M2786" s="4">
        <v>2</v>
      </c>
      <c r="N2786" s="18"/>
    </row>
    <row r="2787" spans="1:14" hidden="1" x14ac:dyDescent="0.35">
      <c r="A2787" s="4" t="s">
        <v>9</v>
      </c>
      <c r="B2787" s="27">
        <v>43761.666666666664</v>
      </c>
      <c r="C2787" s="9">
        <v>43762.626388888886</v>
      </c>
      <c r="D2787" s="11" t="str">
        <f>INT(Table1[[#This Row],[Full Restoration ]]-Table1[[#This Row],[Outage Start]])&amp;" days,"&amp;HOUR(Table1[[#This Row],[Full Restoration ]]-Table1[[#This Row],[Outage Start]])&amp;" hrs,"&amp;MINUTE(Table1[[#This Row],[Full Restoration ]]-Table1[[#This Row],[Outage Start]])&amp;" min"</f>
        <v>0 days,23 hrs,2 min</v>
      </c>
      <c r="E2787" s="10">
        <f>Table1[[#This Row],[Full Restoration ]]-Table1[[#This Row],[Outage Start]]</f>
        <v>0.95972222222189885</v>
      </c>
      <c r="F2787" s="11">
        <f>(Table1[[#This Row],[Full Restoration ]]-Table1[[#This Row],[Outage Start]])*24</f>
        <v>23.033333333325572</v>
      </c>
      <c r="G2787" s="5" t="s">
        <v>13</v>
      </c>
      <c r="H2787" s="26" t="s">
        <v>216</v>
      </c>
      <c r="I2787" s="4">
        <v>495</v>
      </c>
      <c r="J2787" s="4">
        <v>420</v>
      </c>
      <c r="K2787" s="4">
        <v>67</v>
      </c>
      <c r="L2787" s="4">
        <v>13</v>
      </c>
      <c r="M2787" s="4">
        <v>8</v>
      </c>
      <c r="N2787" s="18"/>
    </row>
    <row r="2788" spans="1:14" hidden="1" x14ac:dyDescent="0.35">
      <c r="A2788" s="4" t="s">
        <v>9</v>
      </c>
      <c r="B2788" s="27">
        <v>43761.666666666664</v>
      </c>
      <c r="C2788" s="9">
        <v>43762.765277777777</v>
      </c>
      <c r="D2788" s="11" t="str">
        <f>INT(Table1[[#This Row],[Full Restoration ]]-Table1[[#This Row],[Outage Start]])&amp;" days,"&amp;HOUR(Table1[[#This Row],[Full Restoration ]]-Table1[[#This Row],[Outage Start]])&amp;" hrs,"&amp;MINUTE(Table1[[#This Row],[Full Restoration ]]-Table1[[#This Row],[Outage Start]])&amp;" min"</f>
        <v>1 days,2 hrs,22 min</v>
      </c>
      <c r="E2788" s="10">
        <f>Table1[[#This Row],[Full Restoration ]]-Table1[[#This Row],[Outage Start]]</f>
        <v>1.0986111111124046</v>
      </c>
      <c r="F2788" s="11">
        <f>(Table1[[#This Row],[Full Restoration ]]-Table1[[#This Row],[Outage Start]])*24</f>
        <v>26.366666666697711</v>
      </c>
      <c r="G2788" s="5" t="s">
        <v>998</v>
      </c>
      <c r="H2788" s="26" t="s">
        <v>1026</v>
      </c>
      <c r="I2788" s="4">
        <v>1833</v>
      </c>
      <c r="J2788" s="4">
        <v>1529</v>
      </c>
      <c r="K2788" s="4">
        <v>299</v>
      </c>
      <c r="L2788" s="4">
        <v>69</v>
      </c>
      <c r="M2788" s="4">
        <v>5</v>
      </c>
      <c r="N2788" s="18"/>
    </row>
    <row r="2789" spans="1:14" hidden="1" x14ac:dyDescent="0.35">
      <c r="A2789" s="4" t="s">
        <v>9</v>
      </c>
      <c r="B2789" s="27">
        <v>43761.665972222225</v>
      </c>
      <c r="C2789" s="9">
        <v>43762.661111111112</v>
      </c>
      <c r="D2789" s="11" t="str">
        <f>INT(Table1[[#This Row],[Full Restoration ]]-Table1[[#This Row],[Outage Start]])&amp;" days,"&amp;HOUR(Table1[[#This Row],[Full Restoration ]]-Table1[[#This Row],[Outage Start]])&amp;" hrs,"&amp;MINUTE(Table1[[#This Row],[Full Restoration ]]-Table1[[#This Row],[Outage Start]])&amp;" min"</f>
        <v>0 days,23 hrs,53 min</v>
      </c>
      <c r="E2789" s="10">
        <f>Table1[[#This Row],[Full Restoration ]]-Table1[[#This Row],[Outage Start]]</f>
        <v>0.99513888888759539</v>
      </c>
      <c r="F2789" s="11">
        <f>(Table1[[#This Row],[Full Restoration ]]-Table1[[#This Row],[Outage Start]])*24</f>
        <v>23.883333333302289</v>
      </c>
      <c r="G2789" s="5" t="s">
        <v>780</v>
      </c>
      <c r="H2789" s="26" t="s">
        <v>751</v>
      </c>
      <c r="I2789" s="4"/>
      <c r="J2789" s="4"/>
      <c r="K2789" s="4"/>
      <c r="L2789" s="4"/>
      <c r="M2789" s="4"/>
      <c r="N2789" s="18" t="s">
        <v>295</v>
      </c>
    </row>
    <row r="2790" spans="1:14" hidden="1" x14ac:dyDescent="0.35">
      <c r="A2790" s="4" t="s">
        <v>9</v>
      </c>
      <c r="B2790" s="27">
        <v>43761.664583333331</v>
      </c>
      <c r="C2790" s="9">
        <v>43762.563194444447</v>
      </c>
      <c r="D2790" s="11" t="str">
        <f>INT(Table1[[#This Row],[Full Restoration ]]-Table1[[#This Row],[Outage Start]])&amp;" days,"&amp;HOUR(Table1[[#This Row],[Full Restoration ]]-Table1[[#This Row],[Outage Start]])&amp;" hrs,"&amp;MINUTE(Table1[[#This Row],[Full Restoration ]]-Table1[[#This Row],[Outage Start]])&amp;" min"</f>
        <v>0 days,21 hrs,34 min</v>
      </c>
      <c r="E2790" s="10">
        <f>Table1[[#This Row],[Full Restoration ]]-Table1[[#This Row],[Outage Start]]</f>
        <v>0.898611111115315</v>
      </c>
      <c r="F2790" s="11">
        <f>(Table1[[#This Row],[Full Restoration ]]-Table1[[#This Row],[Outage Start]])*24</f>
        <v>21.56666666676756</v>
      </c>
      <c r="G2790" s="5" t="s">
        <v>790</v>
      </c>
      <c r="H2790" s="26" t="s">
        <v>751</v>
      </c>
      <c r="I2790" s="4"/>
      <c r="J2790" s="4"/>
      <c r="K2790" s="4"/>
      <c r="L2790" s="4"/>
      <c r="M2790" s="4"/>
      <c r="N2790" s="18" t="s">
        <v>295</v>
      </c>
    </row>
    <row r="2791" spans="1:14" hidden="1" x14ac:dyDescent="0.35">
      <c r="A2791" s="4" t="s">
        <v>9</v>
      </c>
      <c r="B2791" s="27">
        <v>43761.661805555559</v>
      </c>
      <c r="C2791" s="9">
        <v>43762.552083333336</v>
      </c>
      <c r="D2791" s="11" t="str">
        <f>INT(Table1[[#This Row],[Full Restoration ]]-Table1[[#This Row],[Outage Start]])&amp;" days,"&amp;HOUR(Table1[[#This Row],[Full Restoration ]]-Table1[[#This Row],[Outage Start]])&amp;" hrs,"&amp;MINUTE(Table1[[#This Row],[Full Restoration ]]-Table1[[#This Row],[Outage Start]])&amp;" min"</f>
        <v>0 days,21 hrs,22 min</v>
      </c>
      <c r="E2791" s="10">
        <f>Table1[[#This Row],[Full Restoration ]]-Table1[[#This Row],[Outage Start]]</f>
        <v>0.89027777777664596</v>
      </c>
      <c r="F2791" s="11">
        <f>(Table1[[#This Row],[Full Restoration ]]-Table1[[#This Row],[Outage Start]])*24</f>
        <v>21.366666666639503</v>
      </c>
      <c r="G2791" s="5" t="s">
        <v>789</v>
      </c>
      <c r="H2791" s="26" t="s">
        <v>751</v>
      </c>
      <c r="I2791" s="4"/>
      <c r="J2791" s="4"/>
      <c r="K2791" s="4"/>
      <c r="L2791" s="4"/>
      <c r="M2791" s="4"/>
      <c r="N2791" s="18" t="s">
        <v>295</v>
      </c>
    </row>
    <row r="2792" spans="1:14" hidden="1" x14ac:dyDescent="0.35">
      <c r="A2792" s="4" t="s">
        <v>9</v>
      </c>
      <c r="B2792" s="27">
        <v>43761.660416666666</v>
      </c>
      <c r="C2792" s="9">
        <v>43762.581250000003</v>
      </c>
      <c r="D2792" s="11" t="str">
        <f>INT(Table1[[#This Row],[Full Restoration ]]-Table1[[#This Row],[Outage Start]])&amp;" days,"&amp;HOUR(Table1[[#This Row],[Full Restoration ]]-Table1[[#This Row],[Outage Start]])&amp;" hrs,"&amp;MINUTE(Table1[[#This Row],[Full Restoration ]]-Table1[[#This Row],[Outage Start]])&amp;" min"</f>
        <v>0 days,22 hrs,6 min</v>
      </c>
      <c r="E2792" s="10">
        <f>Table1[[#This Row],[Full Restoration ]]-Table1[[#This Row],[Outage Start]]</f>
        <v>0.92083333333721384</v>
      </c>
      <c r="F2792" s="11">
        <f>(Table1[[#This Row],[Full Restoration ]]-Table1[[#This Row],[Outage Start]])*24</f>
        <v>22.100000000093132</v>
      </c>
      <c r="G2792" s="5" t="s">
        <v>776</v>
      </c>
      <c r="H2792" s="26" t="s">
        <v>3</v>
      </c>
      <c r="I2792" s="4"/>
      <c r="J2792" s="4"/>
      <c r="K2792" s="4"/>
      <c r="L2792" s="4"/>
      <c r="M2792" s="4"/>
      <c r="N2792" s="18" t="s">
        <v>295</v>
      </c>
    </row>
    <row r="2793" spans="1:14" hidden="1" x14ac:dyDescent="0.35">
      <c r="A2793" s="4" t="s">
        <v>9</v>
      </c>
      <c r="B2793" s="27">
        <v>43761.658333333333</v>
      </c>
      <c r="C2793" s="9">
        <v>43762.622916666667</v>
      </c>
      <c r="D2793" s="11" t="str">
        <f>INT(Table1[[#This Row],[Full Restoration ]]-Table1[[#This Row],[Outage Start]])&amp;" days,"&amp;HOUR(Table1[[#This Row],[Full Restoration ]]-Table1[[#This Row],[Outage Start]])&amp;" hrs,"&amp;MINUTE(Table1[[#This Row],[Full Restoration ]]-Table1[[#This Row],[Outage Start]])&amp;" min"</f>
        <v>0 days,23 hrs,9 min</v>
      </c>
      <c r="E2793" s="10">
        <f>Table1[[#This Row],[Full Restoration ]]-Table1[[#This Row],[Outage Start]]</f>
        <v>0.96458333333430346</v>
      </c>
      <c r="F2793" s="11">
        <f>(Table1[[#This Row],[Full Restoration ]]-Table1[[#This Row],[Outage Start]])*24</f>
        <v>23.150000000023283</v>
      </c>
      <c r="G2793" s="5" t="s">
        <v>926</v>
      </c>
      <c r="H2793" s="26" t="s">
        <v>743</v>
      </c>
      <c r="I2793" s="4">
        <v>3304</v>
      </c>
      <c r="J2793" s="4">
        <v>2888</v>
      </c>
      <c r="K2793" s="4">
        <v>413</v>
      </c>
      <c r="L2793" s="4">
        <v>149</v>
      </c>
      <c r="M2793" s="4">
        <v>3</v>
      </c>
      <c r="N2793" s="18"/>
    </row>
    <row r="2794" spans="1:14" hidden="1" x14ac:dyDescent="0.35">
      <c r="A2794" s="4" t="s">
        <v>9</v>
      </c>
      <c r="B2794" s="27">
        <v>43761.658333333333</v>
      </c>
      <c r="C2794" s="9">
        <v>43762.814583333333</v>
      </c>
      <c r="D2794" s="11" t="str">
        <f>INT(Table1[[#This Row],[Full Restoration ]]-Table1[[#This Row],[Outage Start]])&amp;" days,"&amp;HOUR(Table1[[#This Row],[Full Restoration ]]-Table1[[#This Row],[Outage Start]])&amp;" hrs,"&amp;MINUTE(Table1[[#This Row],[Full Restoration ]]-Table1[[#This Row],[Outage Start]])&amp;" min"</f>
        <v>1 days,3 hrs,45 min</v>
      </c>
      <c r="E2794" s="10">
        <f>Table1[[#This Row],[Full Restoration ]]-Table1[[#This Row],[Outage Start]]</f>
        <v>1.15625</v>
      </c>
      <c r="F2794" s="11">
        <f>(Table1[[#This Row],[Full Restoration ]]-Table1[[#This Row],[Outage Start]])*24</f>
        <v>27.75</v>
      </c>
      <c r="G2794" s="5" t="s">
        <v>35</v>
      </c>
      <c r="H2794" s="26" t="s">
        <v>1028</v>
      </c>
      <c r="I2794" s="4">
        <v>4231</v>
      </c>
      <c r="J2794" s="4">
        <v>3805</v>
      </c>
      <c r="K2794" s="4">
        <v>410</v>
      </c>
      <c r="L2794" s="4">
        <v>251</v>
      </c>
      <c r="M2794" s="4">
        <v>16</v>
      </c>
      <c r="N2794" s="18"/>
    </row>
    <row r="2795" spans="1:14" hidden="1" x14ac:dyDescent="0.35">
      <c r="A2795" s="4" t="s">
        <v>9</v>
      </c>
      <c r="B2795" s="27">
        <v>43761.658333333333</v>
      </c>
      <c r="C2795" s="9">
        <v>43762.779166666667</v>
      </c>
      <c r="D2795" s="11" t="str">
        <f>INT(Table1[[#This Row],[Full Restoration ]]-Table1[[#This Row],[Outage Start]])&amp;" days,"&amp;HOUR(Table1[[#This Row],[Full Restoration ]]-Table1[[#This Row],[Outage Start]])&amp;" hrs,"&amp;MINUTE(Table1[[#This Row],[Full Restoration ]]-Table1[[#This Row],[Outage Start]])&amp;" min"</f>
        <v>1 days,2 hrs,54 min</v>
      </c>
      <c r="E2795" s="10">
        <f>Table1[[#This Row],[Full Restoration ]]-Table1[[#This Row],[Outage Start]]</f>
        <v>1.1208333333343035</v>
      </c>
      <c r="F2795" s="11">
        <f>(Table1[[#This Row],[Full Restoration ]]-Table1[[#This Row],[Outage Start]])*24</f>
        <v>26.900000000023283</v>
      </c>
      <c r="G2795" s="5" t="s">
        <v>44</v>
      </c>
      <c r="H2795" s="26" t="s">
        <v>1026</v>
      </c>
      <c r="I2795" s="4">
        <v>2814</v>
      </c>
      <c r="J2795" s="4">
        <v>2551</v>
      </c>
      <c r="K2795" s="4">
        <v>238</v>
      </c>
      <c r="L2795" s="4">
        <v>138</v>
      </c>
      <c r="M2795" s="4">
        <v>25</v>
      </c>
      <c r="N2795" s="18"/>
    </row>
    <row r="2796" spans="1:14" hidden="1" x14ac:dyDescent="0.35">
      <c r="A2796" s="4" t="s">
        <v>9</v>
      </c>
      <c r="B2796" s="27">
        <v>43761.656944444447</v>
      </c>
      <c r="C2796" s="9">
        <v>43762.587500000001</v>
      </c>
      <c r="D2796" s="11" t="str">
        <f>INT(Table1[[#This Row],[Full Restoration ]]-Table1[[#This Row],[Outage Start]])&amp;" days,"&amp;HOUR(Table1[[#This Row],[Full Restoration ]]-Table1[[#This Row],[Outage Start]])&amp;" hrs,"&amp;MINUTE(Table1[[#This Row],[Full Restoration ]]-Table1[[#This Row],[Outage Start]])&amp;" min"</f>
        <v>0 days,22 hrs,20 min</v>
      </c>
      <c r="E2796" s="10">
        <f>Table1[[#This Row],[Full Restoration ]]-Table1[[#This Row],[Outage Start]]</f>
        <v>0.93055555555474712</v>
      </c>
      <c r="F2796" s="11">
        <f>(Table1[[#This Row],[Full Restoration ]]-Table1[[#This Row],[Outage Start]])*24</f>
        <v>22.333333333313931</v>
      </c>
      <c r="G2796" s="5" t="s">
        <v>781</v>
      </c>
      <c r="H2796" s="26" t="s">
        <v>751</v>
      </c>
      <c r="I2796" s="4"/>
      <c r="J2796" s="4"/>
      <c r="K2796" s="4"/>
      <c r="L2796" s="4"/>
      <c r="M2796" s="4"/>
      <c r="N2796" s="18" t="s">
        <v>295</v>
      </c>
    </row>
    <row r="2797" spans="1:14" hidden="1" x14ac:dyDescent="0.35">
      <c r="A2797" s="4" t="s">
        <v>9</v>
      </c>
      <c r="B2797" s="27">
        <v>43761.65625</v>
      </c>
      <c r="C2797" s="9">
        <v>43762.706944444442</v>
      </c>
      <c r="D2797" s="11" t="str">
        <f>INT(Table1[[#This Row],[Full Restoration ]]-Table1[[#This Row],[Outage Start]])&amp;" days,"&amp;HOUR(Table1[[#This Row],[Full Restoration ]]-Table1[[#This Row],[Outage Start]])&amp;" hrs,"&amp;MINUTE(Table1[[#This Row],[Full Restoration ]]-Table1[[#This Row],[Outage Start]])&amp;" min"</f>
        <v>1 days,1 hrs,13 min</v>
      </c>
      <c r="E2797" s="10">
        <f>Table1[[#This Row],[Full Restoration ]]-Table1[[#This Row],[Outage Start]]</f>
        <v>1.0506944444423425</v>
      </c>
      <c r="F2797" s="11">
        <f>(Table1[[#This Row],[Full Restoration ]]-Table1[[#This Row],[Outage Start]])*24</f>
        <v>25.21666666661622</v>
      </c>
      <c r="G2797" s="5" t="s">
        <v>942</v>
      </c>
      <c r="H2797" s="26" t="s">
        <v>743</v>
      </c>
      <c r="I2797" s="4">
        <v>1875</v>
      </c>
      <c r="J2797" s="4">
        <v>1702</v>
      </c>
      <c r="K2797" s="4">
        <v>162</v>
      </c>
      <c r="L2797" s="4">
        <v>101</v>
      </c>
      <c r="M2797" s="4">
        <v>11</v>
      </c>
      <c r="N2797" s="18"/>
    </row>
    <row r="2798" spans="1:14" hidden="1" x14ac:dyDescent="0.35">
      <c r="A2798" s="4" t="s">
        <v>9</v>
      </c>
      <c r="B2798" s="27">
        <v>43761.65625</v>
      </c>
      <c r="C2798" s="9">
        <v>43762.686805555553</v>
      </c>
      <c r="D2798" s="11" t="str">
        <f>INT(Table1[[#This Row],[Full Restoration ]]-Table1[[#This Row],[Outage Start]])&amp;" days,"&amp;HOUR(Table1[[#This Row],[Full Restoration ]]-Table1[[#This Row],[Outage Start]])&amp;" hrs,"&amp;MINUTE(Table1[[#This Row],[Full Restoration ]]-Table1[[#This Row],[Outage Start]])&amp;" min"</f>
        <v>1 days,0 hrs,44 min</v>
      </c>
      <c r="E2798" s="10">
        <f>Table1[[#This Row],[Full Restoration ]]-Table1[[#This Row],[Outage Start]]</f>
        <v>1.0305555555532919</v>
      </c>
      <c r="F2798" s="11">
        <f>(Table1[[#This Row],[Full Restoration ]]-Table1[[#This Row],[Outage Start]])*24</f>
        <v>24.733333333279006</v>
      </c>
      <c r="G2798" s="5" t="s">
        <v>33</v>
      </c>
      <c r="H2798" s="26" t="s">
        <v>745</v>
      </c>
      <c r="I2798" s="4">
        <v>1336</v>
      </c>
      <c r="J2798" s="4">
        <v>1179</v>
      </c>
      <c r="K2798" s="4">
        <v>147</v>
      </c>
      <c r="L2798" s="4">
        <v>68</v>
      </c>
      <c r="M2798" s="4">
        <v>10</v>
      </c>
      <c r="N2798" s="18"/>
    </row>
    <row r="2799" spans="1:14" hidden="1" x14ac:dyDescent="0.35">
      <c r="A2799" s="4" t="s">
        <v>9</v>
      </c>
      <c r="B2799" s="27">
        <v>43761.654861111114</v>
      </c>
      <c r="C2799" s="9">
        <v>43763.421527777777</v>
      </c>
      <c r="D2799" s="11" t="str">
        <f>INT(Table1[[#This Row],[Full Restoration ]]-Table1[[#This Row],[Outage Start]])&amp;" days,"&amp;HOUR(Table1[[#This Row],[Full Restoration ]]-Table1[[#This Row],[Outage Start]])&amp;" hrs,"&amp;MINUTE(Table1[[#This Row],[Full Restoration ]]-Table1[[#This Row],[Outage Start]])&amp;" min"</f>
        <v>1 days,18 hrs,24 min</v>
      </c>
      <c r="E2799" s="10">
        <f>Table1[[#This Row],[Full Restoration ]]-Table1[[#This Row],[Outage Start]]</f>
        <v>1.7666666666627862</v>
      </c>
      <c r="F2799" s="11">
        <f>(Table1[[#This Row],[Full Restoration ]]-Table1[[#This Row],[Outage Start]])*24</f>
        <v>42.399999999906868</v>
      </c>
      <c r="G2799" s="5" t="s">
        <v>923</v>
      </c>
      <c r="H2799" s="26" t="s">
        <v>1026</v>
      </c>
      <c r="I2799" s="4">
        <v>3662</v>
      </c>
      <c r="J2799" s="4">
        <v>3391</v>
      </c>
      <c r="K2799" s="4">
        <v>265</v>
      </c>
      <c r="L2799" s="4">
        <v>166</v>
      </c>
      <c r="M2799" s="4">
        <v>6</v>
      </c>
      <c r="N2799" s="18"/>
    </row>
    <row r="2800" spans="1:14" hidden="1" x14ac:dyDescent="0.35">
      <c r="A2800" s="4" t="s">
        <v>9</v>
      </c>
      <c r="B2800" s="27">
        <v>43761.654861111114</v>
      </c>
      <c r="C2800" s="9">
        <v>43762.619444444441</v>
      </c>
      <c r="D2800" s="11" t="str">
        <f>INT(Table1[[#This Row],[Full Restoration ]]-Table1[[#This Row],[Outage Start]])&amp;" days,"&amp;HOUR(Table1[[#This Row],[Full Restoration ]]-Table1[[#This Row],[Outage Start]])&amp;" hrs,"&amp;MINUTE(Table1[[#This Row],[Full Restoration ]]-Table1[[#This Row],[Outage Start]])&amp;" min"</f>
        <v>0 days,23 hrs,9 min</v>
      </c>
      <c r="E2800" s="10">
        <f>Table1[[#This Row],[Full Restoration ]]-Table1[[#This Row],[Outage Start]]</f>
        <v>0.9645833333270275</v>
      </c>
      <c r="F2800" s="11">
        <f>(Table1[[#This Row],[Full Restoration ]]-Table1[[#This Row],[Outage Start]])*24</f>
        <v>23.14999999984866</v>
      </c>
      <c r="G2800" s="5" t="s">
        <v>925</v>
      </c>
      <c r="H2800" s="26" t="s">
        <v>1026</v>
      </c>
      <c r="I2800" s="4">
        <v>2653</v>
      </c>
      <c r="J2800" s="4">
        <v>2255</v>
      </c>
      <c r="K2800" s="4">
        <v>390</v>
      </c>
      <c r="L2800" s="4">
        <v>108</v>
      </c>
      <c r="M2800" s="4">
        <v>8</v>
      </c>
      <c r="N2800" s="18"/>
    </row>
    <row r="2801" spans="1:14" hidden="1" x14ac:dyDescent="0.35">
      <c r="A2801" s="4" t="s">
        <v>9</v>
      </c>
      <c r="B2801" s="27">
        <v>43761.654861111114</v>
      </c>
      <c r="C2801" s="9">
        <v>43762.654861111114</v>
      </c>
      <c r="D2801" s="11" t="str">
        <f>INT(Table1[[#This Row],[Full Restoration ]]-Table1[[#This Row],[Outage Start]])&amp;" days,"&amp;HOUR(Table1[[#This Row],[Full Restoration ]]-Table1[[#This Row],[Outage Start]])&amp;" hrs,"&amp;MINUTE(Table1[[#This Row],[Full Restoration ]]-Table1[[#This Row],[Outage Start]])&amp;" min"</f>
        <v>1 days,0 hrs,0 min</v>
      </c>
      <c r="E2801" s="10">
        <f>Table1[[#This Row],[Full Restoration ]]-Table1[[#This Row],[Outage Start]]</f>
        <v>1</v>
      </c>
      <c r="F2801" s="11">
        <f>(Table1[[#This Row],[Full Restoration ]]-Table1[[#This Row],[Outage Start]])*24</f>
        <v>24</v>
      </c>
      <c r="G2801" s="5" t="s">
        <v>43</v>
      </c>
      <c r="H2801" s="26" t="s">
        <v>1026</v>
      </c>
      <c r="I2801" s="4">
        <v>1750</v>
      </c>
      <c r="J2801" s="4">
        <v>1686</v>
      </c>
      <c r="K2801" s="4">
        <v>61</v>
      </c>
      <c r="L2801" s="4">
        <v>79</v>
      </c>
      <c r="M2801" s="4">
        <v>3</v>
      </c>
      <c r="N2801" s="18"/>
    </row>
    <row r="2802" spans="1:14" hidden="1" x14ac:dyDescent="0.35">
      <c r="A2802" s="4" t="s">
        <v>9</v>
      </c>
      <c r="B2802" s="27">
        <v>43761.654166666667</v>
      </c>
      <c r="C2802" s="9">
        <v>43763.402777777781</v>
      </c>
      <c r="D2802" s="11" t="str">
        <f>INT(Table1[[#This Row],[Full Restoration ]]-Table1[[#This Row],[Outage Start]])&amp;" days,"&amp;HOUR(Table1[[#This Row],[Full Restoration ]]-Table1[[#This Row],[Outage Start]])&amp;" hrs,"&amp;MINUTE(Table1[[#This Row],[Full Restoration ]]-Table1[[#This Row],[Outage Start]])&amp;" min"</f>
        <v>1 days,17 hrs,58 min</v>
      </c>
      <c r="E2802" s="10">
        <f>Table1[[#This Row],[Full Restoration ]]-Table1[[#This Row],[Outage Start]]</f>
        <v>1.7486111111138598</v>
      </c>
      <c r="F2802" s="11">
        <f>(Table1[[#This Row],[Full Restoration ]]-Table1[[#This Row],[Outage Start]])*24</f>
        <v>41.966666666732635</v>
      </c>
      <c r="G2802" s="5" t="s">
        <v>924</v>
      </c>
      <c r="H2802" s="26" t="s">
        <v>1026</v>
      </c>
      <c r="I2802" s="4">
        <v>4473</v>
      </c>
      <c r="J2802" s="4">
        <v>4252</v>
      </c>
      <c r="K2802" s="4">
        <v>210</v>
      </c>
      <c r="L2802" s="4">
        <v>206</v>
      </c>
      <c r="M2802" s="4">
        <v>11</v>
      </c>
      <c r="N2802" s="18"/>
    </row>
    <row r="2803" spans="1:14" hidden="1" x14ac:dyDescent="0.35">
      <c r="A2803" s="4" t="s">
        <v>9</v>
      </c>
      <c r="B2803" s="27">
        <v>43761.652777777781</v>
      </c>
      <c r="C2803" s="9">
        <v>43762.575694444444</v>
      </c>
      <c r="D2803" s="11" t="str">
        <f>INT(Table1[[#This Row],[Full Restoration ]]-Table1[[#This Row],[Outage Start]])&amp;" days,"&amp;HOUR(Table1[[#This Row],[Full Restoration ]]-Table1[[#This Row],[Outage Start]])&amp;" hrs,"&amp;MINUTE(Table1[[#This Row],[Full Restoration ]]-Table1[[#This Row],[Outage Start]])&amp;" min"</f>
        <v>0 days,22 hrs,9 min</v>
      </c>
      <c r="E2803" s="10">
        <f>Table1[[#This Row],[Full Restoration ]]-Table1[[#This Row],[Outage Start]]</f>
        <v>0.92291666666278616</v>
      </c>
      <c r="F2803" s="11">
        <f>(Table1[[#This Row],[Full Restoration ]]-Table1[[#This Row],[Outage Start]])*24</f>
        <v>22.149999999906868</v>
      </c>
      <c r="G2803" s="5" t="s">
        <v>970</v>
      </c>
      <c r="H2803" s="26" t="s">
        <v>746</v>
      </c>
      <c r="I2803" s="4">
        <v>129</v>
      </c>
      <c r="J2803" s="4">
        <v>115</v>
      </c>
      <c r="K2803" s="4">
        <v>14</v>
      </c>
      <c r="L2803" s="4">
        <v>4</v>
      </c>
      <c r="M2803" s="4">
        <v>0</v>
      </c>
      <c r="N2803" s="18"/>
    </row>
    <row r="2804" spans="1:14" hidden="1" x14ac:dyDescent="0.35">
      <c r="A2804" s="4" t="s">
        <v>9</v>
      </c>
      <c r="B2804" s="27">
        <v>43761.652083333334</v>
      </c>
      <c r="C2804" s="9">
        <v>43762.763194444444</v>
      </c>
      <c r="D2804" s="11" t="str">
        <f>INT(Table1[[#This Row],[Full Restoration ]]-Table1[[#This Row],[Outage Start]])&amp;" days,"&amp;HOUR(Table1[[#This Row],[Full Restoration ]]-Table1[[#This Row],[Outage Start]])&amp;" hrs,"&amp;MINUTE(Table1[[#This Row],[Full Restoration ]]-Table1[[#This Row],[Outage Start]])&amp;" min"</f>
        <v>1 days,2 hrs,40 min</v>
      </c>
      <c r="E2804" s="10">
        <f>Table1[[#This Row],[Full Restoration ]]-Table1[[#This Row],[Outage Start]]</f>
        <v>1.1111111111094942</v>
      </c>
      <c r="F2804" s="11">
        <f>(Table1[[#This Row],[Full Restoration ]]-Table1[[#This Row],[Outage Start]])*24</f>
        <v>26.666666666627862</v>
      </c>
      <c r="G2804" s="5" t="s">
        <v>994</v>
      </c>
      <c r="H2804" s="26" t="s">
        <v>743</v>
      </c>
      <c r="I2804" s="4">
        <v>388</v>
      </c>
      <c r="J2804" s="4">
        <v>331</v>
      </c>
      <c r="K2804" s="4">
        <v>56</v>
      </c>
      <c r="L2804" s="4">
        <v>0</v>
      </c>
      <c r="M2804" s="4">
        <v>1</v>
      </c>
      <c r="N2804" s="18"/>
    </row>
    <row r="2805" spans="1:14" hidden="1" x14ac:dyDescent="0.35">
      <c r="A2805" s="4" t="s">
        <v>9</v>
      </c>
      <c r="B2805" s="27">
        <v>43761.652083333334</v>
      </c>
      <c r="C2805" s="9">
        <v>43762.536111111112</v>
      </c>
      <c r="D2805" s="11" t="str">
        <f>INT(Table1[[#This Row],[Full Restoration ]]-Table1[[#This Row],[Outage Start]])&amp;" days,"&amp;HOUR(Table1[[#This Row],[Full Restoration ]]-Table1[[#This Row],[Outage Start]])&amp;" hrs,"&amp;MINUTE(Table1[[#This Row],[Full Restoration ]]-Table1[[#This Row],[Outage Start]])&amp;" min"</f>
        <v>0 days,21 hrs,13 min</v>
      </c>
      <c r="E2805" s="10">
        <f>Table1[[#This Row],[Full Restoration ]]-Table1[[#This Row],[Outage Start]]</f>
        <v>0.88402777777810115</v>
      </c>
      <c r="F2805" s="11">
        <f>(Table1[[#This Row],[Full Restoration ]]-Table1[[#This Row],[Outage Start]])*24</f>
        <v>21.216666666674428</v>
      </c>
      <c r="G2805" s="5" t="s">
        <v>822</v>
      </c>
      <c r="H2805" s="26" t="s">
        <v>751</v>
      </c>
      <c r="I2805" s="4"/>
      <c r="J2805" s="4"/>
      <c r="K2805" s="4"/>
      <c r="L2805" s="4"/>
      <c r="M2805" s="4"/>
      <c r="N2805" s="18" t="s">
        <v>295</v>
      </c>
    </row>
    <row r="2806" spans="1:14" hidden="1" x14ac:dyDescent="0.35">
      <c r="A2806" s="4" t="s">
        <v>9</v>
      </c>
      <c r="B2806" s="27">
        <v>43761.652083333334</v>
      </c>
      <c r="C2806" s="9">
        <v>43762.536111111112</v>
      </c>
      <c r="D2806" s="11" t="str">
        <f>INT(Table1[[#This Row],[Full Restoration ]]-Table1[[#This Row],[Outage Start]])&amp;" days,"&amp;HOUR(Table1[[#This Row],[Full Restoration ]]-Table1[[#This Row],[Outage Start]])&amp;" hrs,"&amp;MINUTE(Table1[[#This Row],[Full Restoration ]]-Table1[[#This Row],[Outage Start]])&amp;" min"</f>
        <v>0 days,21 hrs,13 min</v>
      </c>
      <c r="E2806" s="10">
        <f>Table1[[#This Row],[Full Restoration ]]-Table1[[#This Row],[Outage Start]]</f>
        <v>0.88402777777810115</v>
      </c>
      <c r="F2806" s="11">
        <f>(Table1[[#This Row],[Full Restoration ]]-Table1[[#This Row],[Outage Start]])*24</f>
        <v>21.216666666674428</v>
      </c>
      <c r="G2806" s="5" t="s">
        <v>822</v>
      </c>
      <c r="H2806" s="26" t="s">
        <v>751</v>
      </c>
      <c r="I2806" s="4"/>
      <c r="J2806" s="4"/>
      <c r="K2806" s="4"/>
      <c r="L2806" s="4"/>
      <c r="M2806" s="4"/>
      <c r="N2806" s="18" t="s">
        <v>295</v>
      </c>
    </row>
    <row r="2807" spans="1:14" hidden="1" x14ac:dyDescent="0.35">
      <c r="A2807" s="4" t="s">
        <v>9</v>
      </c>
      <c r="B2807" s="27">
        <v>43761.652083333334</v>
      </c>
      <c r="C2807" s="9">
        <v>43762.536111111112</v>
      </c>
      <c r="D2807" s="11" t="str">
        <f>INT(Table1[[#This Row],[Full Restoration ]]-Table1[[#This Row],[Outage Start]])&amp;" days,"&amp;HOUR(Table1[[#This Row],[Full Restoration ]]-Table1[[#This Row],[Outage Start]])&amp;" hrs,"&amp;MINUTE(Table1[[#This Row],[Full Restoration ]]-Table1[[#This Row],[Outage Start]])&amp;" min"</f>
        <v>0 days,21 hrs,13 min</v>
      </c>
      <c r="E2807" s="10">
        <f>Table1[[#This Row],[Full Restoration ]]-Table1[[#This Row],[Outage Start]]</f>
        <v>0.88402777777810115</v>
      </c>
      <c r="F2807" s="11">
        <f>(Table1[[#This Row],[Full Restoration ]]-Table1[[#This Row],[Outage Start]])*24</f>
        <v>21.216666666674428</v>
      </c>
      <c r="G2807" s="5" t="s">
        <v>829</v>
      </c>
      <c r="H2807" s="26" t="s">
        <v>751</v>
      </c>
      <c r="I2807" s="4"/>
      <c r="J2807" s="4"/>
      <c r="K2807" s="4"/>
      <c r="L2807" s="4"/>
      <c r="M2807" s="4"/>
      <c r="N2807" s="18" t="s">
        <v>295</v>
      </c>
    </row>
    <row r="2808" spans="1:14" hidden="1" x14ac:dyDescent="0.35">
      <c r="A2808" s="4" t="s">
        <v>9</v>
      </c>
      <c r="B2808" s="27">
        <v>43761.651388888888</v>
      </c>
      <c r="C2808" s="9">
        <v>43762.739583333336</v>
      </c>
      <c r="D2808" s="11" t="str">
        <f>INT(Table1[[#This Row],[Full Restoration ]]-Table1[[#This Row],[Outage Start]])&amp;" days,"&amp;HOUR(Table1[[#This Row],[Full Restoration ]]-Table1[[#This Row],[Outage Start]])&amp;" hrs,"&amp;MINUTE(Table1[[#This Row],[Full Restoration ]]-Table1[[#This Row],[Outage Start]])&amp;" min"</f>
        <v>1 days,2 hrs,7 min</v>
      </c>
      <c r="E2808" s="10">
        <f>Table1[[#This Row],[Full Restoration ]]-Table1[[#This Row],[Outage Start]]</f>
        <v>1.0881944444481633</v>
      </c>
      <c r="F2808" s="11">
        <f>(Table1[[#This Row],[Full Restoration ]]-Table1[[#This Row],[Outage Start]])*24</f>
        <v>26.116666666755918</v>
      </c>
      <c r="G2808" s="5" t="s">
        <v>922</v>
      </c>
      <c r="H2808" s="26" t="s">
        <v>1026</v>
      </c>
      <c r="I2808" s="4">
        <v>2518</v>
      </c>
      <c r="J2808" s="4">
        <v>2181</v>
      </c>
      <c r="K2808" s="4">
        <v>335</v>
      </c>
      <c r="L2808" s="4">
        <v>90</v>
      </c>
      <c r="M2808" s="4">
        <v>2</v>
      </c>
      <c r="N2808" s="18"/>
    </row>
    <row r="2809" spans="1:14" hidden="1" x14ac:dyDescent="0.35">
      <c r="A2809" s="4" t="s">
        <v>9</v>
      </c>
      <c r="B2809" s="27">
        <v>43761.651388888888</v>
      </c>
      <c r="C2809" s="9">
        <v>43763.458333333336</v>
      </c>
      <c r="D2809" s="11" t="str">
        <f>INT(Table1[[#This Row],[Full Restoration ]]-Table1[[#This Row],[Outage Start]])&amp;" days,"&amp;HOUR(Table1[[#This Row],[Full Restoration ]]-Table1[[#This Row],[Outage Start]])&amp;" hrs,"&amp;MINUTE(Table1[[#This Row],[Full Restoration ]]-Table1[[#This Row],[Outage Start]])&amp;" min"</f>
        <v>1 days,19 hrs,22 min</v>
      </c>
      <c r="E2809" s="10">
        <f>Table1[[#This Row],[Full Restoration ]]-Table1[[#This Row],[Outage Start]]</f>
        <v>1.8069444444481633</v>
      </c>
      <c r="F2809" s="11">
        <f>(Table1[[#This Row],[Full Restoration ]]-Table1[[#This Row],[Outage Start]])*24</f>
        <v>43.366666666755918</v>
      </c>
      <c r="G2809" s="5" t="s">
        <v>934</v>
      </c>
      <c r="H2809" s="26" t="s">
        <v>743</v>
      </c>
      <c r="I2809" s="4">
        <v>880</v>
      </c>
      <c r="J2809" s="4">
        <v>820</v>
      </c>
      <c r="K2809" s="4">
        <v>50</v>
      </c>
      <c r="L2809" s="4">
        <v>43</v>
      </c>
      <c r="M2809" s="4">
        <v>10</v>
      </c>
      <c r="N2809" s="18"/>
    </row>
    <row r="2810" spans="1:14" hidden="1" x14ac:dyDescent="0.35">
      <c r="A2810" s="4" t="s">
        <v>9</v>
      </c>
      <c r="B2810" s="27">
        <v>43761.648611111108</v>
      </c>
      <c r="C2810" s="9">
        <v>43762.575694444444</v>
      </c>
      <c r="D2810" s="11" t="str">
        <f>INT(Table1[[#This Row],[Full Restoration ]]-Table1[[#This Row],[Outage Start]])&amp;" days,"&amp;HOUR(Table1[[#This Row],[Full Restoration ]]-Table1[[#This Row],[Outage Start]])&amp;" hrs,"&amp;MINUTE(Table1[[#This Row],[Full Restoration ]]-Table1[[#This Row],[Outage Start]])&amp;" min"</f>
        <v>0 days,22 hrs,15 min</v>
      </c>
      <c r="E2810" s="10">
        <f>Table1[[#This Row],[Full Restoration ]]-Table1[[#This Row],[Outage Start]]</f>
        <v>0.92708333333575865</v>
      </c>
      <c r="F2810" s="11">
        <f>(Table1[[#This Row],[Full Restoration ]]-Table1[[#This Row],[Outage Start]])*24</f>
        <v>22.250000000058208</v>
      </c>
      <c r="G2810" s="5" t="s">
        <v>783</v>
      </c>
      <c r="H2810" s="26" t="s">
        <v>751</v>
      </c>
      <c r="I2810" s="4"/>
      <c r="J2810" s="4"/>
      <c r="K2810" s="4"/>
      <c r="L2810" s="4"/>
      <c r="M2810" s="4"/>
      <c r="N2810" s="18" t="s">
        <v>295</v>
      </c>
    </row>
    <row r="2811" spans="1:14" hidden="1" x14ac:dyDescent="0.35">
      <c r="A2811" s="4" t="s">
        <v>9</v>
      </c>
      <c r="B2811" s="27">
        <v>43761.647916666669</v>
      </c>
      <c r="C2811" s="9">
        <v>43762.271527777775</v>
      </c>
      <c r="D2811" s="11" t="str">
        <f>INT(Table1[[#This Row],[Full Restoration ]]-Table1[[#This Row],[Outage Start]])&amp;" days,"&amp;HOUR(Table1[[#This Row],[Full Restoration ]]-Table1[[#This Row],[Outage Start]])&amp;" hrs,"&amp;MINUTE(Table1[[#This Row],[Full Restoration ]]-Table1[[#This Row],[Outage Start]])&amp;" min"</f>
        <v>0 days,14 hrs,58 min</v>
      </c>
      <c r="E2811" s="10">
        <f>Table1[[#This Row],[Full Restoration ]]-Table1[[#This Row],[Outage Start]]</f>
        <v>0.62361111110658385</v>
      </c>
      <c r="F2811" s="11">
        <f>(Table1[[#This Row],[Full Restoration ]]-Table1[[#This Row],[Outage Start]])*24</f>
        <v>14.966666666558012</v>
      </c>
      <c r="G2811" s="5" t="s">
        <v>792</v>
      </c>
      <c r="H2811" s="26" t="s">
        <v>751</v>
      </c>
      <c r="I2811" s="4"/>
      <c r="J2811" s="4"/>
      <c r="K2811" s="4"/>
      <c r="L2811" s="4"/>
      <c r="M2811" s="4"/>
      <c r="N2811" s="18" t="s">
        <v>295</v>
      </c>
    </row>
    <row r="2812" spans="1:14" hidden="1" x14ac:dyDescent="0.35">
      <c r="A2812" s="4" t="s">
        <v>9</v>
      </c>
      <c r="B2812" s="27">
        <v>43761.647916666669</v>
      </c>
      <c r="C2812" s="9">
        <v>43762.507638888892</v>
      </c>
      <c r="D2812" s="11" t="str">
        <f>INT(Table1[[#This Row],[Full Restoration ]]-Table1[[#This Row],[Outage Start]])&amp;" days,"&amp;HOUR(Table1[[#This Row],[Full Restoration ]]-Table1[[#This Row],[Outage Start]])&amp;" hrs,"&amp;MINUTE(Table1[[#This Row],[Full Restoration ]]-Table1[[#This Row],[Outage Start]])&amp;" min"</f>
        <v>0 days,20 hrs,38 min</v>
      </c>
      <c r="E2812" s="10">
        <f>Table1[[#This Row],[Full Restoration ]]-Table1[[#This Row],[Outage Start]]</f>
        <v>0.85972222222335404</v>
      </c>
      <c r="F2812" s="11">
        <f>(Table1[[#This Row],[Full Restoration ]]-Table1[[#This Row],[Outage Start]])*24</f>
        <v>20.633333333360497</v>
      </c>
      <c r="G2812" s="5" t="s">
        <v>821</v>
      </c>
      <c r="H2812" s="26" t="s">
        <v>292</v>
      </c>
      <c r="I2812" s="4"/>
      <c r="J2812" s="4"/>
      <c r="K2812" s="4"/>
      <c r="L2812" s="4"/>
      <c r="M2812" s="4"/>
      <c r="N2812" s="18" t="s">
        <v>295</v>
      </c>
    </row>
    <row r="2813" spans="1:14" hidden="1" x14ac:dyDescent="0.35">
      <c r="A2813" s="4" t="s">
        <v>9</v>
      </c>
      <c r="B2813" s="27">
        <v>43761.646527777775</v>
      </c>
      <c r="C2813" s="9">
        <v>43762.684027777781</v>
      </c>
      <c r="D2813" s="11" t="str">
        <f>INT(Table1[[#This Row],[Full Restoration ]]-Table1[[#This Row],[Outage Start]])&amp;" days,"&amp;HOUR(Table1[[#This Row],[Full Restoration ]]-Table1[[#This Row],[Outage Start]])&amp;" hrs,"&amp;MINUTE(Table1[[#This Row],[Full Restoration ]]-Table1[[#This Row],[Outage Start]])&amp;" min"</f>
        <v>1 days,0 hrs,54 min</v>
      </c>
      <c r="E2813" s="10">
        <f>Table1[[#This Row],[Full Restoration ]]-Table1[[#This Row],[Outage Start]]</f>
        <v>1.0375000000058208</v>
      </c>
      <c r="F2813" s="11">
        <f>(Table1[[#This Row],[Full Restoration ]]-Table1[[#This Row],[Outage Start]])*24</f>
        <v>24.900000000139698</v>
      </c>
      <c r="G2813" s="5" t="s">
        <v>921</v>
      </c>
      <c r="H2813" s="26" t="s">
        <v>1026</v>
      </c>
      <c r="I2813" s="4">
        <v>3196</v>
      </c>
      <c r="J2813" s="4">
        <v>2474</v>
      </c>
      <c r="K2813" s="4">
        <v>714</v>
      </c>
      <c r="L2813" s="4">
        <v>62</v>
      </c>
      <c r="M2813" s="4">
        <v>8</v>
      </c>
      <c r="N2813" s="18"/>
    </row>
    <row r="2814" spans="1:14" hidden="1" x14ac:dyDescent="0.35">
      <c r="A2814" s="4" t="s">
        <v>9</v>
      </c>
      <c r="B2814" s="27">
        <v>43761.645138888889</v>
      </c>
      <c r="C2814" s="9">
        <v>43762.820833333331</v>
      </c>
      <c r="D2814" s="11" t="str">
        <f>INT(Table1[[#This Row],[Full Restoration ]]-Table1[[#This Row],[Outage Start]])&amp;" days,"&amp;HOUR(Table1[[#This Row],[Full Restoration ]]-Table1[[#This Row],[Outage Start]])&amp;" hrs,"&amp;MINUTE(Table1[[#This Row],[Full Restoration ]]-Table1[[#This Row],[Outage Start]])&amp;" min"</f>
        <v>1 days,4 hrs,13 min</v>
      </c>
      <c r="E2814" s="10">
        <f>Table1[[#This Row],[Full Restoration ]]-Table1[[#This Row],[Outage Start]]</f>
        <v>1.1756944444423425</v>
      </c>
      <c r="F2814" s="11">
        <f>(Table1[[#This Row],[Full Restoration ]]-Table1[[#This Row],[Outage Start]])*24</f>
        <v>28.21666666661622</v>
      </c>
      <c r="G2814" s="5" t="s">
        <v>1006</v>
      </c>
      <c r="H2814" s="26" t="s">
        <v>746</v>
      </c>
      <c r="I2814" s="4">
        <v>170</v>
      </c>
      <c r="J2814" s="4">
        <v>132</v>
      </c>
      <c r="K2814" s="4">
        <v>38</v>
      </c>
      <c r="L2814" s="4">
        <v>2</v>
      </c>
      <c r="M2814" s="4">
        <v>0</v>
      </c>
      <c r="N2814" s="18"/>
    </row>
    <row r="2815" spans="1:14" hidden="1" x14ac:dyDescent="0.35">
      <c r="A2815" s="4" t="s">
        <v>9</v>
      </c>
      <c r="B2815" s="27">
        <v>43761.644444444442</v>
      </c>
      <c r="C2815" s="9">
        <v>43762.74722222222</v>
      </c>
      <c r="D2815" s="11" t="str">
        <f>INT(Table1[[#This Row],[Full Restoration ]]-Table1[[#This Row],[Outage Start]])&amp;" days,"&amp;HOUR(Table1[[#This Row],[Full Restoration ]]-Table1[[#This Row],[Outage Start]])&amp;" hrs,"&amp;MINUTE(Table1[[#This Row],[Full Restoration ]]-Table1[[#This Row],[Outage Start]])&amp;" min"</f>
        <v>1 days,2 hrs,28 min</v>
      </c>
      <c r="E2815" s="10">
        <f>Table1[[#This Row],[Full Restoration ]]-Table1[[#This Row],[Outage Start]]</f>
        <v>1.1027777777781012</v>
      </c>
      <c r="F2815" s="11">
        <f>(Table1[[#This Row],[Full Restoration ]]-Table1[[#This Row],[Outage Start]])*24</f>
        <v>26.466666666674428</v>
      </c>
      <c r="G2815" s="5" t="s">
        <v>920</v>
      </c>
      <c r="H2815" s="26" t="s">
        <v>1026</v>
      </c>
      <c r="I2815" s="4">
        <v>1377</v>
      </c>
      <c r="J2815" s="4">
        <v>795</v>
      </c>
      <c r="K2815" s="4">
        <v>582</v>
      </c>
      <c r="L2815" s="4">
        <v>41</v>
      </c>
      <c r="M2815" s="4">
        <v>0</v>
      </c>
      <c r="N2815" s="18"/>
    </row>
    <row r="2816" spans="1:14" hidden="1" x14ac:dyDescent="0.35">
      <c r="A2816" s="4" t="s">
        <v>9</v>
      </c>
      <c r="B2816" s="27">
        <v>43761.644444444442</v>
      </c>
      <c r="C2816" s="9">
        <v>43762.867361111108</v>
      </c>
      <c r="D2816" s="11" t="str">
        <f>INT(Table1[[#This Row],[Full Restoration ]]-Table1[[#This Row],[Outage Start]])&amp;" days,"&amp;HOUR(Table1[[#This Row],[Full Restoration ]]-Table1[[#This Row],[Outage Start]])&amp;" hrs,"&amp;MINUTE(Table1[[#This Row],[Full Restoration ]]-Table1[[#This Row],[Outage Start]])&amp;" min"</f>
        <v>1 days,5 hrs,21 min</v>
      </c>
      <c r="E2816" s="10">
        <f>Table1[[#This Row],[Full Restoration ]]-Table1[[#This Row],[Outage Start]]</f>
        <v>1.2229166666656965</v>
      </c>
      <c r="F2816" s="11">
        <f>(Table1[[#This Row],[Full Restoration ]]-Table1[[#This Row],[Outage Start]])*24</f>
        <v>29.349999999976717</v>
      </c>
      <c r="G2816" s="5" t="s">
        <v>939</v>
      </c>
      <c r="H2816" s="26" t="s">
        <v>1026</v>
      </c>
      <c r="I2816" s="4">
        <v>848</v>
      </c>
      <c r="J2816" s="4">
        <v>729</v>
      </c>
      <c r="K2816" s="4">
        <v>103</v>
      </c>
      <c r="L2816" s="4">
        <v>46</v>
      </c>
      <c r="M2816" s="4">
        <v>16</v>
      </c>
      <c r="N2816" s="18"/>
    </row>
    <row r="2817" spans="1:14" hidden="1" x14ac:dyDescent="0.35">
      <c r="A2817" s="4" t="s">
        <v>9</v>
      </c>
      <c r="B2817" s="27">
        <v>43761.644444444442</v>
      </c>
      <c r="C2817" s="9">
        <v>43762.809027777781</v>
      </c>
      <c r="D2817" s="11" t="str">
        <f>INT(Table1[[#This Row],[Full Restoration ]]-Table1[[#This Row],[Outage Start]])&amp;" days,"&amp;HOUR(Table1[[#This Row],[Full Restoration ]]-Table1[[#This Row],[Outage Start]])&amp;" hrs,"&amp;MINUTE(Table1[[#This Row],[Full Restoration ]]-Table1[[#This Row],[Outage Start]])&amp;" min"</f>
        <v>1 days,3 hrs,57 min</v>
      </c>
      <c r="E2817" s="10">
        <f>Table1[[#This Row],[Full Restoration ]]-Table1[[#This Row],[Outage Start]]</f>
        <v>1.164583333338669</v>
      </c>
      <c r="F2817" s="11">
        <f>(Table1[[#This Row],[Full Restoration ]]-Table1[[#This Row],[Outage Start]])*24</f>
        <v>27.950000000128057</v>
      </c>
      <c r="G2817" s="5" t="s">
        <v>941</v>
      </c>
      <c r="H2817" s="26" t="s">
        <v>1026</v>
      </c>
      <c r="I2817" s="4">
        <v>291</v>
      </c>
      <c r="J2817" s="4">
        <v>220</v>
      </c>
      <c r="K2817" s="4">
        <v>54</v>
      </c>
      <c r="L2817" s="4">
        <v>4</v>
      </c>
      <c r="M2817" s="4">
        <v>17</v>
      </c>
      <c r="N2817" s="18"/>
    </row>
    <row r="2818" spans="1:14" hidden="1" x14ac:dyDescent="0.35">
      <c r="A2818" s="4" t="s">
        <v>9</v>
      </c>
      <c r="B2818" s="27">
        <v>43761.643750000003</v>
      </c>
      <c r="C2818" s="9">
        <v>43762.573611111111</v>
      </c>
      <c r="D2818" s="11" t="str">
        <f>INT(Table1[[#This Row],[Full Restoration ]]-Table1[[#This Row],[Outage Start]])&amp;" days,"&amp;HOUR(Table1[[#This Row],[Full Restoration ]]-Table1[[#This Row],[Outage Start]])&amp;" hrs,"&amp;MINUTE(Table1[[#This Row],[Full Restoration ]]-Table1[[#This Row],[Outage Start]])&amp;" min"</f>
        <v>0 days,22 hrs,19 min</v>
      </c>
      <c r="E2818" s="10">
        <f>Table1[[#This Row],[Full Restoration ]]-Table1[[#This Row],[Outage Start]]</f>
        <v>0.92986111110803904</v>
      </c>
      <c r="F2818" s="11">
        <f>(Table1[[#This Row],[Full Restoration ]]-Table1[[#This Row],[Outage Start]])*24</f>
        <v>22.316666666592937</v>
      </c>
      <c r="G2818" s="5" t="s">
        <v>782</v>
      </c>
      <c r="H2818" s="26" t="s">
        <v>751</v>
      </c>
      <c r="I2818" s="4"/>
      <c r="J2818" s="4"/>
      <c r="K2818" s="4"/>
      <c r="L2818" s="4"/>
      <c r="M2818" s="4"/>
      <c r="N2818" s="18" t="s">
        <v>295</v>
      </c>
    </row>
    <row r="2819" spans="1:14" hidden="1" x14ac:dyDescent="0.35">
      <c r="A2819" s="4" t="s">
        <v>9</v>
      </c>
      <c r="B2819" s="27">
        <v>43761.64166666667</v>
      </c>
      <c r="C2819" s="9">
        <v>43763.536805555559</v>
      </c>
      <c r="D2819" s="11" t="str">
        <f>INT(Table1[[#This Row],[Full Restoration ]]-Table1[[#This Row],[Outage Start]])&amp;" days,"&amp;HOUR(Table1[[#This Row],[Full Restoration ]]-Table1[[#This Row],[Outage Start]])&amp;" hrs,"&amp;MINUTE(Table1[[#This Row],[Full Restoration ]]-Table1[[#This Row],[Outage Start]])&amp;" min"</f>
        <v>1 days,21 hrs,29 min</v>
      </c>
      <c r="E2819" s="10">
        <f>Table1[[#This Row],[Full Restoration ]]-Table1[[#This Row],[Outage Start]]</f>
        <v>1.8951388888890506</v>
      </c>
      <c r="F2819" s="11">
        <f>(Table1[[#This Row],[Full Restoration ]]-Table1[[#This Row],[Outage Start]])*24</f>
        <v>45.483333333337214</v>
      </c>
      <c r="G2819" s="5" t="s">
        <v>983</v>
      </c>
      <c r="H2819" s="26" t="s">
        <v>216</v>
      </c>
      <c r="I2819" s="4">
        <v>24</v>
      </c>
      <c r="J2819" s="4">
        <v>15</v>
      </c>
      <c r="K2819" s="4">
        <v>8</v>
      </c>
      <c r="L2819" s="4">
        <v>1</v>
      </c>
      <c r="M2819" s="4">
        <v>1</v>
      </c>
      <c r="N2819" s="18"/>
    </row>
    <row r="2820" spans="1:14" hidden="1" x14ac:dyDescent="0.35">
      <c r="A2820" s="4" t="s">
        <v>9</v>
      </c>
      <c r="B2820" s="27">
        <v>43761.640972222223</v>
      </c>
      <c r="C2820" s="9">
        <v>43762.660416666666</v>
      </c>
      <c r="D2820" s="11" t="str">
        <f>INT(Table1[[#This Row],[Full Restoration ]]-Table1[[#This Row],[Outage Start]])&amp;" days,"&amp;HOUR(Table1[[#This Row],[Full Restoration ]]-Table1[[#This Row],[Outage Start]])&amp;" hrs,"&amp;MINUTE(Table1[[#This Row],[Full Restoration ]]-Table1[[#This Row],[Outage Start]])&amp;" min"</f>
        <v>1 days,0 hrs,28 min</v>
      </c>
      <c r="E2820" s="10">
        <f>Table1[[#This Row],[Full Restoration ]]-Table1[[#This Row],[Outage Start]]</f>
        <v>1.0194444444423425</v>
      </c>
      <c r="F2820" s="11">
        <f>(Table1[[#This Row],[Full Restoration ]]-Table1[[#This Row],[Outage Start]])*24</f>
        <v>24.46666666661622</v>
      </c>
      <c r="G2820" s="5" t="s">
        <v>1016</v>
      </c>
      <c r="H2820" s="26" t="s">
        <v>743</v>
      </c>
      <c r="I2820" s="4">
        <v>81</v>
      </c>
      <c r="J2820" s="4">
        <v>70</v>
      </c>
      <c r="K2820" s="4">
        <v>6</v>
      </c>
      <c r="L2820" s="4">
        <v>4</v>
      </c>
      <c r="M2820" s="4">
        <v>5</v>
      </c>
      <c r="N2820" s="18"/>
    </row>
    <row r="2821" spans="1:14" hidden="1" x14ac:dyDescent="0.35">
      <c r="A2821" s="4" t="s">
        <v>9</v>
      </c>
      <c r="B2821" s="27">
        <v>43761.638888888891</v>
      </c>
      <c r="C2821" s="9">
        <v>43763.660416666666</v>
      </c>
      <c r="D2821" s="11" t="str">
        <f>INT(Table1[[#This Row],[Full Restoration ]]-Table1[[#This Row],[Outage Start]])&amp;" days,"&amp;HOUR(Table1[[#This Row],[Full Restoration ]]-Table1[[#This Row],[Outage Start]])&amp;" hrs,"&amp;MINUTE(Table1[[#This Row],[Full Restoration ]]-Table1[[#This Row],[Outage Start]])&amp;" min"</f>
        <v>2 days,0 hrs,31 min</v>
      </c>
      <c r="E2821" s="10">
        <f>Table1[[#This Row],[Full Restoration ]]-Table1[[#This Row],[Outage Start]]</f>
        <v>2.0215277777751908</v>
      </c>
      <c r="F2821" s="11">
        <f>(Table1[[#This Row],[Full Restoration ]]-Table1[[#This Row],[Outage Start]])*24</f>
        <v>48.516666666604578</v>
      </c>
      <c r="G2821" s="5" t="s">
        <v>936</v>
      </c>
      <c r="H2821" s="26" t="s">
        <v>1028</v>
      </c>
      <c r="I2821" s="4">
        <v>1121</v>
      </c>
      <c r="J2821" s="4">
        <v>981</v>
      </c>
      <c r="K2821" s="4">
        <v>127</v>
      </c>
      <c r="L2821" s="4">
        <v>40</v>
      </c>
      <c r="M2821" s="4">
        <v>13</v>
      </c>
      <c r="N2821" s="18"/>
    </row>
    <row r="2822" spans="1:14" hidden="1" x14ac:dyDescent="0.35">
      <c r="A2822" s="4" t="s">
        <v>9</v>
      </c>
      <c r="B2822" s="27">
        <v>43761.635416666664</v>
      </c>
      <c r="C2822" s="9">
        <v>43762.78402777778</v>
      </c>
      <c r="D2822" s="11" t="str">
        <f>INT(Table1[[#This Row],[Full Restoration ]]-Table1[[#This Row],[Outage Start]])&amp;" days,"&amp;HOUR(Table1[[#This Row],[Full Restoration ]]-Table1[[#This Row],[Outage Start]])&amp;" hrs,"&amp;MINUTE(Table1[[#This Row],[Full Restoration ]]-Table1[[#This Row],[Outage Start]])&amp;" min"</f>
        <v>1 days,3 hrs,34 min</v>
      </c>
      <c r="E2822" s="10">
        <f>Table1[[#This Row],[Full Restoration ]]-Table1[[#This Row],[Outage Start]]</f>
        <v>1.148611111115315</v>
      </c>
      <c r="F2822" s="11">
        <f>(Table1[[#This Row],[Full Restoration ]]-Table1[[#This Row],[Outage Start]])*24</f>
        <v>27.56666666676756</v>
      </c>
      <c r="G2822" s="5" t="s">
        <v>1029</v>
      </c>
      <c r="H2822" s="26" t="s">
        <v>751</v>
      </c>
      <c r="I2822" s="4"/>
      <c r="J2822" s="4"/>
      <c r="K2822" s="4"/>
      <c r="L2822" s="4"/>
      <c r="M2822" s="4"/>
      <c r="N2822" s="18" t="s">
        <v>295</v>
      </c>
    </row>
    <row r="2823" spans="1:14" hidden="1" x14ac:dyDescent="0.35">
      <c r="A2823" s="4" t="s">
        <v>9</v>
      </c>
      <c r="B2823" s="27">
        <v>43761.632638888892</v>
      </c>
      <c r="C2823" s="9">
        <v>43763.673611111109</v>
      </c>
      <c r="D2823" s="11" t="str">
        <f>INT(Table1[[#This Row],[Full Restoration ]]-Table1[[#This Row],[Outage Start]])&amp;" days,"&amp;HOUR(Table1[[#This Row],[Full Restoration ]]-Table1[[#This Row],[Outage Start]])&amp;" hrs,"&amp;MINUTE(Table1[[#This Row],[Full Restoration ]]-Table1[[#This Row],[Outage Start]])&amp;" min"</f>
        <v>2 days,0 hrs,59 min</v>
      </c>
      <c r="E2823" s="10">
        <f>Table1[[#This Row],[Full Restoration ]]-Table1[[#This Row],[Outage Start]]</f>
        <v>2.0409722222175333</v>
      </c>
      <c r="F2823" s="11">
        <f>(Table1[[#This Row],[Full Restoration ]]-Table1[[#This Row],[Outage Start]])*24</f>
        <v>48.983333333220799</v>
      </c>
      <c r="G2823" s="5" t="s">
        <v>935</v>
      </c>
      <c r="H2823" s="26" t="s">
        <v>1026</v>
      </c>
      <c r="I2823" s="4">
        <v>772</v>
      </c>
      <c r="J2823" s="4">
        <v>638</v>
      </c>
      <c r="K2823" s="4">
        <v>86</v>
      </c>
      <c r="L2823" s="4">
        <v>26</v>
      </c>
      <c r="M2823" s="4">
        <v>48</v>
      </c>
      <c r="N2823" s="18"/>
    </row>
    <row r="2824" spans="1:14" hidden="1" x14ac:dyDescent="0.35">
      <c r="A2824" s="4" t="s">
        <v>9</v>
      </c>
      <c r="B2824" s="27">
        <v>43761.632638888892</v>
      </c>
      <c r="C2824" s="9">
        <v>43763.604166666664</v>
      </c>
      <c r="D2824" s="11" t="str">
        <f>INT(Table1[[#This Row],[Full Restoration ]]-Table1[[#This Row],[Outage Start]])&amp;" days,"&amp;HOUR(Table1[[#This Row],[Full Restoration ]]-Table1[[#This Row],[Outage Start]])&amp;" hrs,"&amp;MINUTE(Table1[[#This Row],[Full Restoration ]]-Table1[[#This Row],[Outage Start]])&amp;" min"</f>
        <v>1 days,23 hrs,19 min</v>
      </c>
      <c r="E2824" s="10">
        <f>Table1[[#This Row],[Full Restoration ]]-Table1[[#This Row],[Outage Start]]</f>
        <v>1.9715277777722804</v>
      </c>
      <c r="F2824" s="11">
        <f>(Table1[[#This Row],[Full Restoration ]]-Table1[[#This Row],[Outage Start]])*24</f>
        <v>47.316666666534729</v>
      </c>
      <c r="G2824" s="5" t="s">
        <v>982</v>
      </c>
      <c r="H2824" s="26" t="s">
        <v>216</v>
      </c>
      <c r="I2824" s="4">
        <v>390</v>
      </c>
      <c r="J2824" s="4">
        <v>344</v>
      </c>
      <c r="K2824" s="4">
        <v>44</v>
      </c>
      <c r="L2824" s="4">
        <v>15</v>
      </c>
      <c r="M2824" s="4">
        <v>2</v>
      </c>
      <c r="N2824" s="18"/>
    </row>
    <row r="2825" spans="1:14" hidden="1" x14ac:dyDescent="0.35">
      <c r="A2825" s="4" t="s">
        <v>9</v>
      </c>
      <c r="B2825" s="27">
        <v>43761.632638888892</v>
      </c>
      <c r="C2825" s="9">
        <v>43762.677777777775</v>
      </c>
      <c r="D2825" s="11" t="str">
        <f>INT(Table1[[#This Row],[Full Restoration ]]-Table1[[#This Row],[Outage Start]])&amp;" days,"&amp;HOUR(Table1[[#This Row],[Full Restoration ]]-Table1[[#This Row],[Outage Start]])&amp;" hrs,"&amp;MINUTE(Table1[[#This Row],[Full Restoration ]]-Table1[[#This Row],[Outage Start]])&amp;" min"</f>
        <v>1 days,1 hrs,5 min</v>
      </c>
      <c r="E2825" s="10">
        <f>Table1[[#This Row],[Full Restoration ]]-Table1[[#This Row],[Outage Start]]</f>
        <v>1.0451388888832298</v>
      </c>
      <c r="F2825" s="11">
        <f>(Table1[[#This Row],[Full Restoration ]]-Table1[[#This Row],[Outage Start]])*24</f>
        <v>25.083333333197515</v>
      </c>
      <c r="G2825" s="5" t="s">
        <v>764</v>
      </c>
      <c r="H2825" s="26" t="s">
        <v>292</v>
      </c>
      <c r="I2825" s="4"/>
      <c r="J2825" s="4"/>
      <c r="K2825" s="4"/>
      <c r="L2825" s="4"/>
      <c r="M2825" s="4"/>
      <c r="N2825" s="18" t="s">
        <v>295</v>
      </c>
    </row>
    <row r="2826" spans="1:14" hidden="1" x14ac:dyDescent="0.35">
      <c r="A2826" s="4" t="s">
        <v>9</v>
      </c>
      <c r="B2826" s="27">
        <v>43761.630555555559</v>
      </c>
      <c r="C2826" s="9">
        <v>43762.623611111114</v>
      </c>
      <c r="D2826" s="11" t="str">
        <f>INT(Table1[[#This Row],[Full Restoration ]]-Table1[[#This Row],[Outage Start]])&amp;" days,"&amp;HOUR(Table1[[#This Row],[Full Restoration ]]-Table1[[#This Row],[Outage Start]])&amp;" hrs,"&amp;MINUTE(Table1[[#This Row],[Full Restoration ]]-Table1[[#This Row],[Outage Start]])&amp;" min"</f>
        <v>0 days,23 hrs,50 min</v>
      </c>
      <c r="E2826" s="10">
        <f>Table1[[#This Row],[Full Restoration ]]-Table1[[#This Row],[Outage Start]]</f>
        <v>0.99305555555474712</v>
      </c>
      <c r="F2826" s="11">
        <f>(Table1[[#This Row],[Full Restoration ]]-Table1[[#This Row],[Outage Start]])*24</f>
        <v>23.833333333313931</v>
      </c>
      <c r="G2826" s="5" t="s">
        <v>765</v>
      </c>
      <c r="H2826" s="26" t="s">
        <v>292</v>
      </c>
      <c r="I2826" s="4"/>
      <c r="J2826" s="4"/>
      <c r="K2826" s="4"/>
      <c r="L2826" s="4"/>
      <c r="M2826" s="4"/>
      <c r="N2826" s="18" t="s">
        <v>295</v>
      </c>
    </row>
    <row r="2827" spans="1:14" hidden="1" x14ac:dyDescent="0.35">
      <c r="A2827" s="4" t="s">
        <v>9</v>
      </c>
      <c r="B2827" s="27">
        <v>43761.629861111112</v>
      </c>
      <c r="C2827" s="9">
        <v>43762.604166666664</v>
      </c>
      <c r="D2827" s="11" t="str">
        <f>INT(Table1[[#This Row],[Full Restoration ]]-Table1[[#This Row],[Outage Start]])&amp;" days,"&amp;HOUR(Table1[[#This Row],[Full Restoration ]]-Table1[[#This Row],[Outage Start]])&amp;" hrs,"&amp;MINUTE(Table1[[#This Row],[Full Restoration ]]-Table1[[#This Row],[Outage Start]])&amp;" min"</f>
        <v>0 days,23 hrs,23 min</v>
      </c>
      <c r="E2827" s="10">
        <f>Table1[[#This Row],[Full Restoration ]]-Table1[[#This Row],[Outage Start]]</f>
        <v>0.97430555555183673</v>
      </c>
      <c r="F2827" s="11">
        <f>(Table1[[#This Row],[Full Restoration ]]-Table1[[#This Row],[Outage Start]])*24</f>
        <v>23.383333333244082</v>
      </c>
      <c r="G2827" s="5" t="s">
        <v>919</v>
      </c>
      <c r="H2827" s="26" t="s">
        <v>743</v>
      </c>
      <c r="I2827" s="4">
        <v>574</v>
      </c>
      <c r="J2827" s="4">
        <v>497</v>
      </c>
      <c r="K2827" s="4">
        <v>70</v>
      </c>
      <c r="L2827" s="4">
        <v>37</v>
      </c>
      <c r="M2827" s="4">
        <v>7</v>
      </c>
      <c r="N2827" s="18"/>
    </row>
    <row r="2828" spans="1:14" hidden="1" x14ac:dyDescent="0.35">
      <c r="A2828" s="4" t="s">
        <v>9</v>
      </c>
      <c r="B2828" s="27">
        <v>43761.62777777778</v>
      </c>
      <c r="C2828" s="9">
        <v>43762.619444444441</v>
      </c>
      <c r="D2828" s="11" t="str">
        <f>INT(Table1[[#This Row],[Full Restoration ]]-Table1[[#This Row],[Outage Start]])&amp;" days,"&amp;HOUR(Table1[[#This Row],[Full Restoration ]]-Table1[[#This Row],[Outage Start]])&amp;" hrs,"&amp;MINUTE(Table1[[#This Row],[Full Restoration ]]-Table1[[#This Row],[Outage Start]])&amp;" min"</f>
        <v>0 days,23 hrs,48 min</v>
      </c>
      <c r="E2828" s="10">
        <f>Table1[[#This Row],[Full Restoration ]]-Table1[[#This Row],[Outage Start]]</f>
        <v>0.99166666666133096</v>
      </c>
      <c r="F2828" s="11">
        <f>(Table1[[#This Row],[Full Restoration ]]-Table1[[#This Row],[Outage Start]])*24</f>
        <v>23.799999999871943</v>
      </c>
      <c r="G2828" s="5" t="s">
        <v>997</v>
      </c>
      <c r="H2828" s="26" t="s">
        <v>746</v>
      </c>
      <c r="I2828" s="4">
        <v>252</v>
      </c>
      <c r="J2828" s="4">
        <v>216</v>
      </c>
      <c r="K2828" s="4">
        <v>35</v>
      </c>
      <c r="L2828" s="4">
        <v>5</v>
      </c>
      <c r="M2828" s="4">
        <v>1</v>
      </c>
      <c r="N2828" s="18"/>
    </row>
    <row r="2829" spans="1:14" hidden="1" x14ac:dyDescent="0.35">
      <c r="A2829" s="4" t="s">
        <v>9</v>
      </c>
      <c r="B2829" s="27">
        <v>43761.627083333333</v>
      </c>
      <c r="C2829" s="9">
        <v>43762.79583333333</v>
      </c>
      <c r="D2829" s="11" t="str">
        <f>INT(Table1[[#This Row],[Full Restoration ]]-Table1[[#This Row],[Outage Start]])&amp;" days,"&amp;HOUR(Table1[[#This Row],[Full Restoration ]]-Table1[[#This Row],[Outage Start]])&amp;" hrs,"&amp;MINUTE(Table1[[#This Row],[Full Restoration ]]-Table1[[#This Row],[Outage Start]])&amp;" min"</f>
        <v>1 days,4 hrs,3 min</v>
      </c>
      <c r="E2829" s="10">
        <f>Table1[[#This Row],[Full Restoration ]]-Table1[[#This Row],[Outage Start]]</f>
        <v>1.1687499999970896</v>
      </c>
      <c r="F2829" s="11">
        <f>(Table1[[#This Row],[Full Restoration ]]-Table1[[#This Row],[Outage Start]])*24</f>
        <v>28.049999999930151</v>
      </c>
      <c r="G2829" s="5" t="s">
        <v>946</v>
      </c>
      <c r="H2829" s="26" t="s">
        <v>1026</v>
      </c>
      <c r="I2829" s="4">
        <v>953</v>
      </c>
      <c r="J2829" s="4">
        <v>610</v>
      </c>
      <c r="K2829" s="4">
        <v>278</v>
      </c>
      <c r="L2829" s="4">
        <v>13</v>
      </c>
      <c r="M2829" s="4">
        <v>65</v>
      </c>
      <c r="N2829" s="18"/>
    </row>
    <row r="2830" spans="1:14" hidden="1" x14ac:dyDescent="0.35">
      <c r="A2830" s="4" t="s">
        <v>9</v>
      </c>
      <c r="B2830" s="27">
        <v>43761.625</v>
      </c>
      <c r="C2830" s="9">
        <v>43763.438888888886</v>
      </c>
      <c r="D2830" s="11" t="str">
        <f>INT(Table1[[#This Row],[Full Restoration ]]-Table1[[#This Row],[Outage Start]])&amp;" days,"&amp;HOUR(Table1[[#This Row],[Full Restoration ]]-Table1[[#This Row],[Outage Start]])&amp;" hrs,"&amp;MINUTE(Table1[[#This Row],[Full Restoration ]]-Table1[[#This Row],[Outage Start]])&amp;" min"</f>
        <v>1 days,19 hrs,32 min</v>
      </c>
      <c r="E2830" s="10">
        <f>Table1[[#This Row],[Full Restoration ]]-Table1[[#This Row],[Outage Start]]</f>
        <v>1.8138888888861402</v>
      </c>
      <c r="F2830" s="11">
        <f>(Table1[[#This Row],[Full Restoration ]]-Table1[[#This Row],[Outage Start]])*24</f>
        <v>43.533333333267365</v>
      </c>
      <c r="G2830" s="5" t="s">
        <v>15</v>
      </c>
      <c r="H2830" s="26" t="s">
        <v>1026</v>
      </c>
      <c r="I2830" s="4">
        <v>1583</v>
      </c>
      <c r="J2830" s="4">
        <v>1241</v>
      </c>
      <c r="K2830" s="4">
        <v>240</v>
      </c>
      <c r="L2830" s="4">
        <v>26</v>
      </c>
      <c r="M2830" s="4">
        <v>102</v>
      </c>
      <c r="N2830" s="18"/>
    </row>
    <row r="2831" spans="1:14" hidden="1" x14ac:dyDescent="0.35">
      <c r="A2831" s="4" t="s">
        <v>9</v>
      </c>
      <c r="B2831" s="27">
        <v>43761.625</v>
      </c>
      <c r="C2831" s="9">
        <v>43762.73333333333</v>
      </c>
      <c r="D2831" s="11" t="str">
        <f>INT(Table1[[#This Row],[Full Restoration ]]-Table1[[#This Row],[Outage Start]])&amp;" days,"&amp;HOUR(Table1[[#This Row],[Full Restoration ]]-Table1[[#This Row],[Outage Start]])&amp;" hrs,"&amp;MINUTE(Table1[[#This Row],[Full Restoration ]]-Table1[[#This Row],[Outage Start]])&amp;" min"</f>
        <v>1 days,2 hrs,36 min</v>
      </c>
      <c r="E2831" s="10">
        <f>Table1[[#This Row],[Full Restoration ]]-Table1[[#This Row],[Outage Start]]</f>
        <v>1.1083333333299379</v>
      </c>
      <c r="F2831" s="11">
        <f>(Table1[[#This Row],[Full Restoration ]]-Table1[[#This Row],[Outage Start]])*24</f>
        <v>26.599999999918509</v>
      </c>
      <c r="G2831" s="5" t="s">
        <v>960</v>
      </c>
      <c r="H2831" s="26" t="s">
        <v>743</v>
      </c>
      <c r="I2831" s="4">
        <v>1615</v>
      </c>
      <c r="J2831" s="4">
        <v>1407</v>
      </c>
      <c r="K2831" s="4">
        <v>185</v>
      </c>
      <c r="L2831" s="4">
        <v>83</v>
      </c>
      <c r="M2831" s="4">
        <v>23</v>
      </c>
      <c r="N2831" s="18"/>
    </row>
    <row r="2832" spans="1:14" hidden="1" x14ac:dyDescent="0.35">
      <c r="A2832" s="4" t="s">
        <v>9</v>
      </c>
      <c r="B2832" s="27">
        <v>43761.620833333334</v>
      </c>
      <c r="C2832" s="9">
        <v>43762.529166666667</v>
      </c>
      <c r="D2832" s="11" t="str">
        <f>INT(Table1[[#This Row],[Full Restoration ]]-Table1[[#This Row],[Outage Start]])&amp;" days,"&amp;HOUR(Table1[[#This Row],[Full Restoration ]]-Table1[[#This Row],[Outage Start]])&amp;" hrs,"&amp;MINUTE(Table1[[#This Row],[Full Restoration ]]-Table1[[#This Row],[Outage Start]])&amp;" min"</f>
        <v>0 days,21 hrs,48 min</v>
      </c>
      <c r="E2832" s="10">
        <f>Table1[[#This Row],[Full Restoration ]]-Table1[[#This Row],[Outage Start]]</f>
        <v>0.90833333333284827</v>
      </c>
      <c r="F2832" s="11">
        <f>(Table1[[#This Row],[Full Restoration ]]-Table1[[#This Row],[Outage Start]])*24</f>
        <v>21.799999999988358</v>
      </c>
      <c r="G2832" s="5" t="s">
        <v>20</v>
      </c>
      <c r="H2832" s="26" t="s">
        <v>1026</v>
      </c>
      <c r="I2832" s="4">
        <v>466</v>
      </c>
      <c r="J2832" s="4">
        <v>407</v>
      </c>
      <c r="K2832" s="4">
        <v>59</v>
      </c>
      <c r="L2832" s="4">
        <v>36</v>
      </c>
      <c r="M2832" s="4">
        <v>0</v>
      </c>
      <c r="N2832" s="18"/>
    </row>
    <row r="2833" spans="1:14" hidden="1" x14ac:dyDescent="0.35">
      <c r="A2833" s="4" t="s">
        <v>9</v>
      </c>
      <c r="B2833" s="27">
        <v>43761.620833333334</v>
      </c>
      <c r="C2833" s="9">
        <v>43763.400694444441</v>
      </c>
      <c r="D2833" s="11" t="str">
        <f>INT(Table1[[#This Row],[Full Restoration ]]-Table1[[#This Row],[Outage Start]])&amp;" days,"&amp;HOUR(Table1[[#This Row],[Full Restoration ]]-Table1[[#This Row],[Outage Start]])&amp;" hrs,"&amp;MINUTE(Table1[[#This Row],[Full Restoration ]]-Table1[[#This Row],[Outage Start]])&amp;" min"</f>
        <v>1 days,18 hrs,43 min</v>
      </c>
      <c r="E2833" s="10">
        <f>Table1[[#This Row],[Full Restoration ]]-Table1[[#This Row],[Outage Start]]</f>
        <v>1.7798611111065838</v>
      </c>
      <c r="F2833" s="11">
        <f>(Table1[[#This Row],[Full Restoration ]]-Table1[[#This Row],[Outage Start]])*24</f>
        <v>42.716666666558012</v>
      </c>
      <c r="G2833" s="5" t="s">
        <v>943</v>
      </c>
      <c r="H2833" s="26" t="s">
        <v>743</v>
      </c>
      <c r="I2833" s="4">
        <v>64</v>
      </c>
      <c r="J2833" s="4">
        <v>28</v>
      </c>
      <c r="K2833" s="4">
        <v>24</v>
      </c>
      <c r="L2833" s="4">
        <v>0</v>
      </c>
      <c r="M2833" s="4">
        <v>12</v>
      </c>
      <c r="N2833" s="18"/>
    </row>
    <row r="2834" spans="1:14" hidden="1" x14ac:dyDescent="0.35">
      <c r="A2834" s="4" t="s">
        <v>9</v>
      </c>
      <c r="B2834" s="27">
        <v>43761.618055555555</v>
      </c>
      <c r="C2834" s="9">
        <v>43762.703472222223</v>
      </c>
      <c r="D2834" s="11" t="str">
        <f>INT(Table1[[#This Row],[Full Restoration ]]-Table1[[#This Row],[Outage Start]])&amp;" days,"&amp;HOUR(Table1[[#This Row],[Full Restoration ]]-Table1[[#This Row],[Outage Start]])&amp;" hrs,"&amp;MINUTE(Table1[[#This Row],[Full Restoration ]]-Table1[[#This Row],[Outage Start]])&amp;" min"</f>
        <v>1 days,2 hrs,3 min</v>
      </c>
      <c r="E2834" s="10">
        <f>Table1[[#This Row],[Full Restoration ]]-Table1[[#This Row],[Outage Start]]</f>
        <v>1.0854166666686069</v>
      </c>
      <c r="F2834" s="11">
        <f>(Table1[[#This Row],[Full Restoration ]]-Table1[[#This Row],[Outage Start]])*24</f>
        <v>26.050000000046566</v>
      </c>
      <c r="G2834" s="5" t="s">
        <v>948</v>
      </c>
      <c r="H2834" s="26" t="s">
        <v>746</v>
      </c>
      <c r="I2834" s="4">
        <v>739</v>
      </c>
      <c r="J2834" s="4">
        <v>494</v>
      </c>
      <c r="K2834" s="4">
        <v>239</v>
      </c>
      <c r="L2834" s="4">
        <v>27</v>
      </c>
      <c r="M2834" s="4">
        <v>6</v>
      </c>
      <c r="N2834" s="18"/>
    </row>
    <row r="2835" spans="1:14" hidden="1" x14ac:dyDescent="0.35">
      <c r="A2835" s="4" t="s">
        <v>9</v>
      </c>
      <c r="B2835" s="27">
        <v>43761.616666666669</v>
      </c>
      <c r="C2835" s="9">
        <v>43762.612500000003</v>
      </c>
      <c r="D2835" s="11" t="str">
        <f>INT(Table1[[#This Row],[Full Restoration ]]-Table1[[#This Row],[Outage Start]])&amp;" days,"&amp;HOUR(Table1[[#This Row],[Full Restoration ]]-Table1[[#This Row],[Outage Start]])&amp;" hrs,"&amp;MINUTE(Table1[[#This Row],[Full Restoration ]]-Table1[[#This Row],[Outage Start]])&amp;" min"</f>
        <v>0 days,23 hrs,54 min</v>
      </c>
      <c r="E2835" s="10">
        <f>Table1[[#This Row],[Full Restoration ]]-Table1[[#This Row],[Outage Start]]</f>
        <v>0.99583333333430346</v>
      </c>
      <c r="F2835" s="11">
        <f>(Table1[[#This Row],[Full Restoration ]]-Table1[[#This Row],[Outage Start]])*24</f>
        <v>23.900000000023283</v>
      </c>
      <c r="G2835" s="5" t="s">
        <v>927</v>
      </c>
      <c r="H2835" s="26" t="s">
        <v>1026</v>
      </c>
      <c r="I2835" s="4">
        <v>229</v>
      </c>
      <c r="J2835" s="4">
        <v>208</v>
      </c>
      <c r="K2835" s="4">
        <v>19</v>
      </c>
      <c r="L2835" s="4">
        <v>9</v>
      </c>
      <c r="M2835" s="4">
        <v>2</v>
      </c>
      <c r="N2835" s="18"/>
    </row>
    <row r="2836" spans="1:14" hidden="1" x14ac:dyDescent="0.35">
      <c r="A2836" s="4" t="s">
        <v>9</v>
      </c>
      <c r="B2836" s="27">
        <v>43761.615972222222</v>
      </c>
      <c r="C2836" s="9">
        <v>43763.763888888891</v>
      </c>
      <c r="D2836" s="11" t="str">
        <f>INT(Table1[[#This Row],[Full Restoration ]]-Table1[[#This Row],[Outage Start]])&amp;" days,"&amp;HOUR(Table1[[#This Row],[Full Restoration ]]-Table1[[#This Row],[Outage Start]])&amp;" hrs,"&amp;MINUTE(Table1[[#This Row],[Full Restoration ]]-Table1[[#This Row],[Outage Start]])&amp;" min"</f>
        <v>2 days,3 hrs,33 min</v>
      </c>
      <c r="E2836" s="10">
        <f>Table1[[#This Row],[Full Restoration ]]-Table1[[#This Row],[Outage Start]]</f>
        <v>2.1479166666686069</v>
      </c>
      <c r="F2836" s="11">
        <f>(Table1[[#This Row],[Full Restoration ]]-Table1[[#This Row],[Outage Start]])*24</f>
        <v>51.550000000046566</v>
      </c>
      <c r="G2836" s="5" t="s">
        <v>944</v>
      </c>
      <c r="H2836" s="26" t="s">
        <v>743</v>
      </c>
      <c r="I2836" s="4">
        <v>460</v>
      </c>
      <c r="J2836" s="4">
        <v>434</v>
      </c>
      <c r="K2836" s="4">
        <v>19</v>
      </c>
      <c r="L2836" s="4">
        <v>7</v>
      </c>
      <c r="M2836" s="4">
        <v>7</v>
      </c>
      <c r="N2836" s="18"/>
    </row>
    <row r="2837" spans="1:14" hidden="1" x14ac:dyDescent="0.35">
      <c r="A2837" s="4" t="s">
        <v>9</v>
      </c>
      <c r="B2837" s="27">
        <v>43761.614583333336</v>
      </c>
      <c r="C2837" s="9">
        <v>43762.615972222222</v>
      </c>
      <c r="D2837" s="11" t="str">
        <f>INT(Table1[[#This Row],[Full Restoration ]]-Table1[[#This Row],[Outage Start]])&amp;" days,"&amp;HOUR(Table1[[#This Row],[Full Restoration ]]-Table1[[#This Row],[Outage Start]])&amp;" hrs,"&amp;MINUTE(Table1[[#This Row],[Full Restoration ]]-Table1[[#This Row],[Outage Start]])&amp;" min"</f>
        <v>1 days,0 hrs,2 min</v>
      </c>
      <c r="E2837" s="10">
        <f>Table1[[#This Row],[Full Restoration ]]-Table1[[#This Row],[Outage Start]]</f>
        <v>1.0013888888861402</v>
      </c>
      <c r="F2837" s="11">
        <f>(Table1[[#This Row],[Full Restoration ]]-Table1[[#This Row],[Outage Start]])*24</f>
        <v>24.033333333267365</v>
      </c>
      <c r="G2837" s="5" t="s">
        <v>915</v>
      </c>
      <c r="H2837" s="26" t="s">
        <v>745</v>
      </c>
      <c r="I2837" s="4">
        <v>9</v>
      </c>
      <c r="J2837" s="4">
        <v>5</v>
      </c>
      <c r="K2837" s="4">
        <v>3</v>
      </c>
      <c r="L2837" s="4">
        <v>0</v>
      </c>
      <c r="M2837" s="4">
        <v>1</v>
      </c>
      <c r="N2837" s="18"/>
    </row>
    <row r="2838" spans="1:14" hidden="1" x14ac:dyDescent="0.35">
      <c r="A2838" s="4" t="s">
        <v>9</v>
      </c>
      <c r="B2838" s="27">
        <v>43761.614583333336</v>
      </c>
      <c r="C2838" s="9">
        <v>43762.64166666667</v>
      </c>
      <c r="D2838" s="11" t="str">
        <f>INT(Table1[[#This Row],[Full Restoration ]]-Table1[[#This Row],[Outage Start]])&amp;" days,"&amp;HOUR(Table1[[#This Row],[Full Restoration ]]-Table1[[#This Row],[Outage Start]])&amp;" hrs,"&amp;MINUTE(Table1[[#This Row],[Full Restoration ]]-Table1[[#This Row],[Outage Start]])&amp;" min"</f>
        <v>1 days,0 hrs,39 min</v>
      </c>
      <c r="E2838" s="10">
        <f>Table1[[#This Row],[Full Restoration ]]-Table1[[#This Row],[Outage Start]]</f>
        <v>1.0270833333343035</v>
      </c>
      <c r="F2838" s="11">
        <f>(Table1[[#This Row],[Full Restoration ]]-Table1[[#This Row],[Outage Start]])*24</f>
        <v>24.650000000023283</v>
      </c>
      <c r="G2838" s="5" t="s">
        <v>21</v>
      </c>
      <c r="H2838" s="26" t="s">
        <v>1026</v>
      </c>
      <c r="I2838" s="4">
        <v>1294</v>
      </c>
      <c r="J2838" s="4">
        <v>1231</v>
      </c>
      <c r="K2838" s="4">
        <v>63</v>
      </c>
      <c r="L2838" s="4">
        <v>64</v>
      </c>
      <c r="M2838" s="4">
        <v>0</v>
      </c>
      <c r="N2838" s="18"/>
    </row>
    <row r="2839" spans="1:14" hidden="1" x14ac:dyDescent="0.35">
      <c r="A2839" s="4" t="s">
        <v>9</v>
      </c>
      <c r="B2839" s="27">
        <v>43761.613888888889</v>
      </c>
      <c r="C2839" s="9">
        <v>43762.582638888889</v>
      </c>
      <c r="D2839" s="11" t="str">
        <f>INT(Table1[[#This Row],[Full Restoration ]]-Table1[[#This Row],[Outage Start]])&amp;" days,"&amp;HOUR(Table1[[#This Row],[Full Restoration ]]-Table1[[#This Row],[Outage Start]])&amp;" hrs,"&amp;MINUTE(Table1[[#This Row],[Full Restoration ]]-Table1[[#This Row],[Outage Start]])&amp;" min"</f>
        <v>0 days,23 hrs,15 min</v>
      </c>
      <c r="E2839" s="10">
        <f>Table1[[#This Row],[Full Restoration ]]-Table1[[#This Row],[Outage Start]]</f>
        <v>0.96875</v>
      </c>
      <c r="F2839" s="11">
        <f>(Table1[[#This Row],[Full Restoration ]]-Table1[[#This Row],[Outage Start]])*24</f>
        <v>23.25</v>
      </c>
      <c r="G2839" s="5" t="s">
        <v>959</v>
      </c>
      <c r="H2839" s="26" t="s">
        <v>743</v>
      </c>
      <c r="I2839" s="4">
        <v>1680</v>
      </c>
      <c r="J2839" s="4">
        <v>1582</v>
      </c>
      <c r="K2839" s="4">
        <v>98</v>
      </c>
      <c r="L2839" s="4">
        <v>87</v>
      </c>
      <c r="M2839" s="4">
        <v>0</v>
      </c>
      <c r="N2839" s="18"/>
    </row>
    <row r="2840" spans="1:14" hidden="1" x14ac:dyDescent="0.35">
      <c r="A2840" s="4" t="s">
        <v>9</v>
      </c>
      <c r="B2840" s="27">
        <v>43761.611805555556</v>
      </c>
      <c r="C2840" s="9">
        <v>43762.620138888888</v>
      </c>
      <c r="D2840" s="11" t="str">
        <f>INT(Table1[[#This Row],[Full Restoration ]]-Table1[[#This Row],[Outage Start]])&amp;" days,"&amp;HOUR(Table1[[#This Row],[Full Restoration ]]-Table1[[#This Row],[Outage Start]])&amp;" hrs,"&amp;MINUTE(Table1[[#This Row],[Full Restoration ]]-Table1[[#This Row],[Outage Start]])&amp;" min"</f>
        <v>1 days,0 hrs,12 min</v>
      </c>
      <c r="E2840" s="10">
        <f>Table1[[#This Row],[Full Restoration ]]-Table1[[#This Row],[Outage Start]]</f>
        <v>1.0083333333313931</v>
      </c>
      <c r="F2840" s="11">
        <f>(Table1[[#This Row],[Full Restoration ]]-Table1[[#This Row],[Outage Start]])*24</f>
        <v>24.199999999953434</v>
      </c>
      <c r="G2840" s="5" t="s">
        <v>31</v>
      </c>
      <c r="H2840" s="26" t="s">
        <v>1028</v>
      </c>
      <c r="I2840" s="4">
        <v>2445</v>
      </c>
      <c r="J2840" s="4">
        <v>2261</v>
      </c>
      <c r="K2840" s="4">
        <v>174</v>
      </c>
      <c r="L2840" s="4">
        <v>111</v>
      </c>
      <c r="M2840" s="4">
        <v>10</v>
      </c>
      <c r="N2840" s="18"/>
    </row>
    <row r="2841" spans="1:14" hidden="1" x14ac:dyDescent="0.35">
      <c r="A2841" s="4" t="s">
        <v>9</v>
      </c>
      <c r="B2841" s="27">
        <v>43761.611111111109</v>
      </c>
      <c r="C2841" s="9">
        <v>43762.612500000003</v>
      </c>
      <c r="D2841" s="11" t="str">
        <f>INT(Table1[[#This Row],[Full Restoration ]]-Table1[[#This Row],[Outage Start]])&amp;" days,"&amp;HOUR(Table1[[#This Row],[Full Restoration ]]-Table1[[#This Row],[Outage Start]])&amp;" hrs,"&amp;MINUTE(Table1[[#This Row],[Full Restoration ]]-Table1[[#This Row],[Outage Start]])&amp;" min"</f>
        <v>1 days,0 hrs,2 min</v>
      </c>
      <c r="E2841" s="10">
        <f>Table1[[#This Row],[Full Restoration ]]-Table1[[#This Row],[Outage Start]]</f>
        <v>1.0013888888934162</v>
      </c>
      <c r="F2841" s="11">
        <f>(Table1[[#This Row],[Full Restoration ]]-Table1[[#This Row],[Outage Start]])*24</f>
        <v>24.033333333441988</v>
      </c>
      <c r="G2841" s="5" t="s">
        <v>993</v>
      </c>
      <c r="H2841" s="26" t="s">
        <v>1026</v>
      </c>
      <c r="I2841" s="4">
        <v>4004</v>
      </c>
      <c r="J2841" s="4">
        <v>3724</v>
      </c>
      <c r="K2841" s="4">
        <v>276</v>
      </c>
      <c r="L2841" s="4">
        <v>149</v>
      </c>
      <c r="M2841" s="4">
        <v>4</v>
      </c>
      <c r="N2841" s="18"/>
    </row>
    <row r="2842" spans="1:14" hidden="1" x14ac:dyDescent="0.35">
      <c r="A2842" s="4" t="s">
        <v>9</v>
      </c>
      <c r="B2842" s="27">
        <v>43761.611111111109</v>
      </c>
      <c r="C2842" s="9">
        <v>43763.35</v>
      </c>
      <c r="D2842" s="11" t="str">
        <f>INT(Table1[[#This Row],[Full Restoration ]]-Table1[[#This Row],[Outage Start]])&amp;" days,"&amp;HOUR(Table1[[#This Row],[Full Restoration ]]-Table1[[#This Row],[Outage Start]])&amp;" hrs,"&amp;MINUTE(Table1[[#This Row],[Full Restoration ]]-Table1[[#This Row],[Outage Start]])&amp;" min"</f>
        <v>1 days,17 hrs,44 min</v>
      </c>
      <c r="E2842" s="10">
        <f>Table1[[#This Row],[Full Restoration ]]-Table1[[#This Row],[Outage Start]]</f>
        <v>1.7388888888890506</v>
      </c>
      <c r="F2842" s="11">
        <f>(Table1[[#This Row],[Full Restoration ]]-Table1[[#This Row],[Outage Start]])*24</f>
        <v>41.733333333337214</v>
      </c>
      <c r="G2842" s="5" t="s">
        <v>1012</v>
      </c>
      <c r="H2842" s="26" t="s">
        <v>745</v>
      </c>
      <c r="I2842" s="4">
        <v>742</v>
      </c>
      <c r="J2842" s="4">
        <v>667</v>
      </c>
      <c r="K2842" s="4">
        <v>74</v>
      </c>
      <c r="L2842" s="4">
        <v>12</v>
      </c>
      <c r="M2842" s="4">
        <v>1</v>
      </c>
      <c r="N2842" s="18"/>
    </row>
    <row r="2843" spans="1:14" hidden="1" x14ac:dyDescent="0.35">
      <c r="A2843" s="4" t="s">
        <v>9</v>
      </c>
      <c r="B2843" s="27">
        <v>43761.611111111109</v>
      </c>
      <c r="C2843" s="9">
        <v>43762.725694444445</v>
      </c>
      <c r="D2843" s="11" t="str">
        <f>INT(Table1[[#This Row],[Full Restoration ]]-Table1[[#This Row],[Outage Start]])&amp;" days,"&amp;HOUR(Table1[[#This Row],[Full Restoration ]]-Table1[[#This Row],[Outage Start]])&amp;" hrs,"&amp;MINUTE(Table1[[#This Row],[Full Restoration ]]-Table1[[#This Row],[Outage Start]])&amp;" min"</f>
        <v>1 days,2 hrs,45 min</v>
      </c>
      <c r="E2843" s="10">
        <f>Table1[[#This Row],[Full Restoration ]]-Table1[[#This Row],[Outage Start]]</f>
        <v>1.1145833333357587</v>
      </c>
      <c r="F2843" s="11">
        <f>(Table1[[#This Row],[Full Restoration ]]-Table1[[#This Row],[Outage Start]])*24</f>
        <v>26.750000000058208</v>
      </c>
      <c r="G2843" s="5" t="s">
        <v>1024</v>
      </c>
      <c r="H2843" s="26" t="s">
        <v>743</v>
      </c>
      <c r="I2843" s="4">
        <v>1911</v>
      </c>
      <c r="J2843" s="4">
        <v>1698</v>
      </c>
      <c r="K2843" s="4">
        <v>187</v>
      </c>
      <c r="L2843" s="4">
        <v>187</v>
      </c>
      <c r="M2843" s="4">
        <v>26</v>
      </c>
      <c r="N2843" s="18"/>
    </row>
    <row r="2844" spans="1:14" hidden="1" x14ac:dyDescent="0.35">
      <c r="A2844" s="4" t="s">
        <v>9</v>
      </c>
      <c r="B2844" s="27">
        <v>43761.609722222223</v>
      </c>
      <c r="C2844" s="9">
        <v>43763.390277777777</v>
      </c>
      <c r="D2844" s="11" t="str">
        <f>INT(Table1[[#This Row],[Full Restoration ]]-Table1[[#This Row],[Outage Start]])&amp;" days,"&amp;HOUR(Table1[[#This Row],[Full Restoration ]]-Table1[[#This Row],[Outage Start]])&amp;" hrs,"&amp;MINUTE(Table1[[#This Row],[Full Restoration ]]-Table1[[#This Row],[Outage Start]])&amp;" min"</f>
        <v>1 days,18 hrs,44 min</v>
      </c>
      <c r="E2844" s="10">
        <f>Table1[[#This Row],[Full Restoration ]]-Table1[[#This Row],[Outage Start]]</f>
        <v>1.7805555555532919</v>
      </c>
      <c r="F2844" s="11">
        <f>(Table1[[#This Row],[Full Restoration ]]-Table1[[#This Row],[Outage Start]])*24</f>
        <v>42.733333333279006</v>
      </c>
      <c r="G2844" s="5" t="s">
        <v>916</v>
      </c>
      <c r="H2844" s="26" t="s">
        <v>1026</v>
      </c>
      <c r="I2844" s="4">
        <v>2297</v>
      </c>
      <c r="J2844" s="4">
        <v>2027</v>
      </c>
      <c r="K2844" s="4">
        <v>233</v>
      </c>
      <c r="L2844" s="4">
        <v>153</v>
      </c>
      <c r="M2844" s="4">
        <v>37</v>
      </c>
      <c r="N2844" s="18"/>
    </row>
    <row r="2845" spans="1:14" hidden="1" x14ac:dyDescent="0.35">
      <c r="A2845" s="4" t="s">
        <v>9</v>
      </c>
      <c r="B2845" s="27">
        <v>43761.609722222223</v>
      </c>
      <c r="C2845" s="9">
        <v>43762.566666666666</v>
      </c>
      <c r="D2845" s="11" t="str">
        <f>INT(Table1[[#This Row],[Full Restoration ]]-Table1[[#This Row],[Outage Start]])&amp;" days,"&amp;HOUR(Table1[[#This Row],[Full Restoration ]]-Table1[[#This Row],[Outage Start]])&amp;" hrs,"&amp;MINUTE(Table1[[#This Row],[Full Restoration ]]-Table1[[#This Row],[Outage Start]])&amp;" min"</f>
        <v>0 days,22 hrs,58 min</v>
      </c>
      <c r="E2845" s="10">
        <f>Table1[[#This Row],[Full Restoration ]]-Table1[[#This Row],[Outage Start]]</f>
        <v>0.9569444444423425</v>
      </c>
      <c r="F2845" s="11">
        <f>(Table1[[#This Row],[Full Restoration ]]-Table1[[#This Row],[Outage Start]])*24</f>
        <v>22.96666666661622</v>
      </c>
      <c r="G2845" s="5" t="s">
        <v>810</v>
      </c>
      <c r="H2845" s="26" t="s">
        <v>752</v>
      </c>
      <c r="I2845" s="4"/>
      <c r="J2845" s="4"/>
      <c r="K2845" s="4"/>
      <c r="L2845" s="4"/>
      <c r="M2845" s="4"/>
      <c r="N2845" s="18" t="s">
        <v>295</v>
      </c>
    </row>
    <row r="2846" spans="1:14" hidden="1" x14ac:dyDescent="0.35">
      <c r="A2846" s="4" t="s">
        <v>9</v>
      </c>
      <c r="B2846" s="27">
        <v>43761.609027777777</v>
      </c>
      <c r="C2846" s="9">
        <v>43763.7</v>
      </c>
      <c r="D2846" s="11" t="str">
        <f>INT(Table1[[#This Row],[Full Restoration ]]-Table1[[#This Row],[Outage Start]])&amp;" days,"&amp;HOUR(Table1[[#This Row],[Full Restoration ]]-Table1[[#This Row],[Outage Start]])&amp;" hrs,"&amp;MINUTE(Table1[[#This Row],[Full Restoration ]]-Table1[[#This Row],[Outage Start]])&amp;" min"</f>
        <v>2 days,2 hrs,11 min</v>
      </c>
      <c r="E2846" s="10">
        <f>Table1[[#This Row],[Full Restoration ]]-Table1[[#This Row],[Outage Start]]</f>
        <v>2.0909722222204437</v>
      </c>
      <c r="F2846" s="11">
        <f>(Table1[[#This Row],[Full Restoration ]]-Table1[[#This Row],[Outage Start]])*24</f>
        <v>50.183333333290648</v>
      </c>
      <c r="G2846" s="5" t="s">
        <v>949</v>
      </c>
      <c r="H2846" s="26" t="s">
        <v>743</v>
      </c>
      <c r="I2846" s="4">
        <v>1112</v>
      </c>
      <c r="J2846" s="4">
        <v>702</v>
      </c>
      <c r="K2846" s="4">
        <v>229</v>
      </c>
      <c r="L2846" s="4">
        <v>18</v>
      </c>
      <c r="M2846" s="4">
        <v>181</v>
      </c>
      <c r="N2846" s="18"/>
    </row>
    <row r="2847" spans="1:14" hidden="1" x14ac:dyDescent="0.35">
      <c r="A2847" s="4" t="s">
        <v>9</v>
      </c>
      <c r="B2847" s="27">
        <v>43761.60833333333</v>
      </c>
      <c r="C2847" s="9">
        <v>43763.495138888888</v>
      </c>
      <c r="D2847" s="11" t="str">
        <f>INT(Table1[[#This Row],[Full Restoration ]]-Table1[[#This Row],[Outage Start]])&amp;" days,"&amp;HOUR(Table1[[#This Row],[Full Restoration ]]-Table1[[#This Row],[Outage Start]])&amp;" hrs,"&amp;MINUTE(Table1[[#This Row],[Full Restoration ]]-Table1[[#This Row],[Outage Start]])&amp;" min"</f>
        <v>1 days,21 hrs,17 min</v>
      </c>
      <c r="E2847" s="10">
        <f>Table1[[#This Row],[Full Restoration ]]-Table1[[#This Row],[Outage Start]]</f>
        <v>1.8868055555576575</v>
      </c>
      <c r="F2847" s="11">
        <f>(Table1[[#This Row],[Full Restoration ]]-Table1[[#This Row],[Outage Start]])*24</f>
        <v>45.28333333338378</v>
      </c>
      <c r="G2847" s="5" t="s">
        <v>16</v>
      </c>
      <c r="H2847" s="26" t="s">
        <v>1026</v>
      </c>
      <c r="I2847" s="4">
        <v>2083</v>
      </c>
      <c r="J2847" s="4">
        <v>1612</v>
      </c>
      <c r="K2847" s="4">
        <v>405</v>
      </c>
      <c r="L2847" s="4">
        <v>33</v>
      </c>
      <c r="M2847" s="4">
        <v>66</v>
      </c>
      <c r="N2847" s="18"/>
    </row>
    <row r="2848" spans="1:14" hidden="1" x14ac:dyDescent="0.35">
      <c r="A2848" s="4" t="s">
        <v>9</v>
      </c>
      <c r="B2848" s="27">
        <v>43761.60833333333</v>
      </c>
      <c r="C2848" s="9">
        <v>43762.597916666666</v>
      </c>
      <c r="D2848" s="11" t="str">
        <f>INT(Table1[[#This Row],[Full Restoration ]]-Table1[[#This Row],[Outage Start]])&amp;" days,"&amp;HOUR(Table1[[#This Row],[Full Restoration ]]-Table1[[#This Row],[Outage Start]])&amp;" hrs,"&amp;MINUTE(Table1[[#This Row],[Full Restoration ]]-Table1[[#This Row],[Outage Start]])&amp;" min"</f>
        <v>0 days,23 hrs,45 min</v>
      </c>
      <c r="E2848" s="10">
        <f>Table1[[#This Row],[Full Restoration ]]-Table1[[#This Row],[Outage Start]]</f>
        <v>0.98958333333575865</v>
      </c>
      <c r="F2848" s="11">
        <f>(Table1[[#This Row],[Full Restoration ]]-Table1[[#This Row],[Outage Start]])*24</f>
        <v>23.750000000058208</v>
      </c>
      <c r="G2848" s="5" t="s">
        <v>987</v>
      </c>
      <c r="H2848" s="26" t="s">
        <v>1026</v>
      </c>
      <c r="I2848" s="4">
        <v>71</v>
      </c>
      <c r="J2848" s="4">
        <v>63</v>
      </c>
      <c r="K2848" s="4">
        <v>4</v>
      </c>
      <c r="L2848" s="4">
        <v>0</v>
      </c>
      <c r="M2848" s="4">
        <v>4</v>
      </c>
      <c r="N2848" s="18"/>
    </row>
    <row r="2849" spans="1:14" hidden="1" x14ac:dyDescent="0.35">
      <c r="A2849" s="4" t="s">
        <v>9</v>
      </c>
      <c r="B2849" s="27">
        <v>43761.607638888891</v>
      </c>
      <c r="C2849" s="9">
        <v>43763.368750000001</v>
      </c>
      <c r="D2849" s="11" t="str">
        <f>INT(Table1[[#This Row],[Full Restoration ]]-Table1[[#This Row],[Outage Start]])&amp;" days,"&amp;HOUR(Table1[[#This Row],[Full Restoration ]]-Table1[[#This Row],[Outage Start]])&amp;" hrs,"&amp;MINUTE(Table1[[#This Row],[Full Restoration ]]-Table1[[#This Row],[Outage Start]])&amp;" min"</f>
        <v>1 days,18 hrs,16 min</v>
      </c>
      <c r="E2849" s="10">
        <f>Table1[[#This Row],[Full Restoration ]]-Table1[[#This Row],[Outage Start]]</f>
        <v>1.7611111111109494</v>
      </c>
      <c r="F2849" s="11">
        <f>(Table1[[#This Row],[Full Restoration ]]-Table1[[#This Row],[Outage Start]])*24</f>
        <v>42.266666666662786</v>
      </c>
      <c r="G2849" s="5" t="s">
        <v>938</v>
      </c>
      <c r="H2849" s="26" t="s">
        <v>743</v>
      </c>
      <c r="I2849" s="4">
        <v>2336</v>
      </c>
      <c r="J2849" s="4">
        <v>2238</v>
      </c>
      <c r="K2849" s="4">
        <v>96</v>
      </c>
      <c r="L2849" s="4">
        <v>136</v>
      </c>
      <c r="M2849" s="4">
        <v>2</v>
      </c>
      <c r="N2849" s="18"/>
    </row>
    <row r="2850" spans="1:14" hidden="1" x14ac:dyDescent="0.35">
      <c r="A2850" s="4" t="s">
        <v>9</v>
      </c>
      <c r="B2850" s="27">
        <v>43761.606944444444</v>
      </c>
      <c r="C2850" s="9">
        <v>43762.697222222225</v>
      </c>
      <c r="D2850" s="11" t="str">
        <f>INT(Table1[[#This Row],[Full Restoration ]]-Table1[[#This Row],[Outage Start]])&amp;" days,"&amp;HOUR(Table1[[#This Row],[Full Restoration ]]-Table1[[#This Row],[Outage Start]])&amp;" hrs,"&amp;MINUTE(Table1[[#This Row],[Full Restoration ]]-Table1[[#This Row],[Outage Start]])&amp;" min"</f>
        <v>1 days,2 hrs,10 min</v>
      </c>
      <c r="E2850" s="10">
        <f>Table1[[#This Row],[Full Restoration ]]-Table1[[#This Row],[Outage Start]]</f>
        <v>1.0902777777810115</v>
      </c>
      <c r="F2850" s="11">
        <f>(Table1[[#This Row],[Full Restoration ]]-Table1[[#This Row],[Outage Start]])*24</f>
        <v>26.166666666744277</v>
      </c>
      <c r="G2850" s="5" t="s">
        <v>958</v>
      </c>
      <c r="H2850" s="26" t="s">
        <v>743</v>
      </c>
      <c r="I2850" s="4">
        <v>2702</v>
      </c>
      <c r="J2850" s="4">
        <v>2641</v>
      </c>
      <c r="K2850" s="4">
        <v>60</v>
      </c>
      <c r="L2850" s="4">
        <v>142</v>
      </c>
      <c r="M2850" s="4">
        <v>1</v>
      </c>
      <c r="N2850" s="18"/>
    </row>
    <row r="2851" spans="1:14" hidden="1" x14ac:dyDescent="0.35">
      <c r="A2851" s="4" t="s">
        <v>9</v>
      </c>
      <c r="B2851" s="27">
        <v>43761.606944444444</v>
      </c>
      <c r="C2851" s="9">
        <v>43762.621527777781</v>
      </c>
      <c r="D2851" s="11" t="str">
        <f>INT(Table1[[#This Row],[Full Restoration ]]-Table1[[#This Row],[Outage Start]])&amp;" days,"&amp;HOUR(Table1[[#This Row],[Full Restoration ]]-Table1[[#This Row],[Outage Start]])&amp;" hrs,"&amp;MINUTE(Table1[[#This Row],[Full Restoration ]]-Table1[[#This Row],[Outage Start]])&amp;" min"</f>
        <v>1 days,0 hrs,21 min</v>
      </c>
      <c r="E2851" s="10">
        <f>Table1[[#This Row],[Full Restoration ]]-Table1[[#This Row],[Outage Start]]</f>
        <v>1.0145833333372138</v>
      </c>
      <c r="F2851" s="11">
        <f>(Table1[[#This Row],[Full Restoration ]]-Table1[[#This Row],[Outage Start]])*24</f>
        <v>24.350000000093132</v>
      </c>
      <c r="G2851" s="5" t="s">
        <v>1002</v>
      </c>
      <c r="H2851" s="26" t="s">
        <v>746</v>
      </c>
      <c r="I2851" s="4">
        <v>342</v>
      </c>
      <c r="J2851" s="4">
        <v>246</v>
      </c>
      <c r="K2851" s="4">
        <v>55</v>
      </c>
      <c r="L2851" s="4">
        <v>2</v>
      </c>
      <c r="M2851" s="4">
        <v>41</v>
      </c>
      <c r="N2851" s="18"/>
    </row>
    <row r="2852" spans="1:14" hidden="1" x14ac:dyDescent="0.35">
      <c r="A2852" s="4" t="s">
        <v>9</v>
      </c>
      <c r="B2852" s="27">
        <v>43761.606944444444</v>
      </c>
      <c r="C2852" s="9">
        <v>43762.734722222223</v>
      </c>
      <c r="D2852" s="11" t="str">
        <f>INT(Table1[[#This Row],[Full Restoration ]]-Table1[[#This Row],[Outage Start]])&amp;" days,"&amp;HOUR(Table1[[#This Row],[Full Restoration ]]-Table1[[#This Row],[Outage Start]])&amp;" hrs,"&amp;MINUTE(Table1[[#This Row],[Full Restoration ]]-Table1[[#This Row],[Outage Start]])&amp;" min"</f>
        <v>1 days,3 hrs,4 min</v>
      </c>
      <c r="E2852" s="10">
        <f>Table1[[#This Row],[Full Restoration ]]-Table1[[#This Row],[Outage Start]]</f>
        <v>1.1277777777795563</v>
      </c>
      <c r="F2852" s="11">
        <f>(Table1[[#This Row],[Full Restoration ]]-Table1[[#This Row],[Outage Start]])*24</f>
        <v>27.066666666709352</v>
      </c>
      <c r="G2852" s="5" t="s">
        <v>1025</v>
      </c>
      <c r="H2852" s="26" t="s">
        <v>743</v>
      </c>
      <c r="I2852" s="4">
        <v>1635</v>
      </c>
      <c r="J2852" s="4">
        <v>1580</v>
      </c>
      <c r="K2852" s="4">
        <v>52</v>
      </c>
      <c r="L2852" s="4">
        <v>178</v>
      </c>
      <c r="M2852" s="4">
        <v>3</v>
      </c>
      <c r="N2852" s="18"/>
    </row>
    <row r="2853" spans="1:14" hidden="1" x14ac:dyDescent="0.35">
      <c r="A2853" s="4" t="s">
        <v>9</v>
      </c>
      <c r="B2853" s="27">
        <v>43761.606249999997</v>
      </c>
      <c r="C2853" s="9">
        <v>43762.616666666669</v>
      </c>
      <c r="D2853" s="11" t="str">
        <f>INT(Table1[[#This Row],[Full Restoration ]]-Table1[[#This Row],[Outage Start]])&amp;" days,"&amp;HOUR(Table1[[#This Row],[Full Restoration ]]-Table1[[#This Row],[Outage Start]])&amp;" hrs,"&amp;MINUTE(Table1[[#This Row],[Full Restoration ]]-Table1[[#This Row],[Outage Start]])&amp;" min"</f>
        <v>1 days,0 hrs,15 min</v>
      </c>
      <c r="E2853" s="10">
        <f>Table1[[#This Row],[Full Restoration ]]-Table1[[#This Row],[Outage Start]]</f>
        <v>1.0104166666715173</v>
      </c>
      <c r="F2853" s="11">
        <f>(Table1[[#This Row],[Full Restoration ]]-Table1[[#This Row],[Outage Start]])*24</f>
        <v>24.250000000116415</v>
      </c>
      <c r="G2853" s="5" t="s">
        <v>759</v>
      </c>
      <c r="H2853" s="26" t="s">
        <v>751</v>
      </c>
      <c r="I2853" s="4"/>
      <c r="J2853" s="4"/>
      <c r="K2853" s="4"/>
      <c r="L2853" s="4"/>
      <c r="M2853" s="4"/>
      <c r="N2853" s="18" t="s">
        <v>295</v>
      </c>
    </row>
    <row r="2854" spans="1:14" hidden="1" x14ac:dyDescent="0.35">
      <c r="A2854" s="4" t="s">
        <v>9</v>
      </c>
      <c r="B2854" s="27">
        <v>43761.605555555558</v>
      </c>
      <c r="C2854" s="9">
        <v>43762.76666666667</v>
      </c>
      <c r="D2854" s="11" t="str">
        <f>INT(Table1[[#This Row],[Full Restoration ]]-Table1[[#This Row],[Outage Start]])&amp;" days,"&amp;HOUR(Table1[[#This Row],[Full Restoration ]]-Table1[[#This Row],[Outage Start]])&amp;" hrs,"&amp;MINUTE(Table1[[#This Row],[Full Restoration ]]-Table1[[#This Row],[Outage Start]])&amp;" min"</f>
        <v>1 days,3 hrs,52 min</v>
      </c>
      <c r="E2854" s="10">
        <f>Table1[[#This Row],[Full Restoration ]]-Table1[[#This Row],[Outage Start]]</f>
        <v>1.1611111111124046</v>
      </c>
      <c r="F2854" s="11">
        <f>(Table1[[#This Row],[Full Restoration ]]-Table1[[#This Row],[Outage Start]])*24</f>
        <v>27.866666666697711</v>
      </c>
      <c r="G2854" s="5" t="s">
        <v>933</v>
      </c>
      <c r="H2854" s="26" t="s">
        <v>1026</v>
      </c>
      <c r="I2854" s="4">
        <v>1054</v>
      </c>
      <c r="J2854" s="4">
        <v>909</v>
      </c>
      <c r="K2854" s="4">
        <v>123</v>
      </c>
      <c r="L2854" s="4">
        <v>63</v>
      </c>
      <c r="M2854" s="4">
        <v>22</v>
      </c>
      <c r="N2854" s="18"/>
    </row>
    <row r="2855" spans="1:14" hidden="1" x14ac:dyDescent="0.35">
      <c r="A2855" s="4" t="s">
        <v>9</v>
      </c>
      <c r="B2855" s="27">
        <v>43761.605555555558</v>
      </c>
      <c r="C2855" s="9">
        <v>43762.661805555559</v>
      </c>
      <c r="D2855" s="11" t="str">
        <f>INT(Table1[[#This Row],[Full Restoration ]]-Table1[[#This Row],[Outage Start]])&amp;" days,"&amp;HOUR(Table1[[#This Row],[Full Restoration ]]-Table1[[#This Row],[Outage Start]])&amp;" hrs,"&amp;MINUTE(Table1[[#This Row],[Full Restoration ]]-Table1[[#This Row],[Outage Start]])&amp;" min"</f>
        <v>1 days,1 hrs,21 min</v>
      </c>
      <c r="E2855" s="10">
        <f>Table1[[#This Row],[Full Restoration ]]-Table1[[#This Row],[Outage Start]]</f>
        <v>1.0562500000014552</v>
      </c>
      <c r="F2855" s="11">
        <f>(Table1[[#This Row],[Full Restoration ]]-Table1[[#This Row],[Outage Start]])*24</f>
        <v>25.350000000034925</v>
      </c>
      <c r="G2855" s="5" t="s">
        <v>961</v>
      </c>
      <c r="H2855" s="26" t="s">
        <v>743</v>
      </c>
      <c r="I2855" s="4">
        <v>1356</v>
      </c>
      <c r="J2855" s="4">
        <v>1310</v>
      </c>
      <c r="K2855" s="4">
        <v>46</v>
      </c>
      <c r="L2855" s="4">
        <v>63</v>
      </c>
      <c r="M2855" s="4">
        <v>0</v>
      </c>
      <c r="N2855" s="18"/>
    </row>
    <row r="2856" spans="1:14" hidden="1" x14ac:dyDescent="0.35">
      <c r="A2856" s="4" t="s">
        <v>9</v>
      </c>
      <c r="B2856" s="27">
        <v>43761.605555555558</v>
      </c>
      <c r="C2856" s="9">
        <v>43762.615972222222</v>
      </c>
      <c r="D2856" s="11" t="str">
        <f>INT(Table1[[#This Row],[Full Restoration ]]-Table1[[#This Row],[Outage Start]])&amp;" days,"&amp;HOUR(Table1[[#This Row],[Full Restoration ]]-Table1[[#This Row],[Outage Start]])&amp;" hrs,"&amp;MINUTE(Table1[[#This Row],[Full Restoration ]]-Table1[[#This Row],[Outage Start]])&amp;" min"</f>
        <v>1 days,0 hrs,15 min</v>
      </c>
      <c r="E2856" s="10">
        <f>Table1[[#This Row],[Full Restoration ]]-Table1[[#This Row],[Outage Start]]</f>
        <v>1.0104166666642413</v>
      </c>
      <c r="F2856" s="11">
        <f>(Table1[[#This Row],[Full Restoration ]]-Table1[[#This Row],[Outage Start]])*24</f>
        <v>24.249999999941792</v>
      </c>
      <c r="G2856" s="5" t="s">
        <v>968</v>
      </c>
      <c r="H2856" s="26" t="s">
        <v>1026</v>
      </c>
      <c r="I2856" s="4">
        <v>381</v>
      </c>
      <c r="J2856" s="4">
        <v>325</v>
      </c>
      <c r="K2856" s="4">
        <v>50</v>
      </c>
      <c r="L2856" s="4">
        <v>15</v>
      </c>
      <c r="M2856" s="4">
        <v>6</v>
      </c>
      <c r="N2856" s="18"/>
    </row>
    <row r="2857" spans="1:14" hidden="1" x14ac:dyDescent="0.35">
      <c r="A2857" s="4" t="s">
        <v>9</v>
      </c>
      <c r="B2857" s="27">
        <v>43761.605555555558</v>
      </c>
      <c r="C2857" s="9">
        <v>43762.693749999999</v>
      </c>
      <c r="D2857" s="11" t="str">
        <f>INT(Table1[[#This Row],[Full Restoration ]]-Table1[[#This Row],[Outage Start]])&amp;" days,"&amp;HOUR(Table1[[#This Row],[Full Restoration ]]-Table1[[#This Row],[Outage Start]])&amp;" hrs,"&amp;MINUTE(Table1[[#This Row],[Full Restoration ]]-Table1[[#This Row],[Outage Start]])&amp;" min"</f>
        <v>1 days,2 hrs,7 min</v>
      </c>
      <c r="E2857" s="10">
        <f>Table1[[#This Row],[Full Restoration ]]-Table1[[#This Row],[Outage Start]]</f>
        <v>1.0881944444408873</v>
      </c>
      <c r="F2857" s="11">
        <f>(Table1[[#This Row],[Full Restoration ]]-Table1[[#This Row],[Outage Start]])*24</f>
        <v>26.116666666581295</v>
      </c>
      <c r="G2857" s="5" t="s">
        <v>976</v>
      </c>
      <c r="H2857" s="26" t="s">
        <v>216</v>
      </c>
      <c r="I2857" s="4">
        <v>2273</v>
      </c>
      <c r="J2857" s="4">
        <v>2200</v>
      </c>
      <c r="K2857" s="4">
        <v>71</v>
      </c>
      <c r="L2857" s="4">
        <v>222</v>
      </c>
      <c r="M2857" s="4">
        <v>2</v>
      </c>
      <c r="N2857" s="18"/>
    </row>
    <row r="2858" spans="1:14" hidden="1" x14ac:dyDescent="0.35">
      <c r="A2858" s="4" t="s">
        <v>9</v>
      </c>
      <c r="B2858" s="27">
        <v>43761.604861111111</v>
      </c>
      <c r="C2858" s="9">
        <v>43762.677083333336</v>
      </c>
      <c r="D2858" s="11" t="str">
        <f>INT(Table1[[#This Row],[Full Restoration ]]-Table1[[#This Row],[Outage Start]])&amp;" days,"&amp;HOUR(Table1[[#This Row],[Full Restoration ]]-Table1[[#This Row],[Outage Start]])&amp;" hrs,"&amp;MINUTE(Table1[[#This Row],[Full Restoration ]]-Table1[[#This Row],[Outage Start]])&amp;" min"</f>
        <v>1 days,1 hrs,44 min</v>
      </c>
      <c r="E2858" s="10">
        <f>Table1[[#This Row],[Full Restoration ]]-Table1[[#This Row],[Outage Start]]</f>
        <v>1.0722222222248092</v>
      </c>
      <c r="F2858" s="11">
        <f>(Table1[[#This Row],[Full Restoration ]]-Table1[[#This Row],[Outage Start]])*24</f>
        <v>25.733333333395422</v>
      </c>
      <c r="G2858" s="5" t="s">
        <v>917</v>
      </c>
      <c r="H2858" s="26" t="s">
        <v>1028</v>
      </c>
      <c r="I2858" s="4">
        <v>190</v>
      </c>
      <c r="J2858" s="4">
        <v>167</v>
      </c>
      <c r="K2858" s="4">
        <v>21</v>
      </c>
      <c r="L2858" s="4">
        <v>11</v>
      </c>
      <c r="M2858" s="4">
        <v>2</v>
      </c>
      <c r="N2858" s="18"/>
    </row>
    <row r="2859" spans="1:14" hidden="1" x14ac:dyDescent="0.35">
      <c r="A2859" s="4" t="s">
        <v>9</v>
      </c>
      <c r="B2859" s="27">
        <v>43761.604861111111</v>
      </c>
      <c r="C2859" s="9">
        <v>43762.755555555559</v>
      </c>
      <c r="D2859" s="11" t="str">
        <f>INT(Table1[[#This Row],[Full Restoration ]]-Table1[[#This Row],[Outage Start]])&amp;" days,"&amp;HOUR(Table1[[#This Row],[Full Restoration ]]-Table1[[#This Row],[Outage Start]])&amp;" hrs,"&amp;MINUTE(Table1[[#This Row],[Full Restoration ]]-Table1[[#This Row],[Outage Start]])&amp;" min"</f>
        <v>1 days,3 hrs,37 min</v>
      </c>
      <c r="E2859" s="10">
        <f>Table1[[#This Row],[Full Restoration ]]-Table1[[#This Row],[Outage Start]]</f>
        <v>1.1506944444481633</v>
      </c>
      <c r="F2859" s="11">
        <f>(Table1[[#This Row],[Full Restoration ]]-Table1[[#This Row],[Outage Start]])*24</f>
        <v>27.616666666755918</v>
      </c>
      <c r="G2859" s="5" t="s">
        <v>918</v>
      </c>
      <c r="H2859" s="26" t="s">
        <v>746</v>
      </c>
      <c r="I2859" s="4">
        <v>365</v>
      </c>
      <c r="J2859" s="4">
        <v>324</v>
      </c>
      <c r="K2859" s="4">
        <v>35</v>
      </c>
      <c r="L2859" s="4">
        <v>17</v>
      </c>
      <c r="M2859" s="4">
        <v>6</v>
      </c>
      <c r="N2859" s="18"/>
    </row>
    <row r="2860" spans="1:14" hidden="1" x14ac:dyDescent="0.35">
      <c r="A2860" s="4" t="s">
        <v>9</v>
      </c>
      <c r="B2860" s="27">
        <v>43761.604861111111</v>
      </c>
      <c r="C2860" s="9">
        <v>43762.634027777778</v>
      </c>
      <c r="D2860" s="11" t="str">
        <f>INT(Table1[[#This Row],[Full Restoration ]]-Table1[[#This Row],[Outage Start]])&amp;" days,"&amp;HOUR(Table1[[#This Row],[Full Restoration ]]-Table1[[#This Row],[Outage Start]])&amp;" hrs,"&amp;MINUTE(Table1[[#This Row],[Full Restoration ]]-Table1[[#This Row],[Outage Start]])&amp;" min"</f>
        <v>1 days,0 hrs,42 min</v>
      </c>
      <c r="E2860" s="10">
        <f>Table1[[#This Row],[Full Restoration ]]-Table1[[#This Row],[Outage Start]]</f>
        <v>1.0291666666671517</v>
      </c>
      <c r="F2860" s="11">
        <f>(Table1[[#This Row],[Full Restoration ]]-Table1[[#This Row],[Outage Start]])*24</f>
        <v>24.700000000011642</v>
      </c>
      <c r="G2860" s="5" t="s">
        <v>1001</v>
      </c>
      <c r="H2860" s="26" t="s">
        <v>216</v>
      </c>
      <c r="I2860" s="4">
        <v>15</v>
      </c>
      <c r="J2860" s="4">
        <v>9</v>
      </c>
      <c r="K2860" s="4">
        <v>3</v>
      </c>
      <c r="L2860" s="4">
        <v>0</v>
      </c>
      <c r="M2860" s="4">
        <v>3</v>
      </c>
      <c r="N2860" s="18"/>
    </row>
    <row r="2861" spans="1:14" hidden="1" x14ac:dyDescent="0.35">
      <c r="A2861" s="4" t="s">
        <v>9</v>
      </c>
      <c r="B2861" s="27">
        <v>43761.604861111111</v>
      </c>
      <c r="C2861" s="9">
        <v>43762.563194444447</v>
      </c>
      <c r="D2861" s="11" t="str">
        <f>INT(Table1[[#This Row],[Full Restoration ]]-Table1[[#This Row],[Outage Start]])&amp;" days,"&amp;HOUR(Table1[[#This Row],[Full Restoration ]]-Table1[[#This Row],[Outage Start]])&amp;" hrs,"&amp;MINUTE(Table1[[#This Row],[Full Restoration ]]-Table1[[#This Row],[Outage Start]])&amp;" min"</f>
        <v>0 days,23 hrs,0 min</v>
      </c>
      <c r="E2861" s="10">
        <f>Table1[[#This Row],[Full Restoration ]]-Table1[[#This Row],[Outage Start]]</f>
        <v>0.95833333333575865</v>
      </c>
      <c r="F2861" s="11">
        <f>(Table1[[#This Row],[Full Restoration ]]-Table1[[#This Row],[Outage Start]])*24</f>
        <v>23.000000000058208</v>
      </c>
      <c r="G2861" s="5" t="s">
        <v>1011</v>
      </c>
      <c r="H2861" s="26" t="s">
        <v>743</v>
      </c>
      <c r="I2861" s="4">
        <v>10</v>
      </c>
      <c r="J2861" s="4">
        <v>10</v>
      </c>
      <c r="K2861" s="4">
        <v>0</v>
      </c>
      <c r="L2861" s="4">
        <v>2</v>
      </c>
      <c r="M2861" s="4">
        <v>0</v>
      </c>
      <c r="N2861" s="18"/>
    </row>
    <row r="2862" spans="1:14" hidden="1" x14ac:dyDescent="0.35">
      <c r="A2862" s="4" t="s">
        <v>9</v>
      </c>
      <c r="B2862" s="27">
        <v>43761.604166666664</v>
      </c>
      <c r="C2862" s="9">
        <v>43763.614583333336</v>
      </c>
      <c r="D2862" s="11" t="str">
        <f>INT(Table1[[#This Row],[Full Restoration ]]-Table1[[#This Row],[Outage Start]])&amp;" days,"&amp;HOUR(Table1[[#This Row],[Full Restoration ]]-Table1[[#This Row],[Outage Start]])&amp;" hrs,"&amp;MINUTE(Table1[[#This Row],[Full Restoration ]]-Table1[[#This Row],[Outage Start]])&amp;" min"</f>
        <v>2 days,0 hrs,15 min</v>
      </c>
      <c r="E2862" s="10">
        <f>Table1[[#This Row],[Full Restoration ]]-Table1[[#This Row],[Outage Start]]</f>
        <v>2.0104166666715173</v>
      </c>
      <c r="F2862" s="11">
        <f>(Table1[[#This Row],[Full Restoration ]]-Table1[[#This Row],[Outage Start]])*24</f>
        <v>48.250000000116415</v>
      </c>
      <c r="G2862" s="5" t="s">
        <v>992</v>
      </c>
      <c r="H2862" s="26" t="s">
        <v>1026</v>
      </c>
      <c r="I2862" s="4">
        <v>2019</v>
      </c>
      <c r="J2862" s="4">
        <v>1918</v>
      </c>
      <c r="K2862" s="4">
        <v>86</v>
      </c>
      <c r="L2862" s="4">
        <v>76</v>
      </c>
      <c r="M2862" s="4">
        <v>15</v>
      </c>
      <c r="N2862" s="18"/>
    </row>
    <row r="2863" spans="1:14" hidden="1" x14ac:dyDescent="0.35">
      <c r="A2863" s="4" t="s">
        <v>9</v>
      </c>
      <c r="B2863" s="27">
        <v>43761.604166666664</v>
      </c>
      <c r="C2863" s="9">
        <v>43762.688194444447</v>
      </c>
      <c r="D2863" s="11" t="str">
        <f>INT(Table1[[#This Row],[Full Restoration ]]-Table1[[#This Row],[Outage Start]])&amp;" days,"&amp;HOUR(Table1[[#This Row],[Full Restoration ]]-Table1[[#This Row],[Outage Start]])&amp;" hrs,"&amp;MINUTE(Table1[[#This Row],[Full Restoration ]]-Table1[[#This Row],[Outage Start]])&amp;" min"</f>
        <v>1 days,2 hrs,1 min</v>
      </c>
      <c r="E2863" s="10">
        <f>Table1[[#This Row],[Full Restoration ]]-Table1[[#This Row],[Outage Start]]</f>
        <v>1.0840277777824667</v>
      </c>
      <c r="F2863" s="11">
        <f>(Table1[[#This Row],[Full Restoration ]]-Table1[[#This Row],[Outage Start]])*24</f>
        <v>26.016666666779201</v>
      </c>
      <c r="G2863" s="5" t="s">
        <v>1008</v>
      </c>
      <c r="H2863" s="26" t="s">
        <v>1028</v>
      </c>
      <c r="I2863" s="4">
        <v>4893</v>
      </c>
      <c r="J2863" s="4">
        <v>4579</v>
      </c>
      <c r="K2863" s="4">
        <v>313</v>
      </c>
      <c r="L2863" s="4">
        <v>87</v>
      </c>
      <c r="M2863" s="4">
        <v>1</v>
      </c>
      <c r="N2863" s="18"/>
    </row>
    <row r="2864" spans="1:14" ht="29" hidden="1" x14ac:dyDescent="0.35">
      <c r="A2864" s="4" t="s">
        <v>9</v>
      </c>
      <c r="B2864" s="27">
        <v>43761.603472222225</v>
      </c>
      <c r="C2864" s="9">
        <v>43762.581250000003</v>
      </c>
      <c r="D2864" s="11" t="str">
        <f>INT(Table1[[#This Row],[Full Restoration ]]-Table1[[#This Row],[Outage Start]])&amp;" days,"&amp;HOUR(Table1[[#This Row],[Full Restoration ]]-Table1[[#This Row],[Outage Start]])&amp;" hrs,"&amp;MINUTE(Table1[[#This Row],[Full Restoration ]]-Table1[[#This Row],[Outage Start]])&amp;" min"</f>
        <v>0 days,23 hrs,28 min</v>
      </c>
      <c r="E2864" s="10">
        <f>Table1[[#This Row],[Full Restoration ]]-Table1[[#This Row],[Outage Start]]</f>
        <v>0.97777777777810115</v>
      </c>
      <c r="F2864" s="11">
        <f>(Table1[[#This Row],[Full Restoration ]]-Table1[[#This Row],[Outage Start]])*24</f>
        <v>23.466666666674428</v>
      </c>
      <c r="G2864" s="5" t="s">
        <v>760</v>
      </c>
      <c r="H2864" s="26" t="s">
        <v>751</v>
      </c>
      <c r="I2864" s="4"/>
      <c r="J2864" s="4"/>
      <c r="K2864" s="4"/>
      <c r="L2864" s="4"/>
      <c r="M2864" s="4"/>
      <c r="N2864" s="18" t="s">
        <v>295</v>
      </c>
    </row>
    <row r="2865" spans="1:14" hidden="1" x14ac:dyDescent="0.35">
      <c r="A2865" s="4" t="s">
        <v>9</v>
      </c>
      <c r="B2865" s="27">
        <v>43761.603472222225</v>
      </c>
      <c r="C2865" s="9">
        <v>43762.618750000001</v>
      </c>
      <c r="D2865" s="11" t="str">
        <f>INT(Table1[[#This Row],[Full Restoration ]]-Table1[[#This Row],[Outage Start]])&amp;" days,"&amp;HOUR(Table1[[#This Row],[Full Restoration ]]-Table1[[#This Row],[Outage Start]])&amp;" hrs,"&amp;MINUTE(Table1[[#This Row],[Full Restoration ]]-Table1[[#This Row],[Outage Start]])&amp;" min"</f>
        <v>1 days,0 hrs,22 min</v>
      </c>
      <c r="E2865" s="10">
        <f>Table1[[#This Row],[Full Restoration ]]-Table1[[#This Row],[Outage Start]]</f>
        <v>1.015277777776646</v>
      </c>
      <c r="F2865" s="11">
        <f>(Table1[[#This Row],[Full Restoration ]]-Table1[[#This Row],[Outage Start]])*24</f>
        <v>24.366666666639503</v>
      </c>
      <c r="G2865" s="5" t="s">
        <v>830</v>
      </c>
      <c r="H2865" s="26" t="s">
        <v>751</v>
      </c>
      <c r="I2865" s="4"/>
      <c r="J2865" s="4"/>
      <c r="K2865" s="4"/>
      <c r="L2865" s="4"/>
      <c r="M2865" s="4"/>
      <c r="N2865" s="18" t="s">
        <v>295</v>
      </c>
    </row>
    <row r="2866" spans="1:14" hidden="1" x14ac:dyDescent="0.35">
      <c r="A2866" s="4" t="s">
        <v>9</v>
      </c>
      <c r="B2866" s="27">
        <v>43761.602777777778</v>
      </c>
      <c r="C2866" s="9">
        <v>43762.781944444447</v>
      </c>
      <c r="D2866" s="11" t="str">
        <f>INT(Table1[[#This Row],[Full Restoration ]]-Table1[[#This Row],[Outage Start]])&amp;" days,"&amp;HOUR(Table1[[#This Row],[Full Restoration ]]-Table1[[#This Row],[Outage Start]])&amp;" hrs,"&amp;MINUTE(Table1[[#This Row],[Full Restoration ]]-Table1[[#This Row],[Outage Start]])&amp;" min"</f>
        <v>1 days,4 hrs,18 min</v>
      </c>
      <c r="E2866" s="10">
        <f>Table1[[#This Row],[Full Restoration ]]-Table1[[#This Row],[Outage Start]]</f>
        <v>1.1791666666686069</v>
      </c>
      <c r="F2866" s="11">
        <f>(Table1[[#This Row],[Full Restoration ]]-Table1[[#This Row],[Outage Start]])*24</f>
        <v>28.300000000046566</v>
      </c>
      <c r="G2866" s="5" t="s">
        <v>989</v>
      </c>
      <c r="H2866" s="26" t="s">
        <v>216</v>
      </c>
      <c r="I2866" s="4">
        <v>157</v>
      </c>
      <c r="J2866" s="4">
        <v>102</v>
      </c>
      <c r="K2866" s="4">
        <v>32</v>
      </c>
      <c r="L2866" s="4">
        <v>3</v>
      </c>
      <c r="M2866" s="4">
        <v>23</v>
      </c>
      <c r="N2866" s="18"/>
    </row>
    <row r="2867" spans="1:14" hidden="1" x14ac:dyDescent="0.35">
      <c r="A2867" s="4" t="s">
        <v>9</v>
      </c>
      <c r="B2867" s="27">
        <v>43761.602083333331</v>
      </c>
      <c r="C2867" s="9">
        <v>43762.704861111109</v>
      </c>
      <c r="D2867" s="11" t="str">
        <f>INT(Table1[[#This Row],[Full Restoration ]]-Table1[[#This Row],[Outage Start]])&amp;" days,"&amp;HOUR(Table1[[#This Row],[Full Restoration ]]-Table1[[#This Row],[Outage Start]])&amp;" hrs,"&amp;MINUTE(Table1[[#This Row],[Full Restoration ]]-Table1[[#This Row],[Outage Start]])&amp;" min"</f>
        <v>1 days,2 hrs,28 min</v>
      </c>
      <c r="E2867" s="10">
        <f>Table1[[#This Row],[Full Restoration ]]-Table1[[#This Row],[Outage Start]]</f>
        <v>1.1027777777781012</v>
      </c>
      <c r="F2867" s="11">
        <f>(Table1[[#This Row],[Full Restoration ]]-Table1[[#This Row],[Outage Start]])*24</f>
        <v>26.466666666674428</v>
      </c>
      <c r="G2867" s="5" t="s">
        <v>41</v>
      </c>
      <c r="H2867" s="26" t="s">
        <v>1026</v>
      </c>
      <c r="I2867" s="4">
        <v>2177</v>
      </c>
      <c r="J2867" s="4">
        <v>1857</v>
      </c>
      <c r="K2867" s="4">
        <v>212</v>
      </c>
      <c r="L2867" s="4">
        <v>66</v>
      </c>
      <c r="M2867" s="4">
        <v>108</v>
      </c>
      <c r="N2867" s="18"/>
    </row>
    <row r="2868" spans="1:14" hidden="1" x14ac:dyDescent="0.35">
      <c r="A2868" s="4" t="s">
        <v>9</v>
      </c>
      <c r="B2868" s="27">
        <v>43761.602083333331</v>
      </c>
      <c r="C2868" s="9">
        <v>43762.537499999999</v>
      </c>
      <c r="D2868" s="11" t="str">
        <f>INT(Table1[[#This Row],[Full Restoration ]]-Table1[[#This Row],[Outage Start]])&amp;" days,"&amp;HOUR(Table1[[#This Row],[Full Restoration ]]-Table1[[#This Row],[Outage Start]])&amp;" hrs,"&amp;MINUTE(Table1[[#This Row],[Full Restoration ]]-Table1[[#This Row],[Outage Start]])&amp;" min"</f>
        <v>0 days,22 hrs,27 min</v>
      </c>
      <c r="E2868" s="10">
        <f>Table1[[#This Row],[Full Restoration ]]-Table1[[#This Row],[Outage Start]]</f>
        <v>0.93541666666715173</v>
      </c>
      <c r="F2868" s="11">
        <f>(Table1[[#This Row],[Full Restoration ]]-Table1[[#This Row],[Outage Start]])*24</f>
        <v>22.450000000011642</v>
      </c>
      <c r="G2868" s="5" t="s">
        <v>1022</v>
      </c>
      <c r="H2868" s="26" t="s">
        <v>743</v>
      </c>
      <c r="I2868" s="4">
        <v>10</v>
      </c>
      <c r="J2868" s="4">
        <v>9</v>
      </c>
      <c r="K2868" s="4">
        <v>1</v>
      </c>
      <c r="L2868" s="4">
        <v>0</v>
      </c>
      <c r="M2868" s="4">
        <v>0</v>
      </c>
      <c r="N2868" s="18"/>
    </row>
    <row r="2869" spans="1:14" hidden="1" x14ac:dyDescent="0.35">
      <c r="A2869" s="4" t="s">
        <v>9</v>
      </c>
      <c r="B2869" s="27">
        <v>43761.601388888892</v>
      </c>
      <c r="C2869" s="9">
        <v>43762.814583333333</v>
      </c>
      <c r="D2869" s="11" t="str">
        <f>INT(Table1[[#This Row],[Full Restoration ]]-Table1[[#This Row],[Outage Start]])&amp;" days,"&amp;HOUR(Table1[[#This Row],[Full Restoration ]]-Table1[[#This Row],[Outage Start]])&amp;" hrs,"&amp;MINUTE(Table1[[#This Row],[Full Restoration ]]-Table1[[#This Row],[Outage Start]])&amp;" min"</f>
        <v>1 days,5 hrs,7 min</v>
      </c>
      <c r="E2869" s="10">
        <f>Table1[[#This Row],[Full Restoration ]]-Table1[[#This Row],[Outage Start]]</f>
        <v>1.2131944444408873</v>
      </c>
      <c r="F2869" s="11">
        <f>(Table1[[#This Row],[Full Restoration ]]-Table1[[#This Row],[Outage Start]])*24</f>
        <v>29.116666666581295</v>
      </c>
      <c r="G2869" s="5" t="s">
        <v>930</v>
      </c>
      <c r="H2869" s="26" t="s">
        <v>1028</v>
      </c>
      <c r="I2869" s="4">
        <v>671</v>
      </c>
      <c r="J2869" s="4">
        <v>576</v>
      </c>
      <c r="K2869" s="4">
        <v>95</v>
      </c>
      <c r="L2869" s="4">
        <v>14</v>
      </c>
      <c r="M2869" s="4">
        <v>0</v>
      </c>
      <c r="N2869" s="18"/>
    </row>
    <row r="2870" spans="1:14" hidden="1" x14ac:dyDescent="0.35">
      <c r="A2870" s="4" t="s">
        <v>9</v>
      </c>
      <c r="B2870" s="27">
        <v>43761.601388888892</v>
      </c>
      <c r="C2870" s="9">
        <v>43762.770833333336</v>
      </c>
      <c r="D2870" s="11" t="str">
        <f>INT(Table1[[#This Row],[Full Restoration ]]-Table1[[#This Row],[Outage Start]])&amp;" days,"&amp;HOUR(Table1[[#This Row],[Full Restoration ]]-Table1[[#This Row],[Outage Start]])&amp;" hrs,"&amp;MINUTE(Table1[[#This Row],[Full Restoration ]]-Table1[[#This Row],[Outage Start]])&amp;" min"</f>
        <v>1 days,4 hrs,4 min</v>
      </c>
      <c r="E2870" s="10">
        <f>Table1[[#This Row],[Full Restoration ]]-Table1[[#This Row],[Outage Start]]</f>
        <v>1.1694444444437977</v>
      </c>
      <c r="F2870" s="11">
        <f>(Table1[[#This Row],[Full Restoration ]]-Table1[[#This Row],[Outage Start]])*24</f>
        <v>28.066666666651145</v>
      </c>
      <c r="G2870" s="5" t="s">
        <v>931</v>
      </c>
      <c r="H2870" s="26" t="s">
        <v>1026</v>
      </c>
      <c r="I2870" s="4">
        <v>822</v>
      </c>
      <c r="J2870" s="4">
        <v>711</v>
      </c>
      <c r="K2870" s="4">
        <v>108</v>
      </c>
      <c r="L2870" s="4">
        <v>50</v>
      </c>
      <c r="M2870" s="4">
        <v>3</v>
      </c>
      <c r="N2870" s="18"/>
    </row>
    <row r="2871" spans="1:14" hidden="1" x14ac:dyDescent="0.35">
      <c r="A2871" s="4" t="s">
        <v>9</v>
      </c>
      <c r="B2871" s="27">
        <v>43761.601388888892</v>
      </c>
      <c r="C2871" s="9">
        <v>43762.669444444444</v>
      </c>
      <c r="D2871" s="11" t="str">
        <f>INT(Table1[[#This Row],[Full Restoration ]]-Table1[[#This Row],[Outage Start]])&amp;" days,"&amp;HOUR(Table1[[#This Row],[Full Restoration ]]-Table1[[#This Row],[Outage Start]])&amp;" hrs,"&amp;MINUTE(Table1[[#This Row],[Full Restoration ]]-Table1[[#This Row],[Outage Start]])&amp;" min"</f>
        <v>1 days,1 hrs,38 min</v>
      </c>
      <c r="E2871" s="10">
        <f>Table1[[#This Row],[Full Restoration ]]-Table1[[#This Row],[Outage Start]]</f>
        <v>1.0680555555518367</v>
      </c>
      <c r="F2871" s="11">
        <f>(Table1[[#This Row],[Full Restoration ]]-Table1[[#This Row],[Outage Start]])*24</f>
        <v>25.633333333244082</v>
      </c>
      <c r="G2871" s="5" t="s">
        <v>32</v>
      </c>
      <c r="H2871" s="26" t="s">
        <v>743</v>
      </c>
      <c r="I2871" s="4">
        <v>500</v>
      </c>
      <c r="J2871" s="4">
        <v>420</v>
      </c>
      <c r="K2871" s="4">
        <v>62</v>
      </c>
      <c r="L2871" s="4">
        <v>19</v>
      </c>
      <c r="M2871" s="4">
        <v>18</v>
      </c>
      <c r="N2871" s="18"/>
    </row>
    <row r="2872" spans="1:14" hidden="1" x14ac:dyDescent="0.35">
      <c r="A2872" s="4" t="s">
        <v>9</v>
      </c>
      <c r="B2872" s="27">
        <v>43761.601388888892</v>
      </c>
      <c r="C2872" s="9">
        <v>43762.779861111114</v>
      </c>
      <c r="D2872" s="11" t="str">
        <f>INT(Table1[[#This Row],[Full Restoration ]]-Table1[[#This Row],[Outage Start]])&amp;" days,"&amp;HOUR(Table1[[#This Row],[Full Restoration ]]-Table1[[#This Row],[Outage Start]])&amp;" hrs,"&amp;MINUTE(Table1[[#This Row],[Full Restoration ]]-Table1[[#This Row],[Outage Start]])&amp;" min"</f>
        <v>1 days,4 hrs,17 min</v>
      </c>
      <c r="E2872" s="10">
        <f>Table1[[#This Row],[Full Restoration ]]-Table1[[#This Row],[Outage Start]]</f>
        <v>1.1784722222218988</v>
      </c>
      <c r="F2872" s="11">
        <f>(Table1[[#This Row],[Full Restoration ]]-Table1[[#This Row],[Outage Start]])*24</f>
        <v>28.283333333325572</v>
      </c>
      <c r="G2872" s="5" t="s">
        <v>996</v>
      </c>
      <c r="H2872" s="26" t="s">
        <v>1026</v>
      </c>
      <c r="I2872" s="4">
        <v>2307</v>
      </c>
      <c r="J2872" s="4">
        <v>2013</v>
      </c>
      <c r="K2872" s="4">
        <v>286</v>
      </c>
      <c r="L2872" s="4">
        <v>76</v>
      </c>
      <c r="M2872" s="4">
        <v>8</v>
      </c>
      <c r="N2872" s="18"/>
    </row>
    <row r="2873" spans="1:14" hidden="1" x14ac:dyDescent="0.35">
      <c r="A2873" s="4" t="s">
        <v>9</v>
      </c>
      <c r="B2873" s="27">
        <v>43761.601388888892</v>
      </c>
      <c r="C2873" s="9">
        <v>43762.666666666664</v>
      </c>
      <c r="D2873" s="11" t="str">
        <f>INT(Table1[[#This Row],[Full Restoration ]]-Table1[[#This Row],[Outage Start]])&amp;" days,"&amp;HOUR(Table1[[#This Row],[Full Restoration ]]-Table1[[#This Row],[Outage Start]])&amp;" hrs,"&amp;MINUTE(Table1[[#This Row],[Full Restoration ]]-Table1[[#This Row],[Outage Start]])&amp;" min"</f>
        <v>1 days,1 hrs,34 min</v>
      </c>
      <c r="E2873" s="10">
        <f>Table1[[#This Row],[Full Restoration ]]-Table1[[#This Row],[Outage Start]]</f>
        <v>1.0652777777722804</v>
      </c>
      <c r="F2873" s="11">
        <f>(Table1[[#This Row],[Full Restoration ]]-Table1[[#This Row],[Outage Start]])*24</f>
        <v>25.566666666534729</v>
      </c>
      <c r="G2873" s="5" t="s">
        <v>1007</v>
      </c>
      <c r="H2873" s="26" t="s">
        <v>1028</v>
      </c>
      <c r="I2873" s="4">
        <v>1777</v>
      </c>
      <c r="J2873" s="4">
        <v>1580</v>
      </c>
      <c r="K2873" s="4">
        <v>192</v>
      </c>
      <c r="L2873" s="4">
        <v>72</v>
      </c>
      <c r="M2873" s="4">
        <v>5</v>
      </c>
      <c r="N2873" s="18"/>
    </row>
    <row r="2874" spans="1:14" hidden="1" x14ac:dyDescent="0.35">
      <c r="A2874" s="4" t="s">
        <v>9</v>
      </c>
      <c r="B2874" s="27">
        <v>43761.600694444445</v>
      </c>
      <c r="C2874" s="9">
        <v>43762.587500000001</v>
      </c>
      <c r="D2874" s="11" t="str">
        <f>INT(Table1[[#This Row],[Full Restoration ]]-Table1[[#This Row],[Outage Start]])&amp;" days,"&amp;HOUR(Table1[[#This Row],[Full Restoration ]]-Table1[[#This Row],[Outage Start]])&amp;" hrs,"&amp;MINUTE(Table1[[#This Row],[Full Restoration ]]-Table1[[#This Row],[Outage Start]])&amp;" min"</f>
        <v>0 days,23 hrs,41 min</v>
      </c>
      <c r="E2874" s="10">
        <f>Table1[[#This Row],[Full Restoration ]]-Table1[[#This Row],[Outage Start]]</f>
        <v>0.98680555555620231</v>
      </c>
      <c r="F2874" s="11">
        <f>(Table1[[#This Row],[Full Restoration ]]-Table1[[#This Row],[Outage Start]])*24</f>
        <v>23.683333333348855</v>
      </c>
      <c r="G2874" s="5" t="s">
        <v>1000</v>
      </c>
      <c r="H2874" s="26" t="s">
        <v>745</v>
      </c>
      <c r="I2874" s="4">
        <v>584</v>
      </c>
      <c r="J2874" s="4">
        <v>435</v>
      </c>
      <c r="K2874" s="4">
        <v>145</v>
      </c>
      <c r="L2874" s="4">
        <v>15</v>
      </c>
      <c r="M2874" s="4">
        <v>4</v>
      </c>
      <c r="N2874" s="18"/>
    </row>
    <row r="2875" spans="1:14" hidden="1" x14ac:dyDescent="0.35">
      <c r="A2875" s="4" t="s">
        <v>9</v>
      </c>
      <c r="B2875" s="27">
        <v>43761.600694444445</v>
      </c>
      <c r="C2875" s="9">
        <v>43762.6</v>
      </c>
      <c r="D2875" s="11" t="str">
        <f>INT(Table1[[#This Row],[Full Restoration ]]-Table1[[#This Row],[Outage Start]])&amp;" days,"&amp;HOUR(Table1[[#This Row],[Full Restoration ]]-Table1[[#This Row],[Outage Start]])&amp;" hrs,"&amp;MINUTE(Table1[[#This Row],[Full Restoration ]]-Table1[[#This Row],[Outage Start]])&amp;" min"</f>
        <v>0 days,23 hrs,59 min</v>
      </c>
      <c r="E2875" s="10">
        <f>Table1[[#This Row],[Full Restoration ]]-Table1[[#This Row],[Outage Start]]</f>
        <v>0.99930555555329192</v>
      </c>
      <c r="F2875" s="11">
        <f>(Table1[[#This Row],[Full Restoration ]]-Table1[[#This Row],[Outage Start]])*24</f>
        <v>23.983333333279006</v>
      </c>
      <c r="G2875" s="5" t="s">
        <v>777</v>
      </c>
      <c r="H2875" s="26" t="s">
        <v>3</v>
      </c>
      <c r="I2875" s="4"/>
      <c r="J2875" s="4"/>
      <c r="K2875" s="4"/>
      <c r="L2875" s="4"/>
      <c r="M2875" s="4"/>
      <c r="N2875" s="18" t="s">
        <v>295</v>
      </c>
    </row>
    <row r="2876" spans="1:14" hidden="1" x14ac:dyDescent="0.35">
      <c r="A2876" s="4" t="s">
        <v>9</v>
      </c>
      <c r="B2876" s="27">
        <v>43761.599999999999</v>
      </c>
      <c r="C2876" s="9">
        <v>43763.515277777777</v>
      </c>
      <c r="D2876" s="11" t="str">
        <f>INT(Table1[[#This Row],[Full Restoration ]]-Table1[[#This Row],[Outage Start]])&amp;" days,"&amp;HOUR(Table1[[#This Row],[Full Restoration ]]-Table1[[#This Row],[Outage Start]])&amp;" hrs,"&amp;MINUTE(Table1[[#This Row],[Full Restoration ]]-Table1[[#This Row],[Outage Start]])&amp;" min"</f>
        <v>1 days,21 hrs,58 min</v>
      </c>
      <c r="E2876" s="10">
        <f>Table1[[#This Row],[Full Restoration ]]-Table1[[#This Row],[Outage Start]]</f>
        <v>1.9152777777781012</v>
      </c>
      <c r="F2876" s="11">
        <f>(Table1[[#This Row],[Full Restoration ]]-Table1[[#This Row],[Outage Start]])*24</f>
        <v>45.966666666674428</v>
      </c>
      <c r="G2876" s="5" t="s">
        <v>940</v>
      </c>
      <c r="H2876" s="26" t="s">
        <v>1026</v>
      </c>
      <c r="I2876" s="4">
        <v>2648</v>
      </c>
      <c r="J2876" s="4">
        <v>2446</v>
      </c>
      <c r="K2876" s="4">
        <v>170</v>
      </c>
      <c r="L2876" s="4">
        <v>124</v>
      </c>
      <c r="M2876" s="4">
        <v>32</v>
      </c>
      <c r="N2876" s="18"/>
    </row>
    <row r="2877" spans="1:14" hidden="1" x14ac:dyDescent="0.35">
      <c r="A2877" s="4" t="s">
        <v>9</v>
      </c>
      <c r="B2877" s="27">
        <v>43761.599999999999</v>
      </c>
      <c r="C2877" s="9">
        <v>43762.633333333331</v>
      </c>
      <c r="D2877" s="11" t="str">
        <f>INT(Table1[[#This Row],[Full Restoration ]]-Table1[[#This Row],[Outage Start]])&amp;" days,"&amp;HOUR(Table1[[#This Row],[Full Restoration ]]-Table1[[#This Row],[Outage Start]])&amp;" hrs,"&amp;MINUTE(Table1[[#This Row],[Full Restoration ]]-Table1[[#This Row],[Outage Start]])&amp;" min"</f>
        <v>1 days,0 hrs,48 min</v>
      </c>
      <c r="E2877" s="10">
        <f>Table1[[#This Row],[Full Restoration ]]-Table1[[#This Row],[Outage Start]]</f>
        <v>1.0333333333328483</v>
      </c>
      <c r="F2877" s="11">
        <f>(Table1[[#This Row],[Full Restoration ]]-Table1[[#This Row],[Outage Start]])*24</f>
        <v>24.799999999988358</v>
      </c>
      <c r="G2877" s="5" t="s">
        <v>975</v>
      </c>
      <c r="H2877" s="26" t="s">
        <v>1026</v>
      </c>
      <c r="I2877" s="4">
        <v>216</v>
      </c>
      <c r="J2877" s="4">
        <v>184</v>
      </c>
      <c r="K2877" s="4">
        <v>29</v>
      </c>
      <c r="L2877" s="4">
        <v>5</v>
      </c>
      <c r="M2877" s="4">
        <v>3</v>
      </c>
      <c r="N2877" s="18"/>
    </row>
    <row r="2878" spans="1:14" hidden="1" x14ac:dyDescent="0.35">
      <c r="A2878" s="4" t="s">
        <v>9</v>
      </c>
      <c r="B2878" s="27">
        <v>43761.599999999999</v>
      </c>
      <c r="C2878" s="9">
        <v>43762.718055555553</v>
      </c>
      <c r="D2878" s="11" t="str">
        <f>INT(Table1[[#This Row],[Full Restoration ]]-Table1[[#This Row],[Outage Start]])&amp;" days,"&amp;HOUR(Table1[[#This Row],[Full Restoration ]]-Table1[[#This Row],[Outage Start]])&amp;" hrs,"&amp;MINUTE(Table1[[#This Row],[Full Restoration ]]-Table1[[#This Row],[Outage Start]])&amp;" min"</f>
        <v>1 days,2 hrs,50 min</v>
      </c>
      <c r="E2878" s="10">
        <f>Table1[[#This Row],[Full Restoration ]]-Table1[[#This Row],[Outage Start]]</f>
        <v>1.1180555555547471</v>
      </c>
      <c r="F2878" s="11">
        <f>(Table1[[#This Row],[Full Restoration ]]-Table1[[#This Row],[Outage Start]])*24</f>
        <v>26.833333333313931</v>
      </c>
      <c r="G2878" s="5" t="s">
        <v>991</v>
      </c>
      <c r="H2878" s="26" t="s">
        <v>1026</v>
      </c>
      <c r="I2878" s="4">
        <v>4574</v>
      </c>
      <c r="J2878" s="4">
        <v>4351</v>
      </c>
      <c r="K2878" s="4">
        <v>221</v>
      </c>
      <c r="L2878" s="4">
        <v>142</v>
      </c>
      <c r="M2878" s="4">
        <v>2</v>
      </c>
      <c r="N2878" s="18"/>
    </row>
    <row r="2879" spans="1:14" hidden="1" x14ac:dyDescent="0.35">
      <c r="A2879" s="4" t="s">
        <v>9</v>
      </c>
      <c r="B2879" s="27">
        <v>43761.599999999999</v>
      </c>
      <c r="C2879" s="9">
        <v>43762.621527777781</v>
      </c>
      <c r="D2879" s="11" t="str">
        <f>INT(Table1[[#This Row],[Full Restoration ]]-Table1[[#This Row],[Outage Start]])&amp;" days,"&amp;HOUR(Table1[[#This Row],[Full Restoration ]]-Table1[[#This Row],[Outage Start]])&amp;" hrs,"&amp;MINUTE(Table1[[#This Row],[Full Restoration ]]-Table1[[#This Row],[Outage Start]])&amp;" min"</f>
        <v>1 days,0 hrs,31 min</v>
      </c>
      <c r="E2879" s="10">
        <f>Table1[[#This Row],[Full Restoration ]]-Table1[[#This Row],[Outage Start]]</f>
        <v>1.0215277777824667</v>
      </c>
      <c r="F2879" s="11">
        <f>(Table1[[#This Row],[Full Restoration ]]-Table1[[#This Row],[Outage Start]])*24</f>
        <v>24.516666666779201</v>
      </c>
      <c r="G2879" s="5" t="s">
        <v>1019</v>
      </c>
      <c r="H2879" s="26" t="s">
        <v>743</v>
      </c>
      <c r="I2879" s="4">
        <v>34</v>
      </c>
      <c r="J2879" s="4">
        <v>30</v>
      </c>
      <c r="K2879" s="4">
        <v>3</v>
      </c>
      <c r="L2879" s="4">
        <v>3</v>
      </c>
      <c r="M2879" s="4">
        <v>1</v>
      </c>
      <c r="N2879" s="18"/>
    </row>
    <row r="2880" spans="1:14" hidden="1" x14ac:dyDescent="0.35">
      <c r="A2880" s="4" t="s">
        <v>9</v>
      </c>
      <c r="B2880" s="27">
        <v>43761.599999999999</v>
      </c>
      <c r="C2880" s="9">
        <v>43762.718055555553</v>
      </c>
      <c r="D2880" s="11" t="str">
        <f>INT(Table1[[#This Row],[Full Restoration ]]-Table1[[#This Row],[Outage Start]])&amp;" days,"&amp;HOUR(Table1[[#This Row],[Full Restoration ]]-Table1[[#This Row],[Outage Start]])&amp;" hrs,"&amp;MINUTE(Table1[[#This Row],[Full Restoration ]]-Table1[[#This Row],[Outage Start]])&amp;" min"</f>
        <v>1 days,2 hrs,50 min</v>
      </c>
      <c r="E2880" s="10">
        <f>Table1[[#This Row],[Full Restoration ]]-Table1[[#This Row],[Outage Start]]</f>
        <v>1.1180555555547471</v>
      </c>
      <c r="F2880" s="11">
        <f>(Table1[[#This Row],[Full Restoration ]]-Table1[[#This Row],[Outage Start]])*24</f>
        <v>26.833333333313931</v>
      </c>
      <c r="G2880" s="5" t="s">
        <v>1020</v>
      </c>
      <c r="H2880" s="26" t="s">
        <v>1026</v>
      </c>
      <c r="I2880" s="4">
        <v>1594</v>
      </c>
      <c r="J2880" s="4">
        <v>1459</v>
      </c>
      <c r="K2880" s="4">
        <v>126</v>
      </c>
      <c r="L2880" s="4">
        <v>113</v>
      </c>
      <c r="M2880" s="4">
        <v>9</v>
      </c>
      <c r="N2880" s="18"/>
    </row>
    <row r="2881" spans="1:14" hidden="1" x14ac:dyDescent="0.35">
      <c r="A2881" s="4" t="s">
        <v>9</v>
      </c>
      <c r="B2881" s="27">
        <v>43761.599999999999</v>
      </c>
      <c r="C2881" s="9">
        <v>43762.618055555555</v>
      </c>
      <c r="D2881" s="11" t="str">
        <f>INT(Table1[[#This Row],[Full Restoration ]]-Table1[[#This Row],[Outage Start]])&amp;" days,"&amp;HOUR(Table1[[#This Row],[Full Restoration ]]-Table1[[#This Row],[Outage Start]])&amp;" hrs,"&amp;MINUTE(Table1[[#This Row],[Full Restoration ]]-Table1[[#This Row],[Outage Start]])&amp;" min"</f>
        <v>1 days,0 hrs,26 min</v>
      </c>
      <c r="E2881" s="10">
        <f>Table1[[#This Row],[Full Restoration ]]-Table1[[#This Row],[Outage Start]]</f>
        <v>1.0180555555562023</v>
      </c>
      <c r="F2881" s="11">
        <f>(Table1[[#This Row],[Full Restoration ]]-Table1[[#This Row],[Outage Start]])*24</f>
        <v>24.433333333348855</v>
      </c>
      <c r="G2881" s="5" t="s">
        <v>1021</v>
      </c>
      <c r="H2881" s="26" t="s">
        <v>1026</v>
      </c>
      <c r="I2881" s="4">
        <v>327</v>
      </c>
      <c r="J2881" s="4">
        <v>316</v>
      </c>
      <c r="K2881" s="4">
        <v>10</v>
      </c>
      <c r="L2881" s="4">
        <v>41</v>
      </c>
      <c r="M2881" s="4">
        <v>1</v>
      </c>
      <c r="N2881" s="18"/>
    </row>
    <row r="2882" spans="1:14" hidden="1" x14ac:dyDescent="0.35">
      <c r="A2882" s="4" t="s">
        <v>9</v>
      </c>
      <c r="B2882" s="27">
        <v>43761.599305555559</v>
      </c>
      <c r="C2882" s="9">
        <v>43763.698611111111</v>
      </c>
      <c r="D2882" s="11" t="str">
        <f>INT(Table1[[#This Row],[Full Restoration ]]-Table1[[#This Row],[Outage Start]])&amp;" days,"&amp;HOUR(Table1[[#This Row],[Full Restoration ]]-Table1[[#This Row],[Outage Start]])&amp;" hrs,"&amp;MINUTE(Table1[[#This Row],[Full Restoration ]]-Table1[[#This Row],[Outage Start]])&amp;" min"</f>
        <v>2 days,2 hrs,23 min</v>
      </c>
      <c r="E2882" s="10">
        <f>Table1[[#This Row],[Full Restoration ]]-Table1[[#This Row],[Outage Start]]</f>
        <v>2.0993055555518367</v>
      </c>
      <c r="F2882" s="11">
        <f>(Table1[[#This Row],[Full Restoration ]]-Table1[[#This Row],[Outage Start]])*24</f>
        <v>50.383333333244082</v>
      </c>
      <c r="G2882" s="5" t="s">
        <v>950</v>
      </c>
      <c r="H2882" s="26" t="s">
        <v>1026</v>
      </c>
      <c r="I2882" s="4">
        <v>238</v>
      </c>
      <c r="J2882" s="4">
        <v>128</v>
      </c>
      <c r="K2882" s="4">
        <v>56</v>
      </c>
      <c r="L2882" s="4">
        <v>5</v>
      </c>
      <c r="M2882" s="4">
        <v>54</v>
      </c>
      <c r="N2882" s="18"/>
    </row>
    <row r="2883" spans="1:14" hidden="1" x14ac:dyDescent="0.35">
      <c r="A2883" s="4" t="s">
        <v>9</v>
      </c>
      <c r="B2883" s="27">
        <v>43761.599305555559</v>
      </c>
      <c r="C2883" s="9">
        <v>43762.536111111112</v>
      </c>
      <c r="D2883" s="11" t="str">
        <f>INT(Table1[[#This Row],[Full Restoration ]]-Table1[[#This Row],[Outage Start]])&amp;" days,"&amp;HOUR(Table1[[#This Row],[Full Restoration ]]-Table1[[#This Row],[Outage Start]])&amp;" hrs,"&amp;MINUTE(Table1[[#This Row],[Full Restoration ]]-Table1[[#This Row],[Outage Start]])&amp;" min"</f>
        <v>0 days,22 hrs,29 min</v>
      </c>
      <c r="E2883" s="10">
        <f>Table1[[#This Row],[Full Restoration ]]-Table1[[#This Row],[Outage Start]]</f>
        <v>0.93680555555329192</v>
      </c>
      <c r="F2883" s="11">
        <f>(Table1[[#This Row],[Full Restoration ]]-Table1[[#This Row],[Outage Start]])*24</f>
        <v>22.483333333279006</v>
      </c>
      <c r="G2883" s="5" t="s">
        <v>966</v>
      </c>
      <c r="H2883" s="26" t="s">
        <v>745</v>
      </c>
      <c r="I2883" s="4">
        <v>1</v>
      </c>
      <c r="J2883" s="4">
        <v>1</v>
      </c>
      <c r="K2883" s="4">
        <v>0</v>
      </c>
      <c r="L2883" s="4">
        <v>0</v>
      </c>
      <c r="M2883" s="4">
        <v>0</v>
      </c>
      <c r="N2883" s="18"/>
    </row>
    <row r="2884" spans="1:14" hidden="1" x14ac:dyDescent="0.35">
      <c r="A2884" s="4" t="s">
        <v>62</v>
      </c>
      <c r="B2884" s="27">
        <v>44524.614583333336</v>
      </c>
      <c r="C2884" s="9">
        <v>44525.955555555556</v>
      </c>
      <c r="D2884" s="11" t="str">
        <f>INT(Table1[[#This Row],[Full Restoration ]]-Table1[[#This Row],[Outage Start]])&amp;" days,"&amp;HOUR(Table1[[#This Row],[Full Restoration ]]-Table1[[#This Row],[Outage Start]])&amp;" hrs,"&amp;MINUTE(Table1[[#This Row],[Full Restoration ]]-Table1[[#This Row],[Outage Start]])&amp;" min"</f>
        <v>1 days,8 hrs,11 min</v>
      </c>
      <c r="E2884" s="10">
        <f>Table1[[#This Row],[Full Restoration ]]-Table1[[#This Row],[Outage Start]]</f>
        <v>1.3409722222204437</v>
      </c>
      <c r="F2884" s="11">
        <f>(Table1[[#This Row],[Full Restoration ]]-Table1[[#This Row],[Outage Start]])*24</f>
        <v>32.183333333290648</v>
      </c>
      <c r="G2884" s="5" t="s">
        <v>2601</v>
      </c>
      <c r="H2884" s="26" t="s">
        <v>4233</v>
      </c>
      <c r="I2884" s="4">
        <v>574</v>
      </c>
      <c r="J2884" s="4">
        <v>570</v>
      </c>
      <c r="K2884" s="4">
        <v>4</v>
      </c>
      <c r="L2884" s="4">
        <v>32</v>
      </c>
      <c r="M2884" s="4">
        <v>0</v>
      </c>
      <c r="N2884" s="18"/>
    </row>
    <row r="2885" spans="1:14" hidden="1" x14ac:dyDescent="0.35">
      <c r="A2885" s="4" t="s">
        <v>62</v>
      </c>
      <c r="B2885" s="27">
        <v>44130.372916666667</v>
      </c>
      <c r="C2885" s="9">
        <v>44131.752083333333</v>
      </c>
      <c r="D2885" s="11" t="s">
        <v>3481</v>
      </c>
      <c r="E2885" s="10">
        <v>1.3791666666656965</v>
      </c>
      <c r="F2885" s="11">
        <v>33.099999999976717</v>
      </c>
      <c r="G2885" s="5" t="s">
        <v>2586</v>
      </c>
      <c r="H2885" s="26" t="s">
        <v>2606</v>
      </c>
      <c r="I2885" s="4">
        <v>297</v>
      </c>
      <c r="J2885" s="4">
        <v>189</v>
      </c>
      <c r="K2885" s="4">
        <v>103</v>
      </c>
      <c r="L2885" s="4">
        <v>5</v>
      </c>
      <c r="M2885" s="4"/>
      <c r="N2885" s="18"/>
    </row>
    <row r="2886" spans="1:14" hidden="1" x14ac:dyDescent="0.35">
      <c r="A2886" s="4" t="s">
        <v>9</v>
      </c>
      <c r="B2886" s="27">
        <v>43761.599305555559</v>
      </c>
      <c r="C2886" s="9">
        <v>43763.458333333336</v>
      </c>
      <c r="D2886" s="11" t="str">
        <f>INT(Table1[[#This Row],[Full Restoration ]]-Table1[[#This Row],[Outage Start]])&amp;" days,"&amp;HOUR(Table1[[#This Row],[Full Restoration ]]-Table1[[#This Row],[Outage Start]])&amp;" hrs,"&amp;MINUTE(Table1[[#This Row],[Full Restoration ]]-Table1[[#This Row],[Outage Start]])&amp;" min"</f>
        <v>1 days,20 hrs,37 min</v>
      </c>
      <c r="E2886" s="10">
        <f>Table1[[#This Row],[Full Restoration ]]-Table1[[#This Row],[Outage Start]]</f>
        <v>1.859027777776646</v>
      </c>
      <c r="F2886" s="11">
        <f>(Table1[[#This Row],[Full Restoration ]]-Table1[[#This Row],[Outage Start]])*24</f>
        <v>44.616666666639503</v>
      </c>
      <c r="G2886" s="5" t="s">
        <v>973</v>
      </c>
      <c r="H2886" s="26" t="s">
        <v>743</v>
      </c>
      <c r="I2886" s="4">
        <v>3391</v>
      </c>
      <c r="J2886" s="4">
        <v>3241</v>
      </c>
      <c r="K2886" s="4">
        <v>136</v>
      </c>
      <c r="L2886" s="4">
        <v>166</v>
      </c>
      <c r="M2886" s="4">
        <v>14</v>
      </c>
      <c r="N2886" s="18"/>
    </row>
    <row r="2887" spans="1:14" hidden="1" x14ac:dyDescent="0.35">
      <c r="A2887" s="4" t="s">
        <v>9</v>
      </c>
      <c r="B2887" s="27">
        <v>43761.599305555559</v>
      </c>
      <c r="C2887" s="9">
        <v>43763.347916666666</v>
      </c>
      <c r="D2887" s="11" t="str">
        <f>INT(Table1[[#This Row],[Full Restoration ]]-Table1[[#This Row],[Outage Start]])&amp;" days,"&amp;HOUR(Table1[[#This Row],[Full Restoration ]]-Table1[[#This Row],[Outage Start]])&amp;" hrs,"&amp;MINUTE(Table1[[#This Row],[Full Restoration ]]-Table1[[#This Row],[Outage Start]])&amp;" min"</f>
        <v>1 days,17 hrs,58 min</v>
      </c>
      <c r="E2887" s="10">
        <f>Table1[[#This Row],[Full Restoration ]]-Table1[[#This Row],[Outage Start]]</f>
        <v>1.7486111111065838</v>
      </c>
      <c r="F2887" s="11">
        <f>(Table1[[#This Row],[Full Restoration ]]-Table1[[#This Row],[Outage Start]])*24</f>
        <v>41.966666666558012</v>
      </c>
      <c r="G2887" s="5" t="s">
        <v>1023</v>
      </c>
      <c r="H2887" s="26" t="s">
        <v>743</v>
      </c>
      <c r="I2887" s="4">
        <v>1906</v>
      </c>
      <c r="J2887" s="4">
        <v>1777</v>
      </c>
      <c r="K2887" s="4">
        <v>102</v>
      </c>
      <c r="L2887" s="4">
        <v>147</v>
      </c>
      <c r="M2887" s="4">
        <v>27</v>
      </c>
      <c r="N2887" s="18"/>
    </row>
    <row r="2888" spans="1:14" hidden="1" x14ac:dyDescent="0.35">
      <c r="A2888" s="4" t="s">
        <v>9</v>
      </c>
      <c r="B2888" s="27">
        <v>43761.598611111112</v>
      </c>
      <c r="C2888" s="9">
        <v>43762.645138888889</v>
      </c>
      <c r="D2888" s="11" t="str">
        <f>INT(Table1[[#This Row],[Full Restoration ]]-Table1[[#This Row],[Outage Start]])&amp;" days,"&amp;HOUR(Table1[[#This Row],[Full Restoration ]]-Table1[[#This Row],[Outage Start]])&amp;" hrs,"&amp;MINUTE(Table1[[#This Row],[Full Restoration ]]-Table1[[#This Row],[Outage Start]])&amp;" min"</f>
        <v>1 days,1 hrs,7 min</v>
      </c>
      <c r="E2888" s="10">
        <f>Table1[[#This Row],[Full Restoration ]]-Table1[[#This Row],[Outage Start]]</f>
        <v>1.046527777776646</v>
      </c>
      <c r="F2888" s="11">
        <f>(Table1[[#This Row],[Full Restoration ]]-Table1[[#This Row],[Outage Start]])*24</f>
        <v>25.116666666639503</v>
      </c>
      <c r="G2888" s="5" t="s">
        <v>955</v>
      </c>
      <c r="H2888" s="26" t="s">
        <v>743</v>
      </c>
      <c r="I2888" s="4">
        <v>1672</v>
      </c>
      <c r="J2888" s="4">
        <v>1541</v>
      </c>
      <c r="K2888" s="4">
        <v>131</v>
      </c>
      <c r="L2888" s="4">
        <v>61</v>
      </c>
      <c r="M2888" s="4">
        <v>0</v>
      </c>
      <c r="N2888" s="18"/>
    </row>
    <row r="2889" spans="1:14" hidden="1" x14ac:dyDescent="0.35">
      <c r="A2889" s="4" t="s">
        <v>9</v>
      </c>
      <c r="B2889" s="27">
        <v>43761.598611111112</v>
      </c>
      <c r="C2889" s="9">
        <v>43762.525694444441</v>
      </c>
      <c r="D2889" s="11" t="str">
        <f>INT(Table1[[#This Row],[Full Restoration ]]-Table1[[#This Row],[Outage Start]])&amp;" days,"&amp;HOUR(Table1[[#This Row],[Full Restoration ]]-Table1[[#This Row],[Outage Start]])&amp;" hrs,"&amp;MINUTE(Table1[[#This Row],[Full Restoration ]]-Table1[[#This Row],[Outage Start]])&amp;" min"</f>
        <v>0 days,22 hrs,15 min</v>
      </c>
      <c r="E2889" s="10">
        <f>Table1[[#This Row],[Full Restoration ]]-Table1[[#This Row],[Outage Start]]</f>
        <v>0.92708333332848269</v>
      </c>
      <c r="F2889" s="11">
        <f>(Table1[[#This Row],[Full Restoration ]]-Table1[[#This Row],[Outage Start]])*24</f>
        <v>22.249999999883585</v>
      </c>
      <c r="G2889" s="5" t="s">
        <v>965</v>
      </c>
      <c r="H2889" s="26" t="s">
        <v>743</v>
      </c>
      <c r="I2889" s="4">
        <v>219</v>
      </c>
      <c r="J2889" s="4">
        <v>203</v>
      </c>
      <c r="K2889" s="4">
        <v>15</v>
      </c>
      <c r="L2889" s="4">
        <v>14</v>
      </c>
      <c r="M2889" s="4">
        <v>1</v>
      </c>
      <c r="N2889" s="18"/>
    </row>
    <row r="2890" spans="1:14" hidden="1" x14ac:dyDescent="0.35">
      <c r="A2890" s="4" t="s">
        <v>9</v>
      </c>
      <c r="B2890" s="27">
        <v>43761.598611111112</v>
      </c>
      <c r="C2890" s="9">
        <v>43762.729166666664</v>
      </c>
      <c r="D2890" s="11" t="str">
        <f>INT(Table1[[#This Row],[Full Restoration ]]-Table1[[#This Row],[Outage Start]])&amp;" days,"&amp;HOUR(Table1[[#This Row],[Full Restoration ]]-Table1[[#This Row],[Outage Start]])&amp;" hrs,"&amp;MINUTE(Table1[[#This Row],[Full Restoration ]]-Table1[[#This Row],[Outage Start]])&amp;" min"</f>
        <v>1 days,3 hrs,8 min</v>
      </c>
      <c r="E2890" s="10">
        <f>Table1[[#This Row],[Full Restoration ]]-Table1[[#This Row],[Outage Start]]</f>
        <v>1.1305555555518367</v>
      </c>
      <c r="F2890" s="11">
        <f>(Table1[[#This Row],[Full Restoration ]]-Table1[[#This Row],[Outage Start]])*24</f>
        <v>27.133333333244082</v>
      </c>
      <c r="G2890" s="5" t="s">
        <v>971</v>
      </c>
      <c r="H2890" s="26" t="s">
        <v>743</v>
      </c>
      <c r="I2890" s="4">
        <v>28</v>
      </c>
      <c r="J2890" s="4">
        <v>13</v>
      </c>
      <c r="K2890" s="4">
        <v>12</v>
      </c>
      <c r="L2890" s="4">
        <v>0</v>
      </c>
      <c r="M2890" s="4">
        <v>3</v>
      </c>
      <c r="N2890" s="18"/>
    </row>
    <row r="2891" spans="1:14" hidden="1" x14ac:dyDescent="0.35">
      <c r="A2891" s="4" t="s">
        <v>9</v>
      </c>
      <c r="B2891" s="27">
        <v>43761.598611111112</v>
      </c>
      <c r="C2891" s="9">
        <v>43762.584722222222</v>
      </c>
      <c r="D2891" s="11" t="str">
        <f>INT(Table1[[#This Row],[Full Restoration ]]-Table1[[#This Row],[Outage Start]])&amp;" days,"&amp;HOUR(Table1[[#This Row],[Full Restoration ]]-Table1[[#This Row],[Outage Start]])&amp;" hrs,"&amp;MINUTE(Table1[[#This Row],[Full Restoration ]]-Table1[[#This Row],[Outage Start]])&amp;" min"</f>
        <v>0 days,23 hrs,40 min</v>
      </c>
      <c r="E2891" s="10">
        <f>Table1[[#This Row],[Full Restoration ]]-Table1[[#This Row],[Outage Start]]</f>
        <v>0.98611111110949423</v>
      </c>
      <c r="F2891" s="11">
        <f>(Table1[[#This Row],[Full Restoration ]]-Table1[[#This Row],[Outage Start]])*24</f>
        <v>23.666666666627862</v>
      </c>
      <c r="G2891" s="5" t="s">
        <v>972</v>
      </c>
      <c r="H2891" s="26" t="s">
        <v>745</v>
      </c>
      <c r="I2891" s="4">
        <v>505</v>
      </c>
      <c r="J2891" s="4">
        <v>455</v>
      </c>
      <c r="K2891" s="4">
        <v>43</v>
      </c>
      <c r="L2891" s="4">
        <v>27</v>
      </c>
      <c r="M2891" s="4">
        <v>7</v>
      </c>
      <c r="N2891" s="18"/>
    </row>
    <row r="2892" spans="1:14" hidden="1" x14ac:dyDescent="0.35">
      <c r="A2892" s="4" t="s">
        <v>9</v>
      </c>
      <c r="B2892" s="27">
        <v>43761.598611111112</v>
      </c>
      <c r="C2892" s="9">
        <v>43762.790972222225</v>
      </c>
      <c r="D2892" s="11" t="str">
        <f>INT(Table1[[#This Row],[Full Restoration ]]-Table1[[#This Row],[Outage Start]])&amp;" days,"&amp;HOUR(Table1[[#This Row],[Full Restoration ]]-Table1[[#This Row],[Outage Start]])&amp;" hrs,"&amp;MINUTE(Table1[[#This Row],[Full Restoration ]]-Table1[[#This Row],[Outage Start]])&amp;" min"</f>
        <v>1 days,4 hrs,37 min</v>
      </c>
      <c r="E2892" s="10">
        <f>Table1[[#This Row],[Full Restoration ]]-Table1[[#This Row],[Outage Start]]</f>
        <v>1.1923611111124046</v>
      </c>
      <c r="F2892" s="11">
        <f>(Table1[[#This Row],[Full Restoration ]]-Table1[[#This Row],[Outage Start]])*24</f>
        <v>28.616666666697711</v>
      </c>
      <c r="G2892" s="5" t="s">
        <v>977</v>
      </c>
      <c r="H2892" s="26" t="s">
        <v>1026</v>
      </c>
      <c r="I2892" s="4">
        <v>1950</v>
      </c>
      <c r="J2892" s="4">
        <v>1815</v>
      </c>
      <c r="K2892" s="4">
        <v>123</v>
      </c>
      <c r="L2892" s="4">
        <v>107</v>
      </c>
      <c r="M2892" s="4">
        <v>12</v>
      </c>
      <c r="N2892" s="18"/>
    </row>
    <row r="2893" spans="1:14" hidden="1" x14ac:dyDescent="0.35">
      <c r="A2893" s="4" t="s">
        <v>9</v>
      </c>
      <c r="B2893" s="27">
        <v>43761.598611111112</v>
      </c>
      <c r="C2893" s="9">
        <v>43762.578472222223</v>
      </c>
      <c r="D2893" s="11" t="str">
        <f>INT(Table1[[#This Row],[Full Restoration ]]-Table1[[#This Row],[Outage Start]])&amp;" days,"&amp;HOUR(Table1[[#This Row],[Full Restoration ]]-Table1[[#This Row],[Outage Start]])&amp;" hrs,"&amp;MINUTE(Table1[[#This Row],[Full Restoration ]]-Table1[[#This Row],[Outage Start]])&amp;" min"</f>
        <v>0 days,23 hrs,31 min</v>
      </c>
      <c r="E2893" s="10">
        <f>Table1[[#This Row],[Full Restoration ]]-Table1[[#This Row],[Outage Start]]</f>
        <v>0.97986111111094942</v>
      </c>
      <c r="F2893" s="11">
        <f>(Table1[[#This Row],[Full Restoration ]]-Table1[[#This Row],[Outage Start]])*24</f>
        <v>23.516666666662786</v>
      </c>
      <c r="G2893" s="5" t="s">
        <v>1015</v>
      </c>
      <c r="H2893" s="26" t="s">
        <v>743</v>
      </c>
      <c r="I2893" s="4">
        <v>197</v>
      </c>
      <c r="J2893" s="4">
        <v>165</v>
      </c>
      <c r="K2893" s="4">
        <v>30</v>
      </c>
      <c r="L2893" s="4">
        <v>7</v>
      </c>
      <c r="M2893" s="4">
        <v>2</v>
      </c>
      <c r="N2893" s="18"/>
    </row>
    <row r="2894" spans="1:14" hidden="1" x14ac:dyDescent="0.35">
      <c r="A2894" s="4" t="s">
        <v>9</v>
      </c>
      <c r="B2894" s="27">
        <v>43761.597916666666</v>
      </c>
      <c r="C2894" s="9">
        <v>43762.669444444444</v>
      </c>
      <c r="D2894" s="11" t="str">
        <f>INT(Table1[[#This Row],[Full Restoration ]]-Table1[[#This Row],[Outage Start]])&amp;" days,"&amp;HOUR(Table1[[#This Row],[Full Restoration ]]-Table1[[#This Row],[Outage Start]])&amp;" hrs,"&amp;MINUTE(Table1[[#This Row],[Full Restoration ]]-Table1[[#This Row],[Outage Start]])&amp;" min"</f>
        <v>1 days,1 hrs,43 min</v>
      </c>
      <c r="E2894" s="10">
        <f>Table1[[#This Row],[Full Restoration ]]-Table1[[#This Row],[Outage Start]]</f>
        <v>1.0715277777781012</v>
      </c>
      <c r="F2894" s="11">
        <f>(Table1[[#This Row],[Full Restoration ]]-Table1[[#This Row],[Outage Start]])*24</f>
        <v>25.716666666674428</v>
      </c>
      <c r="G2894" s="5" t="s">
        <v>320</v>
      </c>
      <c r="H2894" s="26" t="s">
        <v>743</v>
      </c>
      <c r="I2894" s="4">
        <v>725</v>
      </c>
      <c r="J2894" s="4">
        <v>654</v>
      </c>
      <c r="K2894" s="4">
        <v>56</v>
      </c>
      <c r="L2894" s="4">
        <v>26</v>
      </c>
      <c r="M2894" s="4">
        <v>15</v>
      </c>
      <c r="N2894" s="18"/>
    </row>
    <row r="2895" spans="1:14" hidden="1" x14ac:dyDescent="0.35">
      <c r="A2895" s="4" t="s">
        <v>9</v>
      </c>
      <c r="B2895" s="27">
        <v>43761.597916666666</v>
      </c>
      <c r="C2895" s="9">
        <v>43762.779166666667</v>
      </c>
      <c r="D2895" s="11" t="str">
        <f>INT(Table1[[#This Row],[Full Restoration ]]-Table1[[#This Row],[Outage Start]])&amp;" days,"&amp;HOUR(Table1[[#This Row],[Full Restoration ]]-Table1[[#This Row],[Outage Start]])&amp;" hrs,"&amp;MINUTE(Table1[[#This Row],[Full Restoration ]]-Table1[[#This Row],[Outage Start]])&amp;" min"</f>
        <v>1 days,4 hrs,21 min</v>
      </c>
      <c r="E2895" s="10">
        <f>Table1[[#This Row],[Full Restoration ]]-Table1[[#This Row],[Outage Start]]</f>
        <v>1.1812500000014552</v>
      </c>
      <c r="F2895" s="11">
        <f>(Table1[[#This Row],[Full Restoration ]]-Table1[[#This Row],[Outage Start]])*24</f>
        <v>28.350000000034925</v>
      </c>
      <c r="G2895" s="5" t="s">
        <v>18</v>
      </c>
      <c r="H2895" s="26" t="s">
        <v>1026</v>
      </c>
      <c r="I2895" s="4">
        <v>1492</v>
      </c>
      <c r="J2895" s="4">
        <v>1306</v>
      </c>
      <c r="K2895" s="4">
        <v>185</v>
      </c>
      <c r="L2895" s="4">
        <v>78</v>
      </c>
      <c r="M2895" s="4">
        <v>1</v>
      </c>
      <c r="N2895" s="18"/>
    </row>
    <row r="2896" spans="1:14" hidden="1" x14ac:dyDescent="0.35">
      <c r="A2896" s="4" t="s">
        <v>9</v>
      </c>
      <c r="B2896" s="27">
        <v>43761.597916666666</v>
      </c>
      <c r="C2896" s="9">
        <v>43762.613194444442</v>
      </c>
      <c r="D2896" s="11" t="str">
        <f>INT(Table1[[#This Row],[Full Restoration ]]-Table1[[#This Row],[Outage Start]])&amp;" days,"&amp;HOUR(Table1[[#This Row],[Full Restoration ]]-Table1[[#This Row],[Outage Start]])&amp;" hrs,"&amp;MINUTE(Table1[[#This Row],[Full Restoration ]]-Table1[[#This Row],[Outage Start]])&amp;" min"</f>
        <v>1 days,0 hrs,22 min</v>
      </c>
      <c r="E2896" s="10">
        <f>Table1[[#This Row],[Full Restoration ]]-Table1[[#This Row],[Outage Start]]</f>
        <v>1.015277777776646</v>
      </c>
      <c r="F2896" s="11">
        <f>(Table1[[#This Row],[Full Restoration ]]-Table1[[#This Row],[Outage Start]])*24</f>
        <v>24.366666666639503</v>
      </c>
      <c r="G2896" s="5" t="s">
        <v>981</v>
      </c>
      <c r="H2896" s="26" t="s">
        <v>746</v>
      </c>
      <c r="I2896" s="4">
        <v>289</v>
      </c>
      <c r="J2896" s="4">
        <v>229</v>
      </c>
      <c r="K2896" s="4">
        <v>60</v>
      </c>
      <c r="L2896" s="4">
        <v>8</v>
      </c>
      <c r="M2896" s="4">
        <v>0</v>
      </c>
      <c r="N2896" s="18"/>
    </row>
    <row r="2897" spans="1:14" hidden="1" x14ac:dyDescent="0.35">
      <c r="A2897" s="4" t="s">
        <v>9</v>
      </c>
      <c r="B2897" s="27">
        <v>43761.597916666666</v>
      </c>
      <c r="C2897" s="9">
        <v>43762.734027777777</v>
      </c>
      <c r="D2897" s="11" t="str">
        <f>INT(Table1[[#This Row],[Full Restoration ]]-Table1[[#This Row],[Outage Start]])&amp;" days,"&amp;HOUR(Table1[[#This Row],[Full Restoration ]]-Table1[[#This Row],[Outage Start]])&amp;" hrs,"&amp;MINUTE(Table1[[#This Row],[Full Restoration ]]-Table1[[#This Row],[Outage Start]])&amp;" min"</f>
        <v>1 days,3 hrs,16 min</v>
      </c>
      <c r="E2897" s="10">
        <f>Table1[[#This Row],[Full Restoration ]]-Table1[[#This Row],[Outage Start]]</f>
        <v>1.1361111111109494</v>
      </c>
      <c r="F2897" s="11">
        <f>(Table1[[#This Row],[Full Restoration ]]-Table1[[#This Row],[Outage Start]])*24</f>
        <v>27.266666666662786</v>
      </c>
      <c r="G2897" s="5" t="s">
        <v>1005</v>
      </c>
      <c r="H2897" s="26" t="s">
        <v>746</v>
      </c>
      <c r="I2897" s="4">
        <v>316</v>
      </c>
      <c r="J2897" s="4">
        <v>284</v>
      </c>
      <c r="K2897" s="4">
        <v>19</v>
      </c>
      <c r="L2897" s="4">
        <v>6</v>
      </c>
      <c r="M2897" s="4">
        <v>13</v>
      </c>
      <c r="N2897" s="18"/>
    </row>
    <row r="2898" spans="1:14" hidden="1" x14ac:dyDescent="0.35">
      <c r="A2898" s="4" t="s">
        <v>9</v>
      </c>
      <c r="B2898" s="27">
        <v>43761.597916666666</v>
      </c>
      <c r="C2898" s="9">
        <v>43762.667361111111</v>
      </c>
      <c r="D2898" s="11" t="str">
        <f>INT(Table1[[#This Row],[Full Restoration ]]-Table1[[#This Row],[Outage Start]])&amp;" days,"&amp;HOUR(Table1[[#This Row],[Full Restoration ]]-Table1[[#This Row],[Outage Start]])&amp;" hrs,"&amp;MINUTE(Table1[[#This Row],[Full Restoration ]]-Table1[[#This Row],[Outage Start]])&amp;" min"</f>
        <v>1 days,1 hrs,40 min</v>
      </c>
      <c r="E2898" s="10">
        <f>Table1[[#This Row],[Full Restoration ]]-Table1[[#This Row],[Outage Start]]</f>
        <v>1.0694444444452529</v>
      </c>
      <c r="F2898" s="11">
        <f>(Table1[[#This Row],[Full Restoration ]]-Table1[[#This Row],[Outage Start]])*24</f>
        <v>25.666666666686069</v>
      </c>
      <c r="G2898" s="5" t="s">
        <v>1017</v>
      </c>
      <c r="H2898" s="26" t="s">
        <v>743</v>
      </c>
      <c r="I2898" s="4">
        <v>648</v>
      </c>
      <c r="J2898" s="4">
        <v>593</v>
      </c>
      <c r="K2898" s="4">
        <v>35</v>
      </c>
      <c r="L2898" s="4">
        <v>23</v>
      </c>
      <c r="M2898" s="4">
        <v>20</v>
      </c>
      <c r="N2898" s="18"/>
    </row>
    <row r="2899" spans="1:14" hidden="1" x14ac:dyDescent="0.35">
      <c r="A2899" s="4" t="s">
        <v>9</v>
      </c>
      <c r="B2899" s="27">
        <v>43761.597222222219</v>
      </c>
      <c r="C2899" s="9">
        <v>43762.657638888886</v>
      </c>
      <c r="D2899" s="11" t="str">
        <f>INT(Table1[[#This Row],[Full Restoration ]]-Table1[[#This Row],[Outage Start]])&amp;" days,"&amp;HOUR(Table1[[#This Row],[Full Restoration ]]-Table1[[#This Row],[Outage Start]])&amp;" hrs,"&amp;MINUTE(Table1[[#This Row],[Full Restoration ]]-Table1[[#This Row],[Outage Start]])&amp;" min"</f>
        <v>1 days,1 hrs,27 min</v>
      </c>
      <c r="E2899" s="10">
        <f>Table1[[#This Row],[Full Restoration ]]-Table1[[#This Row],[Outage Start]]</f>
        <v>1.0604166666671517</v>
      </c>
      <c r="F2899" s="11">
        <f>(Table1[[#This Row],[Full Restoration ]]-Table1[[#This Row],[Outage Start]])*24</f>
        <v>25.450000000011642</v>
      </c>
      <c r="G2899" s="5" t="s">
        <v>962</v>
      </c>
      <c r="H2899" s="26" t="s">
        <v>743</v>
      </c>
      <c r="I2899" s="4">
        <v>162</v>
      </c>
      <c r="J2899" s="4">
        <v>124</v>
      </c>
      <c r="K2899" s="4">
        <v>30</v>
      </c>
      <c r="L2899" s="4">
        <v>8</v>
      </c>
      <c r="M2899" s="4">
        <v>8</v>
      </c>
      <c r="N2899" s="18"/>
    </row>
    <row r="2900" spans="1:14" hidden="1" x14ac:dyDescent="0.35">
      <c r="A2900" s="4" t="s">
        <v>9</v>
      </c>
      <c r="B2900" s="27">
        <v>43761.597222222219</v>
      </c>
      <c r="C2900" s="9">
        <v>43762.617361111108</v>
      </c>
      <c r="D2900" s="11" t="str">
        <f>INT(Table1[[#This Row],[Full Restoration ]]-Table1[[#This Row],[Outage Start]])&amp;" days,"&amp;HOUR(Table1[[#This Row],[Full Restoration ]]-Table1[[#This Row],[Outage Start]])&amp;" hrs,"&amp;MINUTE(Table1[[#This Row],[Full Restoration ]]-Table1[[#This Row],[Outage Start]])&amp;" min"</f>
        <v>1 days,0 hrs,29 min</v>
      </c>
      <c r="E2900" s="10">
        <f>Table1[[#This Row],[Full Restoration ]]-Table1[[#This Row],[Outage Start]]</f>
        <v>1.0201388888890506</v>
      </c>
      <c r="F2900" s="11">
        <f>(Table1[[#This Row],[Full Restoration ]]-Table1[[#This Row],[Outage Start]])*24</f>
        <v>24.483333333337214</v>
      </c>
      <c r="G2900" s="5" t="s">
        <v>967</v>
      </c>
      <c r="H2900" s="26" t="s">
        <v>743</v>
      </c>
      <c r="I2900" s="4">
        <v>635</v>
      </c>
      <c r="J2900" s="4">
        <v>595</v>
      </c>
      <c r="K2900" s="4">
        <v>35</v>
      </c>
      <c r="L2900" s="4">
        <v>44</v>
      </c>
      <c r="M2900" s="4">
        <v>5</v>
      </c>
      <c r="N2900" s="18"/>
    </row>
    <row r="2901" spans="1:14" hidden="1" x14ac:dyDescent="0.35">
      <c r="A2901" s="4" t="s">
        <v>9</v>
      </c>
      <c r="B2901" s="27">
        <v>43761.597222222219</v>
      </c>
      <c r="C2901" s="9">
        <v>43762.663888888892</v>
      </c>
      <c r="D2901" s="11" t="str">
        <f>INT(Table1[[#This Row],[Full Restoration ]]-Table1[[#This Row],[Outage Start]])&amp;" days,"&amp;HOUR(Table1[[#This Row],[Full Restoration ]]-Table1[[#This Row],[Outage Start]])&amp;" hrs,"&amp;MINUTE(Table1[[#This Row],[Full Restoration ]]-Table1[[#This Row],[Outage Start]])&amp;" min"</f>
        <v>1 days,1 hrs,36 min</v>
      </c>
      <c r="E2901" s="10">
        <f>Table1[[#This Row],[Full Restoration ]]-Table1[[#This Row],[Outage Start]]</f>
        <v>1.0666666666729725</v>
      </c>
      <c r="F2901" s="11">
        <f>(Table1[[#This Row],[Full Restoration ]]-Table1[[#This Row],[Outage Start]])*24</f>
        <v>25.60000000015134</v>
      </c>
      <c r="G2901" s="5" t="s">
        <v>980</v>
      </c>
      <c r="H2901" s="26" t="s">
        <v>746</v>
      </c>
      <c r="I2901" s="4">
        <v>1024</v>
      </c>
      <c r="J2901" s="4">
        <v>798</v>
      </c>
      <c r="K2901" s="4">
        <v>225</v>
      </c>
      <c r="L2901" s="4">
        <v>52</v>
      </c>
      <c r="M2901" s="4">
        <v>1</v>
      </c>
      <c r="N2901" s="18"/>
    </row>
    <row r="2902" spans="1:14" hidden="1" x14ac:dyDescent="0.35">
      <c r="A2902" s="4" t="s">
        <v>9</v>
      </c>
      <c r="B2902" s="27">
        <v>43761.597222222219</v>
      </c>
      <c r="C2902" s="9">
        <v>43762.822222222225</v>
      </c>
      <c r="D2902" s="11" t="str">
        <f>INT(Table1[[#This Row],[Full Restoration ]]-Table1[[#This Row],[Outage Start]])&amp;" days,"&amp;HOUR(Table1[[#This Row],[Full Restoration ]]-Table1[[#This Row],[Outage Start]])&amp;" hrs,"&amp;MINUTE(Table1[[#This Row],[Full Restoration ]]-Table1[[#This Row],[Outage Start]])&amp;" min"</f>
        <v>1 days,5 hrs,24 min</v>
      </c>
      <c r="E2902" s="10">
        <f>Table1[[#This Row],[Full Restoration ]]-Table1[[#This Row],[Outage Start]]</f>
        <v>1.2250000000058208</v>
      </c>
      <c r="F2902" s="11">
        <f>(Table1[[#This Row],[Full Restoration ]]-Table1[[#This Row],[Outage Start]])*24</f>
        <v>29.400000000139698</v>
      </c>
      <c r="G2902" s="5" t="s">
        <v>40</v>
      </c>
      <c r="H2902" s="26" t="s">
        <v>743</v>
      </c>
      <c r="I2902" s="4">
        <v>759</v>
      </c>
      <c r="J2902" s="4">
        <v>398</v>
      </c>
      <c r="K2902" s="4">
        <v>197</v>
      </c>
      <c r="L2902" s="4">
        <v>3</v>
      </c>
      <c r="M2902" s="4">
        <v>164</v>
      </c>
      <c r="N2902" s="18"/>
    </row>
    <row r="2903" spans="1:14" hidden="1" x14ac:dyDescent="0.35">
      <c r="A2903" s="4" t="s">
        <v>9</v>
      </c>
      <c r="B2903" s="27">
        <v>43761.597222222219</v>
      </c>
      <c r="C2903" s="9">
        <v>43762.55972222222</v>
      </c>
      <c r="D2903" s="11" t="str">
        <f>INT(Table1[[#This Row],[Full Restoration ]]-Table1[[#This Row],[Outage Start]])&amp;" days,"&amp;HOUR(Table1[[#This Row],[Full Restoration ]]-Table1[[#This Row],[Outage Start]])&amp;" hrs,"&amp;MINUTE(Table1[[#This Row],[Full Restoration ]]-Table1[[#This Row],[Outage Start]])&amp;" min"</f>
        <v>0 days,23 hrs,6 min</v>
      </c>
      <c r="E2903" s="10">
        <f>Table1[[#This Row],[Full Restoration ]]-Table1[[#This Row],[Outage Start]]</f>
        <v>0.96250000000145519</v>
      </c>
      <c r="F2903" s="11">
        <f>(Table1[[#This Row],[Full Restoration ]]-Table1[[#This Row],[Outage Start]])*24</f>
        <v>23.100000000034925</v>
      </c>
      <c r="G2903" s="5" t="s">
        <v>1003</v>
      </c>
      <c r="H2903" s="26" t="s">
        <v>743</v>
      </c>
      <c r="I2903" s="4">
        <v>257</v>
      </c>
      <c r="J2903" s="4">
        <v>223</v>
      </c>
      <c r="K2903" s="4">
        <v>29</v>
      </c>
      <c r="L2903" s="4">
        <v>17</v>
      </c>
      <c r="M2903" s="4">
        <v>5</v>
      </c>
      <c r="N2903" s="18"/>
    </row>
    <row r="2904" spans="1:14" hidden="1" x14ac:dyDescent="0.35">
      <c r="A2904" s="4" t="s">
        <v>9</v>
      </c>
      <c r="B2904" s="27">
        <v>43761.59652777778</v>
      </c>
      <c r="C2904" s="9">
        <v>43762.708333333336</v>
      </c>
      <c r="D2904" s="11" t="str">
        <f>INT(Table1[[#This Row],[Full Restoration ]]-Table1[[#This Row],[Outage Start]])&amp;" days,"&amp;HOUR(Table1[[#This Row],[Full Restoration ]]-Table1[[#This Row],[Outage Start]])&amp;" hrs,"&amp;MINUTE(Table1[[#This Row],[Full Restoration ]]-Table1[[#This Row],[Outage Start]])&amp;" min"</f>
        <v>1 days,2 hrs,41 min</v>
      </c>
      <c r="E2904" s="10">
        <f>Table1[[#This Row],[Full Restoration ]]-Table1[[#This Row],[Outage Start]]</f>
        <v>1.1118055555562023</v>
      </c>
      <c r="F2904" s="11">
        <f>(Table1[[#This Row],[Full Restoration ]]-Table1[[#This Row],[Outage Start]])*24</f>
        <v>26.683333333348855</v>
      </c>
      <c r="G2904" s="5" t="s">
        <v>957</v>
      </c>
      <c r="H2904" s="26" t="s">
        <v>743</v>
      </c>
      <c r="I2904" s="4">
        <v>1930</v>
      </c>
      <c r="J2904" s="4">
        <v>1789</v>
      </c>
      <c r="K2904" s="4">
        <v>139</v>
      </c>
      <c r="L2904" s="4">
        <v>108</v>
      </c>
      <c r="M2904" s="4">
        <v>2</v>
      </c>
      <c r="N2904" s="18"/>
    </row>
    <row r="2905" spans="1:14" hidden="1" x14ac:dyDescent="0.35">
      <c r="A2905" s="4" t="s">
        <v>9</v>
      </c>
      <c r="B2905" s="27">
        <v>43761.59652777778</v>
      </c>
      <c r="C2905" s="9">
        <v>43762.753472222219</v>
      </c>
      <c r="D2905" s="11" t="str">
        <f>INT(Table1[[#This Row],[Full Restoration ]]-Table1[[#This Row],[Outage Start]])&amp;" days,"&amp;HOUR(Table1[[#This Row],[Full Restoration ]]-Table1[[#This Row],[Outage Start]])&amp;" hrs,"&amp;MINUTE(Table1[[#This Row],[Full Restoration ]]-Table1[[#This Row],[Outage Start]])&amp;" min"</f>
        <v>1 days,3 hrs,46 min</v>
      </c>
      <c r="E2905" s="10">
        <f>Table1[[#This Row],[Full Restoration ]]-Table1[[#This Row],[Outage Start]]</f>
        <v>1.1569444444394321</v>
      </c>
      <c r="F2905" s="11">
        <f>(Table1[[#This Row],[Full Restoration ]]-Table1[[#This Row],[Outage Start]])*24</f>
        <v>27.766666666546371</v>
      </c>
      <c r="G2905" s="5" t="s">
        <v>963</v>
      </c>
      <c r="H2905" s="26" t="s">
        <v>1026</v>
      </c>
      <c r="I2905" s="4">
        <v>606</v>
      </c>
      <c r="J2905" s="4">
        <v>549</v>
      </c>
      <c r="K2905" s="4">
        <v>50</v>
      </c>
      <c r="L2905" s="4">
        <v>33</v>
      </c>
      <c r="M2905" s="4">
        <v>7</v>
      </c>
      <c r="N2905" s="18"/>
    </row>
    <row r="2906" spans="1:14" hidden="1" x14ac:dyDescent="0.35">
      <c r="A2906" s="4" t="s">
        <v>9</v>
      </c>
      <c r="B2906" s="27">
        <v>43761.59652777778</v>
      </c>
      <c r="C2906" s="9">
        <v>43762.658333333333</v>
      </c>
      <c r="D2906" s="11" t="str">
        <f>INT(Table1[[#This Row],[Full Restoration ]]-Table1[[#This Row],[Outage Start]])&amp;" days,"&amp;HOUR(Table1[[#This Row],[Full Restoration ]]-Table1[[#This Row],[Outage Start]])&amp;" hrs,"&amp;MINUTE(Table1[[#This Row],[Full Restoration ]]-Table1[[#This Row],[Outage Start]])&amp;" min"</f>
        <v>1 days,1 hrs,29 min</v>
      </c>
      <c r="E2906" s="10">
        <f>Table1[[#This Row],[Full Restoration ]]-Table1[[#This Row],[Outage Start]]</f>
        <v>1.0618055555532919</v>
      </c>
      <c r="F2906" s="11">
        <f>(Table1[[#This Row],[Full Restoration ]]-Table1[[#This Row],[Outage Start]])*24</f>
        <v>25.483333333279006</v>
      </c>
      <c r="G2906" s="5" t="s">
        <v>979</v>
      </c>
      <c r="H2906" s="26" t="s">
        <v>1026</v>
      </c>
      <c r="I2906" s="4">
        <v>804</v>
      </c>
      <c r="J2906" s="4">
        <v>662</v>
      </c>
      <c r="K2906" s="4">
        <v>142</v>
      </c>
      <c r="L2906" s="4">
        <v>50</v>
      </c>
      <c r="M2906" s="4">
        <v>0</v>
      </c>
      <c r="N2906" s="18"/>
    </row>
    <row r="2907" spans="1:14" hidden="1" x14ac:dyDescent="0.35">
      <c r="A2907" s="4" t="s">
        <v>9</v>
      </c>
      <c r="B2907" s="27">
        <v>43761.59652777778</v>
      </c>
      <c r="C2907" s="9">
        <v>43762.739583333336</v>
      </c>
      <c r="D2907" s="11" t="str">
        <f>INT(Table1[[#This Row],[Full Restoration ]]-Table1[[#This Row],[Outage Start]])&amp;" days,"&amp;HOUR(Table1[[#This Row],[Full Restoration ]]-Table1[[#This Row],[Outage Start]])&amp;" hrs,"&amp;MINUTE(Table1[[#This Row],[Full Restoration ]]-Table1[[#This Row],[Outage Start]])&amp;" min"</f>
        <v>1 days,3 hrs,26 min</v>
      </c>
      <c r="E2907" s="10">
        <f>Table1[[#This Row],[Full Restoration ]]-Table1[[#This Row],[Outage Start]]</f>
        <v>1.1430555555562023</v>
      </c>
      <c r="F2907" s="11">
        <f>(Table1[[#This Row],[Full Restoration ]]-Table1[[#This Row],[Outage Start]])*24</f>
        <v>27.433333333348855</v>
      </c>
      <c r="G2907" s="5" t="s">
        <v>988</v>
      </c>
      <c r="H2907" s="26" t="s">
        <v>216</v>
      </c>
      <c r="I2907" s="4">
        <v>81</v>
      </c>
      <c r="J2907" s="4">
        <v>62</v>
      </c>
      <c r="K2907" s="4">
        <v>17</v>
      </c>
      <c r="L2907" s="4">
        <v>1</v>
      </c>
      <c r="M2907" s="4">
        <v>2</v>
      </c>
      <c r="N2907" s="18"/>
    </row>
    <row r="2908" spans="1:14" hidden="1" x14ac:dyDescent="0.35">
      <c r="A2908" s="4" t="s">
        <v>9</v>
      </c>
      <c r="B2908" s="27">
        <v>43761.595833333333</v>
      </c>
      <c r="C2908" s="9">
        <v>43762.73541666667</v>
      </c>
      <c r="D2908" s="11" t="str">
        <f>INT(Table1[[#This Row],[Full Restoration ]]-Table1[[#This Row],[Outage Start]])&amp;" days,"&amp;HOUR(Table1[[#This Row],[Full Restoration ]]-Table1[[#This Row],[Outage Start]])&amp;" hrs,"&amp;MINUTE(Table1[[#This Row],[Full Restoration ]]-Table1[[#This Row],[Outage Start]])&amp;" min"</f>
        <v>1 days,3 hrs,21 min</v>
      </c>
      <c r="E2908" s="10">
        <f>Table1[[#This Row],[Full Restoration ]]-Table1[[#This Row],[Outage Start]]</f>
        <v>1.1395833333372138</v>
      </c>
      <c r="F2908" s="11">
        <f>(Table1[[#This Row],[Full Restoration ]]-Table1[[#This Row],[Outage Start]])*24</f>
        <v>27.350000000093132</v>
      </c>
      <c r="G2908" s="5" t="s">
        <v>319</v>
      </c>
      <c r="H2908" s="26" t="s">
        <v>743</v>
      </c>
      <c r="I2908" s="4">
        <v>830</v>
      </c>
      <c r="J2908" s="4">
        <v>782</v>
      </c>
      <c r="K2908" s="4">
        <v>37</v>
      </c>
      <c r="L2908" s="4">
        <v>30</v>
      </c>
      <c r="M2908" s="4">
        <v>11</v>
      </c>
      <c r="N2908" s="18"/>
    </row>
    <row r="2909" spans="1:14" hidden="1" x14ac:dyDescent="0.35">
      <c r="A2909" s="4" t="s">
        <v>9</v>
      </c>
      <c r="B2909" s="27">
        <v>43761.595833333333</v>
      </c>
      <c r="C2909" s="9">
        <v>43762.743750000001</v>
      </c>
      <c r="D2909" s="11" t="str">
        <f>INT(Table1[[#This Row],[Full Restoration ]]-Table1[[#This Row],[Outage Start]])&amp;" days,"&amp;HOUR(Table1[[#This Row],[Full Restoration ]]-Table1[[#This Row],[Outage Start]])&amp;" hrs,"&amp;MINUTE(Table1[[#This Row],[Full Restoration ]]-Table1[[#This Row],[Outage Start]])&amp;" min"</f>
        <v>1 days,3 hrs,33 min</v>
      </c>
      <c r="E2909" s="10">
        <f>Table1[[#This Row],[Full Restoration ]]-Table1[[#This Row],[Outage Start]]</f>
        <v>1.1479166666686069</v>
      </c>
      <c r="F2909" s="11">
        <f>(Table1[[#This Row],[Full Restoration ]]-Table1[[#This Row],[Outage Start]])*24</f>
        <v>27.550000000046566</v>
      </c>
      <c r="G2909" s="5" t="s">
        <v>929</v>
      </c>
      <c r="H2909" s="26" t="s">
        <v>1028</v>
      </c>
      <c r="I2909" s="4">
        <v>750</v>
      </c>
      <c r="J2909" s="4">
        <v>656</v>
      </c>
      <c r="K2909" s="4">
        <v>86</v>
      </c>
      <c r="L2909" s="4">
        <v>22</v>
      </c>
      <c r="M2909" s="4">
        <v>8</v>
      </c>
      <c r="N2909" s="18"/>
    </row>
    <row r="2910" spans="1:14" hidden="1" x14ac:dyDescent="0.35">
      <c r="A2910" s="4" t="s">
        <v>9</v>
      </c>
      <c r="B2910" s="27">
        <v>43761.595833333333</v>
      </c>
      <c r="C2910" s="9">
        <v>43762.588194444441</v>
      </c>
      <c r="D2910" s="11" t="str">
        <f>INT(Table1[[#This Row],[Full Restoration ]]-Table1[[#This Row],[Outage Start]])&amp;" days,"&amp;HOUR(Table1[[#This Row],[Full Restoration ]]-Table1[[#This Row],[Outage Start]])&amp;" hrs,"&amp;MINUTE(Table1[[#This Row],[Full Restoration ]]-Table1[[#This Row],[Outage Start]])&amp;" min"</f>
        <v>0 days,23 hrs,49 min</v>
      </c>
      <c r="E2910" s="10">
        <f>Table1[[#This Row],[Full Restoration ]]-Table1[[#This Row],[Outage Start]]</f>
        <v>0.99236111110803904</v>
      </c>
      <c r="F2910" s="11">
        <f>(Table1[[#This Row],[Full Restoration ]]-Table1[[#This Row],[Outage Start]])*24</f>
        <v>23.816666666592937</v>
      </c>
      <c r="G2910" s="5" t="s">
        <v>932</v>
      </c>
      <c r="H2910" s="26" t="s">
        <v>743</v>
      </c>
      <c r="I2910" s="4">
        <v>14</v>
      </c>
      <c r="J2910" s="4">
        <v>0</v>
      </c>
      <c r="K2910" s="4">
        <v>14</v>
      </c>
      <c r="L2910" s="4">
        <v>0</v>
      </c>
      <c r="M2910" s="4">
        <v>0</v>
      </c>
      <c r="N2910" s="18"/>
    </row>
    <row r="2911" spans="1:14" hidden="1" x14ac:dyDescent="0.35">
      <c r="A2911" s="4" t="s">
        <v>9</v>
      </c>
      <c r="B2911" s="27">
        <v>43761.595833333333</v>
      </c>
      <c r="C2911" s="9">
        <v>43762.769444444442</v>
      </c>
      <c r="D2911" s="11" t="str">
        <f>INT(Table1[[#This Row],[Full Restoration ]]-Table1[[#This Row],[Outage Start]])&amp;" days,"&amp;HOUR(Table1[[#This Row],[Full Restoration ]]-Table1[[#This Row],[Outage Start]])&amp;" hrs,"&amp;MINUTE(Table1[[#This Row],[Full Restoration ]]-Table1[[#This Row],[Outage Start]])&amp;" min"</f>
        <v>1 days,4 hrs,10 min</v>
      </c>
      <c r="E2911" s="10">
        <f>Table1[[#This Row],[Full Restoration ]]-Table1[[#This Row],[Outage Start]]</f>
        <v>1.1736111111094942</v>
      </c>
      <c r="F2911" s="11">
        <f>(Table1[[#This Row],[Full Restoration ]]-Table1[[#This Row],[Outage Start]])*24</f>
        <v>28.166666666627862</v>
      </c>
      <c r="G2911" s="5" t="s">
        <v>978</v>
      </c>
      <c r="H2911" s="26" t="s">
        <v>1026</v>
      </c>
      <c r="I2911" s="4">
        <v>848</v>
      </c>
      <c r="J2911" s="4">
        <v>604</v>
      </c>
      <c r="K2911" s="4">
        <v>243</v>
      </c>
      <c r="L2911" s="4">
        <v>37</v>
      </c>
      <c r="M2911" s="4">
        <v>1</v>
      </c>
      <c r="N2911" s="18"/>
    </row>
    <row r="2912" spans="1:14" hidden="1" x14ac:dyDescent="0.35">
      <c r="A2912" s="4" t="s">
        <v>9</v>
      </c>
      <c r="B2912" s="27">
        <v>43761.595833333333</v>
      </c>
      <c r="C2912" s="9">
        <v>43762.620833333334</v>
      </c>
      <c r="D2912" s="11" t="str">
        <f>INT(Table1[[#This Row],[Full Restoration ]]-Table1[[#This Row],[Outage Start]])&amp;" days,"&amp;HOUR(Table1[[#This Row],[Full Restoration ]]-Table1[[#This Row],[Outage Start]])&amp;" hrs,"&amp;MINUTE(Table1[[#This Row],[Full Restoration ]]-Table1[[#This Row],[Outage Start]])&amp;" min"</f>
        <v>1 days,0 hrs,36 min</v>
      </c>
      <c r="E2912" s="10">
        <f>Table1[[#This Row],[Full Restoration ]]-Table1[[#This Row],[Outage Start]]</f>
        <v>1.0250000000014552</v>
      </c>
      <c r="F2912" s="11">
        <f>(Table1[[#This Row],[Full Restoration ]]-Table1[[#This Row],[Outage Start]])*24</f>
        <v>24.600000000034925</v>
      </c>
      <c r="G2912" s="5" t="s">
        <v>1009</v>
      </c>
      <c r="H2912" s="26" t="s">
        <v>1026</v>
      </c>
      <c r="I2912" s="4">
        <v>591</v>
      </c>
      <c r="J2912" s="4">
        <v>526</v>
      </c>
      <c r="K2912" s="4">
        <v>57</v>
      </c>
      <c r="L2912" s="4">
        <v>22</v>
      </c>
      <c r="M2912" s="4">
        <v>8</v>
      </c>
      <c r="N2912" s="18"/>
    </row>
    <row r="2913" spans="1:14" hidden="1" x14ac:dyDescent="0.35">
      <c r="A2913" s="4" t="s">
        <v>9</v>
      </c>
      <c r="B2913" s="27">
        <v>43761.595138888886</v>
      </c>
      <c r="C2913" s="9">
        <v>43762.792361111111</v>
      </c>
      <c r="D2913" s="11" t="str">
        <f>INT(Table1[[#This Row],[Full Restoration ]]-Table1[[#This Row],[Outage Start]])&amp;" days,"&amp;HOUR(Table1[[#This Row],[Full Restoration ]]-Table1[[#This Row],[Outage Start]])&amp;" hrs,"&amp;MINUTE(Table1[[#This Row],[Full Restoration ]]-Table1[[#This Row],[Outage Start]])&amp;" min"</f>
        <v>1 days,4 hrs,44 min</v>
      </c>
      <c r="E2913" s="10">
        <f>Table1[[#This Row],[Full Restoration ]]-Table1[[#This Row],[Outage Start]]</f>
        <v>1.1972222222248092</v>
      </c>
      <c r="F2913" s="11">
        <f>(Table1[[#This Row],[Full Restoration ]]-Table1[[#This Row],[Outage Start]])*24</f>
        <v>28.733333333395422</v>
      </c>
      <c r="G2913" s="5" t="s">
        <v>969</v>
      </c>
      <c r="H2913" s="26" t="s">
        <v>746</v>
      </c>
      <c r="I2913" s="4">
        <v>10</v>
      </c>
      <c r="J2913" s="4">
        <v>1</v>
      </c>
      <c r="K2913" s="4">
        <v>6</v>
      </c>
      <c r="L2913" s="4">
        <v>0</v>
      </c>
      <c r="M2913" s="4">
        <v>3</v>
      </c>
      <c r="N2913" s="18"/>
    </row>
    <row r="2914" spans="1:14" hidden="1" x14ac:dyDescent="0.35">
      <c r="A2914" s="4" t="s">
        <v>9</v>
      </c>
      <c r="B2914" s="27">
        <v>43761.594444444447</v>
      </c>
      <c r="C2914" s="9">
        <v>43762.643750000003</v>
      </c>
      <c r="D2914" s="11" t="str">
        <f>INT(Table1[[#This Row],[Full Restoration ]]-Table1[[#This Row],[Outage Start]])&amp;" days,"&amp;HOUR(Table1[[#This Row],[Full Restoration ]]-Table1[[#This Row],[Outage Start]])&amp;" hrs,"&amp;MINUTE(Table1[[#This Row],[Full Restoration ]]-Table1[[#This Row],[Outage Start]])&amp;" min"</f>
        <v>1 days,1 hrs,11 min</v>
      </c>
      <c r="E2914" s="10">
        <f>Table1[[#This Row],[Full Restoration ]]-Table1[[#This Row],[Outage Start]]</f>
        <v>1.0493055555562023</v>
      </c>
      <c r="F2914" s="11">
        <f>(Table1[[#This Row],[Full Restoration ]]-Table1[[#This Row],[Outage Start]])*24</f>
        <v>25.183333333348855</v>
      </c>
      <c r="G2914" s="5" t="s">
        <v>945</v>
      </c>
      <c r="H2914" s="26" t="s">
        <v>1026</v>
      </c>
      <c r="I2914" s="4">
        <v>1738</v>
      </c>
      <c r="J2914" s="4">
        <v>1415</v>
      </c>
      <c r="K2914" s="4">
        <v>300</v>
      </c>
      <c r="L2914" s="4">
        <v>78</v>
      </c>
      <c r="M2914" s="4">
        <v>23</v>
      </c>
      <c r="N2914" s="18"/>
    </row>
    <row r="2915" spans="1:14" hidden="1" x14ac:dyDescent="0.35">
      <c r="A2915" s="4" t="s">
        <v>9</v>
      </c>
      <c r="B2915" s="27">
        <v>43761.594444444447</v>
      </c>
      <c r="C2915" s="9">
        <v>43762.767361111109</v>
      </c>
      <c r="D2915" s="11" t="str">
        <f>INT(Table1[[#This Row],[Full Restoration ]]-Table1[[#This Row],[Outage Start]])&amp;" days,"&amp;HOUR(Table1[[#This Row],[Full Restoration ]]-Table1[[#This Row],[Outage Start]])&amp;" hrs,"&amp;MINUTE(Table1[[#This Row],[Full Restoration ]]-Table1[[#This Row],[Outage Start]])&amp;" min"</f>
        <v>1 days,4 hrs,9 min</v>
      </c>
      <c r="E2915" s="10">
        <f>Table1[[#This Row],[Full Restoration ]]-Table1[[#This Row],[Outage Start]]</f>
        <v>1.1729166666627862</v>
      </c>
      <c r="F2915" s="11">
        <f>(Table1[[#This Row],[Full Restoration ]]-Table1[[#This Row],[Outage Start]])*24</f>
        <v>28.149999999906868</v>
      </c>
      <c r="G2915" s="5" t="s">
        <v>1004</v>
      </c>
      <c r="H2915" s="26" t="s">
        <v>746</v>
      </c>
      <c r="I2915" s="4">
        <v>270</v>
      </c>
      <c r="J2915" s="4">
        <v>244</v>
      </c>
      <c r="K2915" s="4">
        <v>19</v>
      </c>
      <c r="L2915" s="4">
        <v>6</v>
      </c>
      <c r="M2915" s="4">
        <v>7</v>
      </c>
      <c r="N2915" s="18"/>
    </row>
    <row r="2916" spans="1:14" hidden="1" x14ac:dyDescent="0.35">
      <c r="A2916" s="4" t="s">
        <v>9</v>
      </c>
      <c r="B2916" s="27">
        <v>43761.59375</v>
      </c>
      <c r="C2916" s="9">
        <v>43762.722916666666</v>
      </c>
      <c r="D2916" s="11" t="str">
        <f>INT(Table1[[#This Row],[Full Restoration ]]-Table1[[#This Row],[Outage Start]])&amp;" days,"&amp;HOUR(Table1[[#This Row],[Full Restoration ]]-Table1[[#This Row],[Outage Start]])&amp;" hrs,"&amp;MINUTE(Table1[[#This Row],[Full Restoration ]]-Table1[[#This Row],[Outage Start]])&amp;" min"</f>
        <v>1 days,3 hrs,6 min</v>
      </c>
      <c r="E2916" s="10">
        <f>Table1[[#This Row],[Full Restoration ]]-Table1[[#This Row],[Outage Start]]</f>
        <v>1.1291666666656965</v>
      </c>
      <c r="F2916" s="11">
        <f>(Table1[[#This Row],[Full Restoration ]]-Table1[[#This Row],[Outage Start]])*24</f>
        <v>27.099999999976717</v>
      </c>
      <c r="G2916" s="5" t="s">
        <v>956</v>
      </c>
      <c r="H2916" s="26" t="s">
        <v>745</v>
      </c>
      <c r="I2916" s="4">
        <v>874</v>
      </c>
      <c r="J2916" s="4">
        <v>793</v>
      </c>
      <c r="K2916" s="4">
        <v>72</v>
      </c>
      <c r="L2916" s="4">
        <v>46</v>
      </c>
      <c r="M2916" s="4">
        <v>9</v>
      </c>
      <c r="N2916" s="18"/>
    </row>
    <row r="2917" spans="1:14" hidden="1" x14ac:dyDescent="0.35">
      <c r="A2917" s="4" t="s">
        <v>9</v>
      </c>
      <c r="B2917" s="27">
        <v>43761.59375</v>
      </c>
      <c r="C2917" s="9">
        <v>43763.501388888886</v>
      </c>
      <c r="D2917" s="11" t="str">
        <f>INT(Table1[[#This Row],[Full Restoration ]]-Table1[[#This Row],[Outage Start]])&amp;" days,"&amp;HOUR(Table1[[#This Row],[Full Restoration ]]-Table1[[#This Row],[Outage Start]])&amp;" hrs,"&amp;MINUTE(Table1[[#This Row],[Full Restoration ]]-Table1[[#This Row],[Outage Start]])&amp;" min"</f>
        <v>1 days,21 hrs,47 min</v>
      </c>
      <c r="E2917" s="10">
        <f>Table1[[#This Row],[Full Restoration ]]-Table1[[#This Row],[Outage Start]]</f>
        <v>1.9076388888861402</v>
      </c>
      <c r="F2917" s="11">
        <f>(Table1[[#This Row],[Full Restoration ]]-Table1[[#This Row],[Outage Start]])*24</f>
        <v>45.783333333267365</v>
      </c>
      <c r="G2917" s="5" t="s">
        <v>974</v>
      </c>
      <c r="H2917" s="26" t="s">
        <v>743</v>
      </c>
      <c r="I2917" s="4">
        <v>3893</v>
      </c>
      <c r="J2917" s="4">
        <v>3486</v>
      </c>
      <c r="K2917" s="4">
        <v>385</v>
      </c>
      <c r="L2917" s="4">
        <v>174</v>
      </c>
      <c r="M2917" s="4">
        <v>22</v>
      </c>
      <c r="N2917" s="18"/>
    </row>
    <row r="2918" spans="1:14" hidden="1" x14ac:dyDescent="0.35">
      <c r="A2918" s="4" t="s">
        <v>9</v>
      </c>
      <c r="B2918" s="27">
        <v>43761.59375</v>
      </c>
      <c r="C2918" s="9">
        <v>43763.572916666664</v>
      </c>
      <c r="D2918" s="11" t="str">
        <f>INT(Table1[[#This Row],[Full Restoration ]]-Table1[[#This Row],[Outage Start]])&amp;" days,"&amp;HOUR(Table1[[#This Row],[Full Restoration ]]-Table1[[#This Row],[Outage Start]])&amp;" hrs,"&amp;MINUTE(Table1[[#This Row],[Full Restoration ]]-Table1[[#This Row],[Outage Start]])&amp;" min"</f>
        <v>1 days,23 hrs,30 min</v>
      </c>
      <c r="E2918" s="10">
        <f>Table1[[#This Row],[Full Restoration ]]-Table1[[#This Row],[Outage Start]]</f>
        <v>1.9791666666642413</v>
      </c>
      <c r="F2918" s="11">
        <f>(Table1[[#This Row],[Full Restoration ]]-Table1[[#This Row],[Outage Start]])*24</f>
        <v>47.499999999941792</v>
      </c>
      <c r="G2918" s="5" t="s">
        <v>990</v>
      </c>
      <c r="H2918" s="26" t="s">
        <v>1026</v>
      </c>
      <c r="I2918" s="4">
        <v>3659</v>
      </c>
      <c r="J2918" s="4">
        <v>3437</v>
      </c>
      <c r="K2918" s="4">
        <v>207</v>
      </c>
      <c r="L2918" s="4">
        <v>169</v>
      </c>
      <c r="M2918" s="4">
        <v>15</v>
      </c>
      <c r="N2918" s="18"/>
    </row>
    <row r="2919" spans="1:14" hidden="1" x14ac:dyDescent="0.35">
      <c r="A2919" s="4" t="s">
        <v>9</v>
      </c>
      <c r="B2919" s="27">
        <v>43761.586111111108</v>
      </c>
      <c r="C2919" s="9">
        <v>43763.431944444441</v>
      </c>
      <c r="D2919" s="11" t="str">
        <f>INT(Table1[[#This Row],[Full Restoration ]]-Table1[[#This Row],[Outage Start]])&amp;" days,"&amp;HOUR(Table1[[#This Row],[Full Restoration ]]-Table1[[#This Row],[Outage Start]])&amp;" hrs,"&amp;MINUTE(Table1[[#This Row],[Full Restoration ]]-Table1[[#This Row],[Outage Start]])&amp;" min"</f>
        <v>1 days,20 hrs,18 min</v>
      </c>
      <c r="E2919" s="10">
        <f>Table1[[#This Row],[Full Restoration ]]-Table1[[#This Row],[Outage Start]]</f>
        <v>1.8458333333328483</v>
      </c>
      <c r="F2919" s="11">
        <f>(Table1[[#This Row],[Full Restoration ]]-Table1[[#This Row],[Outage Start]])*24</f>
        <v>44.299999999988358</v>
      </c>
      <c r="G2919" s="5" t="s">
        <v>937</v>
      </c>
      <c r="H2919" s="26" t="s">
        <v>1026</v>
      </c>
      <c r="I2919" s="4">
        <v>2457</v>
      </c>
      <c r="J2919" s="4">
        <v>2156</v>
      </c>
      <c r="K2919" s="4">
        <v>297</v>
      </c>
      <c r="L2919" s="4">
        <v>135</v>
      </c>
      <c r="M2919" s="4">
        <v>4</v>
      </c>
      <c r="N2919" s="18"/>
    </row>
    <row r="2920" spans="1:14" hidden="1" x14ac:dyDescent="0.35">
      <c r="A2920" s="4" t="s">
        <v>9</v>
      </c>
      <c r="B2920" s="27">
        <v>43761.57916666667</v>
      </c>
      <c r="C2920" s="9">
        <v>43761.793055555558</v>
      </c>
      <c r="D2920" s="11" t="str">
        <f>INT(Table1[[#This Row],[Full Restoration ]]-Table1[[#This Row],[Outage Start]])&amp;" days,"&amp;HOUR(Table1[[#This Row],[Full Restoration ]]-Table1[[#This Row],[Outage Start]])&amp;" hrs,"&amp;MINUTE(Table1[[#This Row],[Full Restoration ]]-Table1[[#This Row],[Outage Start]])&amp;" min"</f>
        <v>0 days,5 hrs,8 min</v>
      </c>
      <c r="E2920" s="10">
        <f>Table1[[#This Row],[Full Restoration ]]-Table1[[#This Row],[Outage Start]]</f>
        <v>0.21388888888759539</v>
      </c>
      <c r="F2920" s="11">
        <f>(Table1[[#This Row],[Full Restoration ]]-Table1[[#This Row],[Outage Start]])*24</f>
        <v>5.1333333333022892</v>
      </c>
      <c r="G2920" s="5" t="s">
        <v>952</v>
      </c>
      <c r="H2920" s="26" t="s">
        <v>743</v>
      </c>
      <c r="I2920" s="4">
        <v>1</v>
      </c>
      <c r="J2920" s="4">
        <v>0</v>
      </c>
      <c r="K2920" s="4">
        <v>1</v>
      </c>
      <c r="L2920" s="4">
        <v>0</v>
      </c>
      <c r="M2920" s="4">
        <v>0</v>
      </c>
      <c r="N2920" s="18"/>
    </row>
    <row r="2921" spans="1:14" hidden="1" x14ac:dyDescent="0.35">
      <c r="A2921" s="4" t="s">
        <v>9</v>
      </c>
      <c r="B2921" s="27">
        <v>43748.76666666667</v>
      </c>
      <c r="C2921" s="9">
        <v>43749.48333333333</v>
      </c>
      <c r="D2921" s="11" t="str">
        <f>INT(Table1[[#This Row],[Full Restoration ]]-Table1[[#This Row],[Outage Start]])&amp;" days,"&amp;HOUR(Table1[[#This Row],[Full Restoration ]]-Table1[[#This Row],[Outage Start]])&amp;" hrs,"&amp;MINUTE(Table1[[#This Row],[Full Restoration ]]-Table1[[#This Row],[Outage Start]])&amp;" min"</f>
        <v>0 days,17 hrs,12 min</v>
      </c>
      <c r="E2921" s="10">
        <f>Table1[[#This Row],[Full Restoration ]]-Table1[[#This Row],[Outage Start]]</f>
        <v>0.71666666665987577</v>
      </c>
      <c r="F2921" s="11">
        <f>(Table1[[#This Row],[Full Restoration ]]-Table1[[#This Row],[Outage Start]])*24</f>
        <v>17.199999999837019</v>
      </c>
      <c r="G2921" s="28" t="s">
        <v>765</v>
      </c>
      <c r="H2921" s="32" t="s">
        <v>292</v>
      </c>
      <c r="I2921" s="4"/>
      <c r="J2921" s="4"/>
      <c r="K2921" s="4"/>
      <c r="L2921" s="4"/>
      <c r="M2921" s="4"/>
      <c r="N2921" s="18" t="s">
        <v>295</v>
      </c>
    </row>
    <row r="2922" spans="1:14" hidden="1" x14ac:dyDescent="0.35">
      <c r="A2922" s="4" t="s">
        <v>9</v>
      </c>
      <c r="B2922" s="27">
        <v>43748.736111111109</v>
      </c>
      <c r="C2922" s="9">
        <v>43750.031944444447</v>
      </c>
      <c r="D2922" s="11" t="str">
        <f>INT(Table1[[#This Row],[Full Restoration ]]-Table1[[#This Row],[Outage Start]])&amp;" days,"&amp;HOUR(Table1[[#This Row],[Full Restoration ]]-Table1[[#This Row],[Outage Start]])&amp;" hrs,"&amp;MINUTE(Table1[[#This Row],[Full Restoration ]]-Table1[[#This Row],[Outage Start]])&amp;" min"</f>
        <v>1 days,7 hrs,6 min</v>
      </c>
      <c r="E2922" s="10">
        <f>Table1[[#This Row],[Full Restoration ]]-Table1[[#This Row],[Outage Start]]</f>
        <v>1.2958333333372138</v>
      </c>
      <c r="F2922" s="11">
        <f>(Table1[[#This Row],[Full Restoration ]]-Table1[[#This Row],[Outage Start]])*24</f>
        <v>31.100000000093132</v>
      </c>
      <c r="G2922" s="28" t="s">
        <v>790</v>
      </c>
      <c r="H2922" s="32" t="s">
        <v>751</v>
      </c>
      <c r="I2922" s="4"/>
      <c r="J2922" s="4"/>
      <c r="K2922" s="4"/>
      <c r="L2922" s="4"/>
      <c r="M2922" s="4"/>
      <c r="N2922" s="18" t="s">
        <v>295</v>
      </c>
    </row>
    <row r="2923" spans="1:14" hidden="1" x14ac:dyDescent="0.35">
      <c r="A2923" s="4" t="s">
        <v>9</v>
      </c>
      <c r="B2923" s="27">
        <v>43748.480555555558</v>
      </c>
      <c r="C2923" s="9">
        <v>43749.789583333331</v>
      </c>
      <c r="D2923" s="11" t="str">
        <f>INT(Table1[[#This Row],[Full Restoration ]]-Table1[[#This Row],[Outage Start]])&amp;" days,"&amp;HOUR(Table1[[#This Row],[Full Restoration ]]-Table1[[#This Row],[Outage Start]])&amp;" hrs,"&amp;MINUTE(Table1[[#This Row],[Full Restoration ]]-Table1[[#This Row],[Outage Start]])&amp;" min"</f>
        <v>1 days,7 hrs,25 min</v>
      </c>
      <c r="E2923" s="10">
        <f>Table1[[#This Row],[Full Restoration ]]-Table1[[#This Row],[Outage Start]]</f>
        <v>1.3090277777737356</v>
      </c>
      <c r="F2923" s="11">
        <f>(Table1[[#This Row],[Full Restoration ]]-Table1[[#This Row],[Outage Start]])*24</f>
        <v>31.416666666569654</v>
      </c>
      <c r="G2923" s="5" t="s">
        <v>696</v>
      </c>
      <c r="H2923" s="32" t="s">
        <v>742</v>
      </c>
      <c r="I2923" s="4">
        <v>83</v>
      </c>
      <c r="J2923" s="4">
        <v>25</v>
      </c>
      <c r="K2923" s="4">
        <v>50</v>
      </c>
      <c r="L2923" s="4" t="s">
        <v>741</v>
      </c>
      <c r="M2923" s="4">
        <v>8</v>
      </c>
      <c r="N2923" s="18"/>
    </row>
    <row r="2924" spans="1:14" hidden="1" x14ac:dyDescent="0.35">
      <c r="A2924" s="4" t="s">
        <v>9</v>
      </c>
      <c r="B2924" s="27">
        <v>43748.474999999999</v>
      </c>
      <c r="C2924" s="9">
        <v>43748.698611111111</v>
      </c>
      <c r="D2924" s="11" t="str">
        <f>INT(Table1[[#This Row],[Full Restoration ]]-Table1[[#This Row],[Outage Start]])&amp;" days,"&amp;HOUR(Table1[[#This Row],[Full Restoration ]]-Table1[[#This Row],[Outage Start]])&amp;" hrs,"&amp;MINUTE(Table1[[#This Row],[Full Restoration ]]-Table1[[#This Row],[Outage Start]])&amp;" min"</f>
        <v>0 days,5 hrs,22 min</v>
      </c>
      <c r="E2924" s="10">
        <f>Table1[[#This Row],[Full Restoration ]]-Table1[[#This Row],[Outage Start]]</f>
        <v>0.22361111111240461</v>
      </c>
      <c r="F2924" s="11">
        <f>(Table1[[#This Row],[Full Restoration ]]-Table1[[#This Row],[Outage Start]])*24</f>
        <v>5.3666666666977108</v>
      </c>
      <c r="G2924" s="5" t="s">
        <v>422</v>
      </c>
      <c r="H2924" s="32" t="s">
        <v>742</v>
      </c>
      <c r="I2924" s="4">
        <v>45</v>
      </c>
      <c r="J2924" s="4">
        <v>37</v>
      </c>
      <c r="K2924" s="4">
        <v>7</v>
      </c>
      <c r="L2924" s="4">
        <v>3</v>
      </c>
      <c r="M2924" s="4">
        <v>1</v>
      </c>
      <c r="N2924" s="18"/>
    </row>
    <row r="2925" spans="1:14" hidden="1" x14ac:dyDescent="0.35">
      <c r="A2925" s="4" t="s">
        <v>9</v>
      </c>
      <c r="B2925" s="27">
        <v>43748.461111111108</v>
      </c>
      <c r="C2925" s="9">
        <v>43749.823611111111</v>
      </c>
      <c r="D2925" s="11" t="str">
        <f>INT(Table1[[#This Row],[Full Restoration ]]-Table1[[#This Row],[Outage Start]])&amp;" days,"&amp;HOUR(Table1[[#This Row],[Full Restoration ]]-Table1[[#This Row],[Outage Start]])&amp;" hrs,"&amp;MINUTE(Table1[[#This Row],[Full Restoration ]]-Table1[[#This Row],[Outage Start]])&amp;" min"</f>
        <v>1 days,8 hrs,42 min</v>
      </c>
      <c r="E2925" s="10">
        <f>Table1[[#This Row],[Full Restoration ]]-Table1[[#This Row],[Outage Start]]</f>
        <v>1.3625000000029104</v>
      </c>
      <c r="F2925" s="11">
        <f>(Table1[[#This Row],[Full Restoration ]]-Table1[[#This Row],[Outage Start]])*24</f>
        <v>32.700000000069849</v>
      </c>
      <c r="G2925" s="5" t="s">
        <v>695</v>
      </c>
      <c r="H2925" s="32" t="s">
        <v>743</v>
      </c>
      <c r="I2925" s="4">
        <v>595</v>
      </c>
      <c r="J2925" s="4">
        <v>479</v>
      </c>
      <c r="K2925" s="4">
        <v>103</v>
      </c>
      <c r="L2925" s="4">
        <v>25</v>
      </c>
      <c r="M2925" s="4">
        <v>13</v>
      </c>
      <c r="N2925" s="18"/>
    </row>
    <row r="2926" spans="1:14" hidden="1" x14ac:dyDescent="0.35">
      <c r="A2926" s="4" t="s">
        <v>9</v>
      </c>
      <c r="B2926" s="27">
        <v>43748.459722222222</v>
      </c>
      <c r="C2926" s="9">
        <v>43748.807638888888</v>
      </c>
      <c r="D2926" s="11" t="str">
        <f>INT(Table1[[#This Row],[Full Restoration ]]-Table1[[#This Row],[Outage Start]])&amp;" days,"&amp;HOUR(Table1[[#This Row],[Full Restoration ]]-Table1[[#This Row],[Outage Start]])&amp;" hrs,"&amp;MINUTE(Table1[[#This Row],[Full Restoration ]]-Table1[[#This Row],[Outage Start]])&amp;" min"</f>
        <v>0 days,8 hrs,21 min</v>
      </c>
      <c r="E2926" s="10">
        <f>Table1[[#This Row],[Full Restoration ]]-Table1[[#This Row],[Outage Start]]</f>
        <v>0.34791666666569654</v>
      </c>
      <c r="F2926" s="11">
        <f>(Table1[[#This Row],[Full Restoration ]]-Table1[[#This Row],[Outage Start]])*24</f>
        <v>8.3499999999767169</v>
      </c>
      <c r="G2926" s="5" t="s">
        <v>670</v>
      </c>
      <c r="H2926" s="32" t="s">
        <v>742</v>
      </c>
      <c r="I2926" s="4">
        <v>1522</v>
      </c>
      <c r="J2926" s="4">
        <v>1392</v>
      </c>
      <c r="K2926" s="4">
        <v>119</v>
      </c>
      <c r="L2926" s="4">
        <v>54</v>
      </c>
      <c r="M2926" s="4">
        <v>11</v>
      </c>
      <c r="N2926" s="18"/>
    </row>
    <row r="2927" spans="1:14" hidden="1" x14ac:dyDescent="0.35">
      <c r="A2927" s="4" t="s">
        <v>9</v>
      </c>
      <c r="B2927" s="27">
        <v>43748.453472222223</v>
      </c>
      <c r="C2927" s="9">
        <v>43749.838888888888</v>
      </c>
      <c r="D2927" s="11" t="str">
        <f>INT(Table1[[#This Row],[Full Restoration ]]-Table1[[#This Row],[Outage Start]])&amp;" days,"&amp;HOUR(Table1[[#This Row],[Full Restoration ]]-Table1[[#This Row],[Outage Start]])&amp;" hrs,"&amp;MINUTE(Table1[[#This Row],[Full Restoration ]]-Table1[[#This Row],[Outage Start]])&amp;" min"</f>
        <v>1 days,9 hrs,15 min</v>
      </c>
      <c r="E2927" s="10">
        <f>Table1[[#This Row],[Full Restoration ]]-Table1[[#This Row],[Outage Start]]</f>
        <v>1.3854166666642413</v>
      </c>
      <c r="F2927" s="11">
        <f>(Table1[[#This Row],[Full Restoration ]]-Table1[[#This Row],[Outage Start]])*24</f>
        <v>33.249999999941792</v>
      </c>
      <c r="G2927" s="5" t="s">
        <v>324</v>
      </c>
      <c r="H2927" s="32" t="s">
        <v>216</v>
      </c>
      <c r="I2927" s="4">
        <v>743</v>
      </c>
      <c r="J2927" s="4">
        <v>669</v>
      </c>
      <c r="K2927" s="4">
        <v>63</v>
      </c>
      <c r="L2927" s="4">
        <v>42</v>
      </c>
      <c r="M2927" s="4">
        <v>11</v>
      </c>
      <c r="N2927" s="18"/>
    </row>
    <row r="2928" spans="1:14" hidden="1" x14ac:dyDescent="0.35">
      <c r="A2928" s="4" t="s">
        <v>9</v>
      </c>
      <c r="B2928" s="27">
        <v>43748.447222222225</v>
      </c>
      <c r="C2928" s="9">
        <v>43749.700694444444</v>
      </c>
      <c r="D2928" s="11" t="str">
        <f>INT(Table1[[#This Row],[Full Restoration ]]-Table1[[#This Row],[Outage Start]])&amp;" days,"&amp;HOUR(Table1[[#This Row],[Full Restoration ]]-Table1[[#This Row],[Outage Start]])&amp;" hrs,"&amp;MINUTE(Table1[[#This Row],[Full Restoration ]]-Table1[[#This Row],[Outage Start]])&amp;" min"</f>
        <v>1 days,6 hrs,5 min</v>
      </c>
      <c r="E2928" s="10">
        <f>Table1[[#This Row],[Full Restoration ]]-Table1[[#This Row],[Outage Start]]</f>
        <v>1.2534722222189885</v>
      </c>
      <c r="F2928" s="11">
        <f>(Table1[[#This Row],[Full Restoration ]]-Table1[[#This Row],[Outage Start]])*24</f>
        <v>30.083333333255723</v>
      </c>
      <c r="G2928" s="5" t="s">
        <v>643</v>
      </c>
      <c r="H2928" s="32" t="s">
        <v>742</v>
      </c>
      <c r="I2928" s="4">
        <v>120</v>
      </c>
      <c r="J2928" s="4">
        <v>12</v>
      </c>
      <c r="K2928" s="4">
        <v>79</v>
      </c>
      <c r="L2928" s="4" t="s">
        <v>741</v>
      </c>
      <c r="M2928" s="4">
        <v>29</v>
      </c>
      <c r="N2928" s="18"/>
    </row>
    <row r="2929" spans="1:14" hidden="1" x14ac:dyDescent="0.35">
      <c r="A2929" s="4" t="s">
        <v>9</v>
      </c>
      <c r="B2929" s="27">
        <v>43748.446527777778</v>
      </c>
      <c r="C2929" s="9">
        <v>43749.759722222225</v>
      </c>
      <c r="D2929" s="11" t="str">
        <f>INT(Table1[[#This Row],[Full Restoration ]]-Table1[[#This Row],[Outage Start]])&amp;" days,"&amp;HOUR(Table1[[#This Row],[Full Restoration ]]-Table1[[#This Row],[Outage Start]])&amp;" hrs,"&amp;MINUTE(Table1[[#This Row],[Full Restoration ]]-Table1[[#This Row],[Outage Start]])&amp;" min"</f>
        <v>1 days,7 hrs,31 min</v>
      </c>
      <c r="E2929" s="10">
        <f>Table1[[#This Row],[Full Restoration ]]-Table1[[#This Row],[Outage Start]]</f>
        <v>1.3131944444467081</v>
      </c>
      <c r="F2929" s="11">
        <f>(Table1[[#This Row],[Full Restoration ]]-Table1[[#This Row],[Outage Start]])*24</f>
        <v>31.516666666720994</v>
      </c>
      <c r="G2929" s="5" t="s">
        <v>499</v>
      </c>
      <c r="H2929" s="32" t="s">
        <v>748</v>
      </c>
      <c r="I2929" s="4">
        <v>5</v>
      </c>
      <c r="J2929" s="4" t="s">
        <v>740</v>
      </c>
      <c r="K2929" s="4">
        <v>5</v>
      </c>
      <c r="L2929" s="4" t="s">
        <v>740</v>
      </c>
      <c r="M2929" s="4" t="s">
        <v>740</v>
      </c>
      <c r="N2929" s="18"/>
    </row>
    <row r="2930" spans="1:14" hidden="1" x14ac:dyDescent="0.35">
      <c r="A2930" s="4" t="s">
        <v>9</v>
      </c>
      <c r="B2930" s="27">
        <v>43748.439583333333</v>
      </c>
      <c r="C2930" s="9">
        <v>43749.643055555556</v>
      </c>
      <c r="D2930" s="11" t="str">
        <f>INT(Table1[[#This Row],[Full Restoration ]]-Table1[[#This Row],[Outage Start]])&amp;" days,"&amp;HOUR(Table1[[#This Row],[Full Restoration ]]-Table1[[#This Row],[Outage Start]])&amp;" hrs,"&amp;MINUTE(Table1[[#This Row],[Full Restoration ]]-Table1[[#This Row],[Outage Start]])&amp;" min"</f>
        <v>1 days,4 hrs,53 min</v>
      </c>
      <c r="E2930" s="10">
        <f>Table1[[#This Row],[Full Restoration ]]-Table1[[#This Row],[Outage Start]]</f>
        <v>1.203472222223354</v>
      </c>
      <c r="F2930" s="11">
        <f>(Table1[[#This Row],[Full Restoration ]]-Table1[[#This Row],[Outage Start]])*24</f>
        <v>28.883333333360497</v>
      </c>
      <c r="G2930" s="5" t="s">
        <v>724</v>
      </c>
      <c r="H2930" s="32" t="s">
        <v>217</v>
      </c>
      <c r="I2930" s="4">
        <v>318</v>
      </c>
      <c r="J2930" s="4">
        <v>58</v>
      </c>
      <c r="K2930" s="4">
        <v>202</v>
      </c>
      <c r="L2930" s="4" t="s">
        <v>741</v>
      </c>
      <c r="M2930" s="4">
        <v>58</v>
      </c>
      <c r="N2930" s="18"/>
    </row>
    <row r="2931" spans="1:14" hidden="1" x14ac:dyDescent="0.35">
      <c r="A2931" s="4" t="s">
        <v>9</v>
      </c>
      <c r="B2931" s="27">
        <v>43748.436805555553</v>
      </c>
      <c r="C2931" s="9">
        <v>43750.225694444445</v>
      </c>
      <c r="D2931" s="11" t="str">
        <f>INT(Table1[[#This Row],[Full Restoration ]]-Table1[[#This Row],[Outage Start]])&amp;" days,"&amp;HOUR(Table1[[#This Row],[Full Restoration ]]-Table1[[#This Row],[Outage Start]])&amp;" hrs,"&amp;MINUTE(Table1[[#This Row],[Full Restoration ]]-Table1[[#This Row],[Outage Start]])&amp;" min"</f>
        <v>1 days,18 hrs,56 min</v>
      </c>
      <c r="E2931" s="10">
        <f>Table1[[#This Row],[Full Restoration ]]-Table1[[#This Row],[Outage Start]]</f>
        <v>1.788888888891961</v>
      </c>
      <c r="F2931" s="11">
        <f>(Table1[[#This Row],[Full Restoration ]]-Table1[[#This Row],[Outage Start]])*24</f>
        <v>42.933333333407063</v>
      </c>
      <c r="G2931" s="5" t="s">
        <v>607</v>
      </c>
      <c r="H2931" s="32" t="s">
        <v>743</v>
      </c>
      <c r="I2931" s="4">
        <v>140</v>
      </c>
      <c r="J2931" s="4">
        <v>74</v>
      </c>
      <c r="K2931" s="4">
        <v>61</v>
      </c>
      <c r="L2931" s="4">
        <v>2</v>
      </c>
      <c r="M2931" s="4">
        <v>5</v>
      </c>
      <c r="N2931" s="18"/>
    </row>
    <row r="2932" spans="1:14" hidden="1" x14ac:dyDescent="0.35">
      <c r="A2932" s="4" t="s">
        <v>9</v>
      </c>
      <c r="B2932" s="27">
        <v>43748.432638888888</v>
      </c>
      <c r="C2932" s="9">
        <v>43749.765277777777</v>
      </c>
      <c r="D2932" s="11" t="str">
        <f>INT(Table1[[#This Row],[Full Restoration ]]-Table1[[#This Row],[Outage Start]])&amp;" days,"&amp;HOUR(Table1[[#This Row],[Full Restoration ]]-Table1[[#This Row],[Outage Start]])&amp;" hrs,"&amp;MINUTE(Table1[[#This Row],[Full Restoration ]]-Table1[[#This Row],[Outage Start]])&amp;" min"</f>
        <v>1 days,7 hrs,59 min</v>
      </c>
      <c r="E2932" s="10">
        <f>Table1[[#This Row],[Full Restoration ]]-Table1[[#This Row],[Outage Start]]</f>
        <v>1.3326388888890506</v>
      </c>
      <c r="F2932" s="11">
        <f>(Table1[[#This Row],[Full Restoration ]]-Table1[[#This Row],[Outage Start]])*24</f>
        <v>31.983333333337214</v>
      </c>
      <c r="G2932" s="5" t="s">
        <v>608</v>
      </c>
      <c r="H2932" s="32" t="s">
        <v>743</v>
      </c>
      <c r="I2932" s="4">
        <v>26</v>
      </c>
      <c r="J2932" s="4">
        <v>10</v>
      </c>
      <c r="K2932" s="4">
        <v>15</v>
      </c>
      <c r="L2932" s="4" t="s">
        <v>741</v>
      </c>
      <c r="M2932" s="4">
        <v>1</v>
      </c>
      <c r="N2932" s="18"/>
    </row>
    <row r="2933" spans="1:14" hidden="1" x14ac:dyDescent="0.35">
      <c r="A2933" s="4" t="s">
        <v>9</v>
      </c>
      <c r="B2933" s="27">
        <v>43748.429166666669</v>
      </c>
      <c r="C2933" s="9">
        <v>43749.834722222222</v>
      </c>
      <c r="D2933" s="11" t="str">
        <f>INT(Table1[[#This Row],[Full Restoration ]]-Table1[[#This Row],[Outage Start]])&amp;" days,"&amp;HOUR(Table1[[#This Row],[Full Restoration ]]-Table1[[#This Row],[Outage Start]])&amp;" hrs,"&amp;MINUTE(Table1[[#This Row],[Full Restoration ]]-Table1[[#This Row],[Outage Start]])&amp;" min"</f>
        <v>1 days,9 hrs,44 min</v>
      </c>
      <c r="E2933" s="10">
        <f>Table1[[#This Row],[Full Restoration ]]-Table1[[#This Row],[Outage Start]]</f>
        <v>1.4055555555532919</v>
      </c>
      <c r="F2933" s="11">
        <f>(Table1[[#This Row],[Full Restoration ]]-Table1[[#This Row],[Outage Start]])*24</f>
        <v>33.733333333279006</v>
      </c>
      <c r="G2933" s="5" t="s">
        <v>609</v>
      </c>
      <c r="H2933" s="32" t="s">
        <v>742</v>
      </c>
      <c r="I2933" s="4">
        <v>11</v>
      </c>
      <c r="J2933" s="4">
        <v>2</v>
      </c>
      <c r="K2933" s="4">
        <v>9</v>
      </c>
      <c r="L2933" s="4" t="s">
        <v>741</v>
      </c>
      <c r="M2933" s="4" t="s">
        <v>741</v>
      </c>
      <c r="N2933" s="18"/>
    </row>
    <row r="2934" spans="1:14" hidden="1" x14ac:dyDescent="0.35">
      <c r="A2934" s="4" t="s">
        <v>9</v>
      </c>
      <c r="B2934" s="27">
        <v>43748.425694444442</v>
      </c>
      <c r="C2934" s="9">
        <v>43749.640972222223</v>
      </c>
      <c r="D2934" s="11" t="str">
        <f>INT(Table1[[#This Row],[Full Restoration ]]-Table1[[#This Row],[Outage Start]])&amp;" days,"&amp;HOUR(Table1[[#This Row],[Full Restoration ]]-Table1[[#This Row],[Outage Start]])&amp;" hrs,"&amp;MINUTE(Table1[[#This Row],[Full Restoration ]]-Table1[[#This Row],[Outage Start]])&amp;" min"</f>
        <v>1 days,5 hrs,10 min</v>
      </c>
      <c r="E2934" s="10">
        <f>Table1[[#This Row],[Full Restoration ]]-Table1[[#This Row],[Outage Start]]</f>
        <v>1.2152777777810115</v>
      </c>
      <c r="F2934" s="11">
        <f>(Table1[[#This Row],[Full Restoration ]]-Table1[[#This Row],[Outage Start]])*24</f>
        <v>29.166666666744277</v>
      </c>
      <c r="G2934" s="5" t="s">
        <v>496</v>
      </c>
      <c r="H2934" s="32" t="s">
        <v>744</v>
      </c>
      <c r="I2934" s="4">
        <v>114</v>
      </c>
      <c r="J2934" s="4">
        <v>14</v>
      </c>
      <c r="K2934" s="4">
        <v>85</v>
      </c>
      <c r="L2934" s="4" t="s">
        <v>740</v>
      </c>
      <c r="M2934" s="4">
        <v>15</v>
      </c>
      <c r="N2934" s="18"/>
    </row>
    <row r="2935" spans="1:14" hidden="1" x14ac:dyDescent="0.35">
      <c r="A2935" s="4" t="s">
        <v>9</v>
      </c>
      <c r="B2935" s="27">
        <v>43748.42083333333</v>
      </c>
      <c r="C2935" s="9">
        <v>43749.990972222222</v>
      </c>
      <c r="D2935" s="11" t="str">
        <f>INT(Table1[[#This Row],[Full Restoration ]]-Table1[[#This Row],[Outage Start]])&amp;" days,"&amp;HOUR(Table1[[#This Row],[Full Restoration ]]-Table1[[#This Row],[Outage Start]])&amp;" hrs,"&amp;MINUTE(Table1[[#This Row],[Full Restoration ]]-Table1[[#This Row],[Outage Start]])&amp;" min"</f>
        <v>1 days,13 hrs,41 min</v>
      </c>
      <c r="E2935" s="10">
        <f>Table1[[#This Row],[Full Restoration ]]-Table1[[#This Row],[Outage Start]]</f>
        <v>1.570138888891961</v>
      </c>
      <c r="F2935" s="11">
        <f>(Table1[[#This Row],[Full Restoration ]]-Table1[[#This Row],[Outage Start]])*24</f>
        <v>37.683333333407063</v>
      </c>
      <c r="G2935" s="5" t="s">
        <v>492</v>
      </c>
      <c r="H2935" s="32" t="s">
        <v>743</v>
      </c>
      <c r="I2935" s="4">
        <v>13</v>
      </c>
      <c r="J2935" s="4">
        <v>1</v>
      </c>
      <c r="K2935" s="4">
        <v>12</v>
      </c>
      <c r="L2935" s="4" t="s">
        <v>740</v>
      </c>
      <c r="M2935" s="4" t="s">
        <v>740</v>
      </c>
      <c r="N2935" s="18"/>
    </row>
    <row r="2936" spans="1:14" hidden="1" x14ac:dyDescent="0.35">
      <c r="A2936" s="4" t="s">
        <v>9</v>
      </c>
      <c r="B2936" s="27">
        <v>43748.415277777778</v>
      </c>
      <c r="C2936" s="9">
        <v>43749.638888888891</v>
      </c>
      <c r="D2936" s="11" t="str">
        <f>INT(Table1[[#This Row],[Full Restoration ]]-Table1[[#This Row],[Outage Start]])&amp;" days,"&amp;HOUR(Table1[[#This Row],[Full Restoration ]]-Table1[[#This Row],[Outage Start]])&amp;" hrs,"&amp;MINUTE(Table1[[#This Row],[Full Restoration ]]-Table1[[#This Row],[Outage Start]])&amp;" min"</f>
        <v>1 days,5 hrs,22 min</v>
      </c>
      <c r="E2936" s="10">
        <f>Table1[[#This Row],[Full Restoration ]]-Table1[[#This Row],[Outage Start]]</f>
        <v>1.2236111111124046</v>
      </c>
      <c r="F2936" s="11">
        <f>(Table1[[#This Row],[Full Restoration ]]-Table1[[#This Row],[Outage Start]])*24</f>
        <v>29.366666666697711</v>
      </c>
      <c r="G2936" s="5" t="s">
        <v>353</v>
      </c>
      <c r="H2936" s="32" t="s">
        <v>743</v>
      </c>
      <c r="I2936" s="4">
        <v>2358</v>
      </c>
      <c r="J2936" s="4">
        <v>2144</v>
      </c>
      <c r="K2936" s="4">
        <v>175</v>
      </c>
      <c r="L2936" s="4">
        <v>210</v>
      </c>
      <c r="M2936" s="4">
        <v>39</v>
      </c>
      <c r="N2936" s="18"/>
    </row>
    <row r="2937" spans="1:14" hidden="1" x14ac:dyDescent="0.35">
      <c r="A2937" s="4" t="s">
        <v>9</v>
      </c>
      <c r="B2937" s="27">
        <v>43748.414583333331</v>
      </c>
      <c r="C2937" s="9">
        <v>43749.640972222223</v>
      </c>
      <c r="D2937" s="11" t="str">
        <f>INT(Table1[[#This Row],[Full Restoration ]]-Table1[[#This Row],[Outage Start]])&amp;" days,"&amp;HOUR(Table1[[#This Row],[Full Restoration ]]-Table1[[#This Row],[Outage Start]])&amp;" hrs,"&amp;MINUTE(Table1[[#This Row],[Full Restoration ]]-Table1[[#This Row],[Outage Start]])&amp;" min"</f>
        <v>1 days,5 hrs,26 min</v>
      </c>
      <c r="E2937" s="10">
        <f>Table1[[#This Row],[Full Restoration ]]-Table1[[#This Row],[Outage Start]]</f>
        <v>1.226388888891961</v>
      </c>
      <c r="F2937" s="11">
        <f>(Table1[[#This Row],[Full Restoration ]]-Table1[[#This Row],[Outage Start]])*24</f>
        <v>29.433333333407063</v>
      </c>
      <c r="G2937" s="5" t="s">
        <v>491</v>
      </c>
      <c r="H2937" s="32" t="s">
        <v>744</v>
      </c>
      <c r="I2937" s="4">
        <v>188</v>
      </c>
      <c r="J2937" s="4">
        <v>160</v>
      </c>
      <c r="K2937" s="4">
        <v>25</v>
      </c>
      <c r="L2937" s="4">
        <v>17</v>
      </c>
      <c r="M2937" s="4">
        <v>3</v>
      </c>
      <c r="N2937" s="18"/>
    </row>
    <row r="2938" spans="1:14" hidden="1" x14ac:dyDescent="0.35">
      <c r="A2938" s="4" t="s">
        <v>9</v>
      </c>
      <c r="B2938" s="27">
        <v>43748.407638888886</v>
      </c>
      <c r="C2938" s="9">
        <v>43749.666666666664</v>
      </c>
      <c r="D2938" s="11" t="str">
        <f>INT(Table1[[#This Row],[Full Restoration ]]-Table1[[#This Row],[Outage Start]])&amp;" days,"&amp;HOUR(Table1[[#This Row],[Full Restoration ]]-Table1[[#This Row],[Outage Start]])&amp;" hrs,"&amp;MINUTE(Table1[[#This Row],[Full Restoration ]]-Table1[[#This Row],[Outage Start]])&amp;" min"</f>
        <v>1 days,6 hrs,13 min</v>
      </c>
      <c r="E2938" s="10">
        <f>Table1[[#This Row],[Full Restoration ]]-Table1[[#This Row],[Outage Start]]</f>
        <v>1.2590277777781012</v>
      </c>
      <c r="F2938" s="11">
        <f>(Table1[[#This Row],[Full Restoration ]]-Table1[[#This Row],[Outage Start]])*24</f>
        <v>30.216666666674428</v>
      </c>
      <c r="G2938" s="5" t="s">
        <v>313</v>
      </c>
      <c r="H2938" s="32" t="s">
        <v>743</v>
      </c>
      <c r="I2938" s="4">
        <v>411</v>
      </c>
      <c r="J2938" s="4">
        <v>327</v>
      </c>
      <c r="K2938" s="4">
        <v>70</v>
      </c>
      <c r="L2938" s="4">
        <v>8</v>
      </c>
      <c r="M2938" s="4">
        <v>14</v>
      </c>
      <c r="N2938" s="18"/>
    </row>
    <row r="2939" spans="1:14" hidden="1" x14ac:dyDescent="0.35">
      <c r="A2939" s="4" t="s">
        <v>9</v>
      </c>
      <c r="B2939" s="27">
        <v>43748.288194444445</v>
      </c>
      <c r="C2939" s="9">
        <v>43748.601388888892</v>
      </c>
      <c r="D2939" s="11" t="str">
        <f>INT(Table1[[#This Row],[Full Restoration ]]-Table1[[#This Row],[Outage Start]])&amp;" days,"&amp;HOUR(Table1[[#This Row],[Full Restoration ]]-Table1[[#This Row],[Outage Start]])&amp;" hrs,"&amp;MINUTE(Table1[[#This Row],[Full Restoration ]]-Table1[[#This Row],[Outage Start]])&amp;" min"</f>
        <v>0 days,7 hrs,31 min</v>
      </c>
      <c r="E2939" s="10">
        <f>Table1[[#This Row],[Full Restoration ]]-Table1[[#This Row],[Outage Start]]</f>
        <v>0.31319444444670808</v>
      </c>
      <c r="F2939" s="11">
        <f>(Table1[[#This Row],[Full Restoration ]]-Table1[[#This Row],[Outage Start]])*24</f>
        <v>7.5166666667209938</v>
      </c>
      <c r="G2939" s="5" t="s">
        <v>677</v>
      </c>
      <c r="H2939" s="32" t="s">
        <v>742</v>
      </c>
      <c r="I2939" s="4">
        <v>23</v>
      </c>
      <c r="J2939" s="4">
        <v>23</v>
      </c>
      <c r="K2939" s="4" t="s">
        <v>740</v>
      </c>
      <c r="L2939" s="4" t="s">
        <v>740</v>
      </c>
      <c r="M2939" s="4" t="s">
        <v>740</v>
      </c>
      <c r="N2939" s="18"/>
    </row>
    <row r="2940" spans="1:14" hidden="1" x14ac:dyDescent="0.35">
      <c r="A2940" s="4" t="s">
        <v>9</v>
      </c>
      <c r="B2940" s="27">
        <v>43748.28402777778</v>
      </c>
      <c r="C2940" s="9">
        <v>43748.602083333331</v>
      </c>
      <c r="D2940" s="11" t="str">
        <f>INT(Table1[[#This Row],[Full Restoration ]]-Table1[[#This Row],[Outage Start]])&amp;" days,"&amp;HOUR(Table1[[#This Row],[Full Restoration ]]-Table1[[#This Row],[Outage Start]])&amp;" hrs,"&amp;MINUTE(Table1[[#This Row],[Full Restoration ]]-Table1[[#This Row],[Outage Start]])&amp;" min"</f>
        <v>0 days,7 hrs,38 min</v>
      </c>
      <c r="E2940" s="10">
        <f>Table1[[#This Row],[Full Restoration ]]-Table1[[#This Row],[Outage Start]]</f>
        <v>0.31805555555183673</v>
      </c>
      <c r="F2940" s="11">
        <f>(Table1[[#This Row],[Full Restoration ]]-Table1[[#This Row],[Outage Start]])*24</f>
        <v>7.6333333332440816</v>
      </c>
      <c r="G2940" s="5" t="s">
        <v>679</v>
      </c>
      <c r="H2940" s="32" t="s">
        <v>743</v>
      </c>
      <c r="I2940" s="4">
        <v>138</v>
      </c>
      <c r="J2940" s="4">
        <v>132</v>
      </c>
      <c r="K2940" s="4">
        <v>6</v>
      </c>
      <c r="L2940" s="4">
        <v>2</v>
      </c>
      <c r="M2940" s="4" t="s">
        <v>741</v>
      </c>
      <c r="N2940" s="18"/>
    </row>
    <row r="2941" spans="1:14" hidden="1" x14ac:dyDescent="0.35">
      <c r="A2941" s="4" t="s">
        <v>9</v>
      </c>
      <c r="B2941" s="27">
        <v>43748.036805555559</v>
      </c>
      <c r="C2941" s="9">
        <v>43748.670138888891</v>
      </c>
      <c r="D2941" s="11" t="str">
        <f>INT(Table1[[#This Row],[Full Restoration ]]-Table1[[#This Row],[Outage Start]])&amp;" days,"&amp;HOUR(Table1[[#This Row],[Full Restoration ]]-Table1[[#This Row],[Outage Start]])&amp;" hrs,"&amp;MINUTE(Table1[[#This Row],[Full Restoration ]]-Table1[[#This Row],[Outage Start]])&amp;" min"</f>
        <v>0 days,15 hrs,12 min</v>
      </c>
      <c r="E2941" s="10">
        <f>Table1[[#This Row],[Full Restoration ]]-Table1[[#This Row],[Outage Start]]</f>
        <v>0.63333333333139308</v>
      </c>
      <c r="F2941" s="11">
        <f>(Table1[[#This Row],[Full Restoration ]]-Table1[[#This Row],[Outage Start]])*24</f>
        <v>15.199999999953434</v>
      </c>
      <c r="G2941" s="5" t="s">
        <v>430</v>
      </c>
      <c r="H2941" s="32" t="s">
        <v>743</v>
      </c>
      <c r="I2941" s="4">
        <v>265</v>
      </c>
      <c r="J2941" s="4">
        <v>255</v>
      </c>
      <c r="K2941" s="4">
        <v>8</v>
      </c>
      <c r="L2941" s="4">
        <v>4</v>
      </c>
      <c r="M2941" s="4">
        <v>2</v>
      </c>
      <c r="N2941" s="18"/>
    </row>
    <row r="2942" spans="1:14" hidden="1" x14ac:dyDescent="0.35">
      <c r="A2942" s="4" t="s">
        <v>9</v>
      </c>
      <c r="B2942" s="27">
        <v>43748.020833333336</v>
      </c>
      <c r="C2942" s="9">
        <v>43749.62777777778</v>
      </c>
      <c r="D2942" s="11" t="str">
        <f>INT(Table1[[#This Row],[Full Restoration ]]-Table1[[#This Row],[Outage Start]])&amp;" days,"&amp;HOUR(Table1[[#This Row],[Full Restoration ]]-Table1[[#This Row],[Outage Start]])&amp;" hrs,"&amp;MINUTE(Table1[[#This Row],[Full Restoration ]]-Table1[[#This Row],[Outage Start]])&amp;" min"</f>
        <v>1 days,14 hrs,34 min</v>
      </c>
      <c r="E2942" s="10">
        <f>Table1[[#This Row],[Full Restoration ]]-Table1[[#This Row],[Outage Start]]</f>
        <v>1.6069444444437977</v>
      </c>
      <c r="F2942" s="11">
        <f>(Table1[[#This Row],[Full Restoration ]]-Table1[[#This Row],[Outage Start]])*24</f>
        <v>38.566666666651145</v>
      </c>
      <c r="G2942" s="5" t="s">
        <v>331</v>
      </c>
      <c r="H2942" s="32" t="s">
        <v>747</v>
      </c>
      <c r="I2942" s="4">
        <v>858</v>
      </c>
      <c r="J2942" s="4">
        <v>796</v>
      </c>
      <c r="K2942" s="4">
        <v>58</v>
      </c>
      <c r="L2942" s="4">
        <v>39</v>
      </c>
      <c r="M2942" s="4">
        <v>4</v>
      </c>
      <c r="N2942" s="18"/>
    </row>
    <row r="2943" spans="1:14" hidden="1" x14ac:dyDescent="0.35">
      <c r="A2943" s="4" t="s">
        <v>9</v>
      </c>
      <c r="B2943" s="27">
        <v>43748.018055555556</v>
      </c>
      <c r="C2943" s="9">
        <v>43748.70416666667</v>
      </c>
      <c r="D2943" s="11" t="str">
        <f>INT(Table1[[#This Row],[Full Restoration ]]-Table1[[#This Row],[Outage Start]])&amp;" days,"&amp;HOUR(Table1[[#This Row],[Full Restoration ]]-Table1[[#This Row],[Outage Start]])&amp;" hrs,"&amp;MINUTE(Table1[[#This Row],[Full Restoration ]]-Table1[[#This Row],[Outage Start]])&amp;" min"</f>
        <v>0 days,16 hrs,28 min</v>
      </c>
      <c r="E2943" s="10">
        <f>Table1[[#This Row],[Full Restoration ]]-Table1[[#This Row],[Outage Start]]</f>
        <v>0.68611111111385981</v>
      </c>
      <c r="F2943" s="11">
        <f>(Table1[[#This Row],[Full Restoration ]]-Table1[[#This Row],[Outage Start]])*24</f>
        <v>16.466666666732635</v>
      </c>
      <c r="G2943" s="28" t="s">
        <v>818</v>
      </c>
      <c r="H2943" s="32" t="s">
        <v>751</v>
      </c>
      <c r="I2943" s="4"/>
      <c r="J2943" s="4"/>
      <c r="K2943" s="4"/>
      <c r="L2943" s="4"/>
      <c r="M2943" s="4"/>
      <c r="N2943" s="18" t="s">
        <v>295</v>
      </c>
    </row>
    <row r="2944" spans="1:14" hidden="1" x14ac:dyDescent="0.35">
      <c r="A2944" s="4" t="s">
        <v>9</v>
      </c>
      <c r="B2944" s="27">
        <v>43748.01666666667</v>
      </c>
      <c r="C2944" s="9">
        <v>43749.607638888891</v>
      </c>
      <c r="D2944" s="11" t="str">
        <f>INT(Table1[[#This Row],[Full Restoration ]]-Table1[[#This Row],[Outage Start]])&amp;" days,"&amp;HOUR(Table1[[#This Row],[Full Restoration ]]-Table1[[#This Row],[Outage Start]])&amp;" hrs,"&amp;MINUTE(Table1[[#This Row],[Full Restoration ]]-Table1[[#This Row],[Outage Start]])&amp;" min"</f>
        <v>1 days,14 hrs,11 min</v>
      </c>
      <c r="E2944" s="10">
        <f>Table1[[#This Row],[Full Restoration ]]-Table1[[#This Row],[Outage Start]]</f>
        <v>1.5909722222204437</v>
      </c>
      <c r="F2944" s="11">
        <f>(Table1[[#This Row],[Full Restoration ]]-Table1[[#This Row],[Outage Start]])*24</f>
        <v>38.183333333290648</v>
      </c>
      <c r="G2944" s="5" t="s">
        <v>530</v>
      </c>
      <c r="H2944" s="32" t="s">
        <v>743</v>
      </c>
      <c r="I2944" s="4">
        <v>314</v>
      </c>
      <c r="J2944" s="4">
        <v>233</v>
      </c>
      <c r="K2944" s="4">
        <v>70</v>
      </c>
      <c r="L2944" s="4">
        <v>9</v>
      </c>
      <c r="M2944" s="4">
        <v>11</v>
      </c>
      <c r="N2944" s="18"/>
    </row>
    <row r="2945" spans="1:14" hidden="1" x14ac:dyDescent="0.35">
      <c r="A2945" s="4" t="s">
        <v>9</v>
      </c>
      <c r="B2945" s="27">
        <v>43748.012499999997</v>
      </c>
      <c r="C2945" s="9">
        <v>43748.819444444445</v>
      </c>
      <c r="D2945" s="11" t="str">
        <f>INT(Table1[[#This Row],[Full Restoration ]]-Table1[[#This Row],[Outage Start]])&amp;" days,"&amp;HOUR(Table1[[#This Row],[Full Restoration ]]-Table1[[#This Row],[Outage Start]])&amp;" hrs,"&amp;MINUTE(Table1[[#This Row],[Full Restoration ]]-Table1[[#This Row],[Outage Start]])&amp;" min"</f>
        <v>0 days,19 hrs,22 min</v>
      </c>
      <c r="E2945" s="10">
        <f>Table1[[#This Row],[Full Restoration ]]-Table1[[#This Row],[Outage Start]]</f>
        <v>0.80694444444816327</v>
      </c>
      <c r="F2945" s="11">
        <f>(Table1[[#This Row],[Full Restoration ]]-Table1[[#This Row],[Outage Start]])*24</f>
        <v>19.366666666755918</v>
      </c>
      <c r="G2945" s="5" t="s">
        <v>529</v>
      </c>
      <c r="H2945" s="32" t="s">
        <v>743</v>
      </c>
      <c r="I2945" s="4">
        <v>3</v>
      </c>
      <c r="J2945" s="4">
        <v>3</v>
      </c>
      <c r="K2945" s="4" t="s">
        <v>740</v>
      </c>
      <c r="L2945" s="4" t="s">
        <v>740</v>
      </c>
      <c r="M2945" s="4" t="s">
        <v>740</v>
      </c>
      <c r="N2945" s="18"/>
    </row>
    <row r="2946" spans="1:14" hidden="1" x14ac:dyDescent="0.35">
      <c r="A2946" s="4" t="s">
        <v>9</v>
      </c>
      <c r="B2946" s="27">
        <v>43748.011805555558</v>
      </c>
      <c r="C2946" s="9">
        <v>43749.742361111108</v>
      </c>
      <c r="D2946" s="11" t="str">
        <f>INT(Table1[[#This Row],[Full Restoration ]]-Table1[[#This Row],[Outage Start]])&amp;" days,"&amp;HOUR(Table1[[#This Row],[Full Restoration ]]-Table1[[#This Row],[Outage Start]])&amp;" hrs,"&amp;MINUTE(Table1[[#This Row],[Full Restoration ]]-Table1[[#This Row],[Outage Start]])&amp;" min"</f>
        <v>1 days,17 hrs,32 min</v>
      </c>
      <c r="E2946" s="10">
        <f>Table1[[#This Row],[Full Restoration ]]-Table1[[#This Row],[Outage Start]]</f>
        <v>1.7305555555503815</v>
      </c>
      <c r="F2946" s="11">
        <f>(Table1[[#This Row],[Full Restoration ]]-Table1[[#This Row],[Outage Start]])*24</f>
        <v>41.533333333209157</v>
      </c>
      <c r="G2946" s="5" t="s">
        <v>351</v>
      </c>
      <c r="H2946" s="32" t="s">
        <v>216</v>
      </c>
      <c r="I2946" s="4">
        <v>28</v>
      </c>
      <c r="J2946" s="4">
        <v>27</v>
      </c>
      <c r="K2946" s="4">
        <v>1</v>
      </c>
      <c r="L2946" s="4">
        <v>1</v>
      </c>
      <c r="M2946" s="4" t="s">
        <v>741</v>
      </c>
      <c r="N2946" s="18"/>
    </row>
    <row r="2947" spans="1:14" hidden="1" x14ac:dyDescent="0.35">
      <c r="A2947" s="4" t="s">
        <v>9</v>
      </c>
      <c r="B2947" s="27">
        <v>43748.009027777778</v>
      </c>
      <c r="C2947" s="9">
        <v>43748.761111111111</v>
      </c>
      <c r="D2947" s="11" t="str">
        <f>INT(Table1[[#This Row],[Full Restoration ]]-Table1[[#This Row],[Outage Start]])&amp;" days,"&amp;HOUR(Table1[[#This Row],[Full Restoration ]]-Table1[[#This Row],[Outage Start]])&amp;" hrs,"&amp;MINUTE(Table1[[#This Row],[Full Restoration ]]-Table1[[#This Row],[Outage Start]])&amp;" min"</f>
        <v>0 days,18 hrs,3 min</v>
      </c>
      <c r="E2947" s="10">
        <f>Table1[[#This Row],[Full Restoration ]]-Table1[[#This Row],[Outage Start]]</f>
        <v>0.75208333333284827</v>
      </c>
      <c r="F2947" s="11">
        <f>(Table1[[#This Row],[Full Restoration ]]-Table1[[#This Row],[Outage Start]])*24</f>
        <v>18.049999999988358</v>
      </c>
      <c r="G2947" s="5" t="s">
        <v>634</v>
      </c>
      <c r="H2947" s="32" t="s">
        <v>744</v>
      </c>
      <c r="I2947" s="4">
        <v>1038</v>
      </c>
      <c r="J2947" s="4">
        <v>979</v>
      </c>
      <c r="K2947" s="4">
        <v>51</v>
      </c>
      <c r="L2947" s="4">
        <v>35</v>
      </c>
      <c r="M2947" s="4">
        <v>8</v>
      </c>
      <c r="N2947" s="18"/>
    </row>
    <row r="2948" spans="1:14" hidden="1" x14ac:dyDescent="0.35">
      <c r="A2948" s="4" t="s">
        <v>9</v>
      </c>
      <c r="B2948" s="27">
        <v>43748.009027777778</v>
      </c>
      <c r="C2948" s="9">
        <v>43748.71597222222</v>
      </c>
      <c r="D2948" s="11" t="str">
        <f>INT(Table1[[#This Row],[Full Restoration ]]-Table1[[#This Row],[Outage Start]])&amp;" days,"&amp;HOUR(Table1[[#This Row],[Full Restoration ]]-Table1[[#This Row],[Outage Start]])&amp;" hrs,"&amp;MINUTE(Table1[[#This Row],[Full Restoration ]]-Table1[[#This Row],[Outage Start]])&amp;" min"</f>
        <v>0 days,16 hrs,58 min</v>
      </c>
      <c r="E2948" s="10">
        <f>Table1[[#This Row],[Full Restoration ]]-Table1[[#This Row],[Outage Start]]</f>
        <v>0.7069444444423425</v>
      </c>
      <c r="F2948" s="11">
        <f>(Table1[[#This Row],[Full Restoration ]]-Table1[[#This Row],[Outage Start]])*24</f>
        <v>16.96666666661622</v>
      </c>
      <c r="G2948" s="28" t="s">
        <v>819</v>
      </c>
      <c r="H2948" s="32" t="s">
        <v>751</v>
      </c>
      <c r="I2948" s="4"/>
      <c r="J2948" s="4"/>
      <c r="K2948" s="4"/>
      <c r="L2948" s="4"/>
      <c r="M2948" s="4"/>
      <c r="N2948" s="18" t="s">
        <v>295</v>
      </c>
    </row>
    <row r="2949" spans="1:14" hidden="1" x14ac:dyDescent="0.35">
      <c r="A2949" s="4" t="s">
        <v>9</v>
      </c>
      <c r="B2949" s="27">
        <v>43748.00277777778</v>
      </c>
      <c r="C2949" s="9">
        <v>43748.696527777778</v>
      </c>
      <c r="D2949" s="11" t="str">
        <f>INT(Table1[[#This Row],[Full Restoration ]]-Table1[[#This Row],[Outage Start]])&amp;" days,"&amp;HOUR(Table1[[#This Row],[Full Restoration ]]-Table1[[#This Row],[Outage Start]])&amp;" hrs,"&amp;MINUTE(Table1[[#This Row],[Full Restoration ]]-Table1[[#This Row],[Outage Start]])&amp;" min"</f>
        <v>0 days,16 hrs,39 min</v>
      </c>
      <c r="E2949" s="10">
        <f>Table1[[#This Row],[Full Restoration ]]-Table1[[#This Row],[Outage Start]]</f>
        <v>0.69374999999854481</v>
      </c>
      <c r="F2949" s="11">
        <f>(Table1[[#This Row],[Full Restoration ]]-Table1[[#This Row],[Outage Start]])*24</f>
        <v>16.649999999965075</v>
      </c>
      <c r="G2949" s="5" t="s">
        <v>486</v>
      </c>
      <c r="H2949" s="32" t="s">
        <v>742</v>
      </c>
      <c r="I2949" s="4">
        <v>530</v>
      </c>
      <c r="J2949" s="4">
        <v>492</v>
      </c>
      <c r="K2949" s="4">
        <v>35</v>
      </c>
      <c r="L2949" s="4">
        <v>24</v>
      </c>
      <c r="M2949" s="4">
        <v>3</v>
      </c>
      <c r="N2949" s="18"/>
    </row>
    <row r="2950" spans="1:14" hidden="1" x14ac:dyDescent="0.35">
      <c r="A2950" s="4" t="s">
        <v>9</v>
      </c>
      <c r="B2950" s="27">
        <v>43748.000694444447</v>
      </c>
      <c r="C2950" s="9">
        <v>43748.642361111109</v>
      </c>
      <c r="D2950" s="11" t="str">
        <f>INT(Table1[[#This Row],[Full Restoration ]]-Table1[[#This Row],[Outage Start]])&amp;" days,"&amp;HOUR(Table1[[#This Row],[Full Restoration ]]-Table1[[#This Row],[Outage Start]])&amp;" hrs,"&amp;MINUTE(Table1[[#This Row],[Full Restoration ]]-Table1[[#This Row],[Outage Start]])&amp;" min"</f>
        <v>0 days,15 hrs,24 min</v>
      </c>
      <c r="E2950" s="10">
        <f>Table1[[#This Row],[Full Restoration ]]-Table1[[#This Row],[Outage Start]]</f>
        <v>0.64166666666278616</v>
      </c>
      <c r="F2950" s="11">
        <f>(Table1[[#This Row],[Full Restoration ]]-Table1[[#This Row],[Outage Start]])*24</f>
        <v>15.399999999906868</v>
      </c>
      <c r="G2950" s="5" t="s">
        <v>685</v>
      </c>
      <c r="H2950" s="32" t="s">
        <v>743</v>
      </c>
      <c r="I2950" s="4">
        <v>4</v>
      </c>
      <c r="J2950" s="4">
        <v>3</v>
      </c>
      <c r="K2950" s="4">
        <v>1</v>
      </c>
      <c r="L2950" s="4" t="s">
        <v>740</v>
      </c>
      <c r="M2950" s="4" t="s">
        <v>740</v>
      </c>
      <c r="N2950" s="18"/>
    </row>
    <row r="2951" spans="1:14" hidden="1" x14ac:dyDescent="0.35">
      <c r="A2951" s="4" t="s">
        <v>9</v>
      </c>
      <c r="B2951" s="27">
        <v>43747.998611111114</v>
      </c>
      <c r="C2951" s="9">
        <v>43748.749305555553</v>
      </c>
      <c r="D2951" s="11" t="str">
        <f>INT(Table1[[#This Row],[Full Restoration ]]-Table1[[#This Row],[Outage Start]])&amp;" days,"&amp;HOUR(Table1[[#This Row],[Full Restoration ]]-Table1[[#This Row],[Outage Start]])&amp;" hrs,"&amp;MINUTE(Table1[[#This Row],[Full Restoration ]]-Table1[[#This Row],[Outage Start]])&amp;" min"</f>
        <v>0 days,18 hrs,1 min</v>
      </c>
      <c r="E2951" s="10">
        <f>Table1[[#This Row],[Full Restoration ]]-Table1[[#This Row],[Outage Start]]</f>
        <v>0.75069444443943212</v>
      </c>
      <c r="F2951" s="11">
        <f>(Table1[[#This Row],[Full Restoration ]]-Table1[[#This Row],[Outage Start]])*24</f>
        <v>18.016666666546371</v>
      </c>
      <c r="G2951" s="5" t="s">
        <v>462</v>
      </c>
      <c r="H2951" s="32" t="s">
        <v>742</v>
      </c>
      <c r="I2951" s="4">
        <v>4853</v>
      </c>
      <c r="J2951" s="4">
        <v>4644</v>
      </c>
      <c r="K2951" s="4">
        <v>180</v>
      </c>
      <c r="L2951" s="4">
        <v>143</v>
      </c>
      <c r="M2951" s="4">
        <v>29</v>
      </c>
      <c r="N2951" s="18"/>
    </row>
    <row r="2952" spans="1:14" hidden="1" x14ac:dyDescent="0.35">
      <c r="A2952" s="4" t="s">
        <v>9</v>
      </c>
      <c r="B2952" s="27">
        <v>43747.995138888888</v>
      </c>
      <c r="C2952" s="9">
        <v>43748.730555555558</v>
      </c>
      <c r="D2952" s="11" t="str">
        <f>INT(Table1[[#This Row],[Full Restoration ]]-Table1[[#This Row],[Outage Start]])&amp;" days,"&amp;HOUR(Table1[[#This Row],[Full Restoration ]]-Table1[[#This Row],[Outage Start]])&amp;" hrs,"&amp;MINUTE(Table1[[#This Row],[Full Restoration ]]-Table1[[#This Row],[Outage Start]])&amp;" min"</f>
        <v>0 days,17 hrs,39 min</v>
      </c>
      <c r="E2952" s="10">
        <f>Table1[[#This Row],[Full Restoration ]]-Table1[[#This Row],[Outage Start]]</f>
        <v>0.73541666667006211</v>
      </c>
      <c r="F2952" s="11">
        <f>(Table1[[#This Row],[Full Restoration ]]-Table1[[#This Row],[Outage Start]])*24</f>
        <v>17.650000000081491</v>
      </c>
      <c r="G2952" s="5" t="s">
        <v>589</v>
      </c>
      <c r="H2952" s="32" t="s">
        <v>743</v>
      </c>
      <c r="I2952" s="4">
        <v>3028</v>
      </c>
      <c r="J2952" s="4">
        <v>2889</v>
      </c>
      <c r="K2952" s="4">
        <v>116</v>
      </c>
      <c r="L2952" s="4">
        <v>73</v>
      </c>
      <c r="M2952" s="4">
        <v>23</v>
      </c>
      <c r="N2952" s="18"/>
    </row>
    <row r="2953" spans="1:14" hidden="1" x14ac:dyDescent="0.35">
      <c r="A2953" s="4" t="s">
        <v>9</v>
      </c>
      <c r="B2953" s="27">
        <v>43747.995138888888</v>
      </c>
      <c r="C2953" s="9">
        <v>43749.595138888886</v>
      </c>
      <c r="D2953" s="11" t="str">
        <f>INT(Table1[[#This Row],[Full Restoration ]]-Table1[[#This Row],[Outage Start]])&amp;" days,"&amp;HOUR(Table1[[#This Row],[Full Restoration ]]-Table1[[#This Row],[Outage Start]])&amp;" hrs,"&amp;MINUTE(Table1[[#This Row],[Full Restoration ]]-Table1[[#This Row],[Outage Start]])&amp;" min"</f>
        <v>1 days,14 hrs,24 min</v>
      </c>
      <c r="E2953" s="10">
        <f>Table1[[#This Row],[Full Restoration ]]-Table1[[#This Row],[Outage Start]]</f>
        <v>1.5999999999985448</v>
      </c>
      <c r="F2953" s="11">
        <f>(Table1[[#This Row],[Full Restoration ]]-Table1[[#This Row],[Outage Start]])*24</f>
        <v>38.399999999965075</v>
      </c>
      <c r="G2953" s="5" t="s">
        <v>688</v>
      </c>
      <c r="H2953" s="32" t="s">
        <v>742</v>
      </c>
      <c r="I2953" s="4">
        <v>2229</v>
      </c>
      <c r="J2953" s="4">
        <v>2034</v>
      </c>
      <c r="K2953" s="4">
        <v>173</v>
      </c>
      <c r="L2953" s="4">
        <v>81</v>
      </c>
      <c r="M2953" s="4">
        <v>22</v>
      </c>
      <c r="N2953" s="18"/>
    </row>
    <row r="2954" spans="1:14" hidden="1" x14ac:dyDescent="0.35">
      <c r="A2954" s="4" t="s">
        <v>9</v>
      </c>
      <c r="B2954" s="27">
        <v>43747.993750000001</v>
      </c>
      <c r="C2954" s="9">
        <v>43749.779861111114</v>
      </c>
      <c r="D2954" s="11" t="str">
        <f>INT(Table1[[#This Row],[Full Restoration ]]-Table1[[#This Row],[Outage Start]])&amp;" days,"&amp;HOUR(Table1[[#This Row],[Full Restoration ]]-Table1[[#This Row],[Outage Start]])&amp;" hrs,"&amp;MINUTE(Table1[[#This Row],[Full Restoration ]]-Table1[[#This Row],[Outage Start]])&amp;" min"</f>
        <v>1 days,18 hrs,52 min</v>
      </c>
      <c r="E2954" s="10">
        <f>Table1[[#This Row],[Full Restoration ]]-Table1[[#This Row],[Outage Start]]</f>
        <v>1.7861111111124046</v>
      </c>
      <c r="F2954" s="11">
        <f>(Table1[[#This Row],[Full Restoration ]]-Table1[[#This Row],[Outage Start]])*24</f>
        <v>42.866666666697711</v>
      </c>
      <c r="G2954" s="5" t="s">
        <v>678</v>
      </c>
      <c r="H2954" s="32" t="s">
        <v>744</v>
      </c>
      <c r="I2954" s="4">
        <v>3730</v>
      </c>
      <c r="J2954" s="4">
        <v>3413</v>
      </c>
      <c r="K2954" s="4">
        <v>299</v>
      </c>
      <c r="L2954" s="4">
        <v>39</v>
      </c>
      <c r="M2954" s="4">
        <v>18</v>
      </c>
      <c r="N2954" s="18"/>
    </row>
    <row r="2955" spans="1:14" hidden="1" x14ac:dyDescent="0.35">
      <c r="A2955" s="4" t="s">
        <v>9</v>
      </c>
      <c r="B2955" s="27">
        <v>43747.993055555555</v>
      </c>
      <c r="C2955" s="9">
        <v>43748.738194444442</v>
      </c>
      <c r="D2955" s="11" t="str">
        <f>INT(Table1[[#This Row],[Full Restoration ]]-Table1[[#This Row],[Outage Start]])&amp;" days,"&amp;HOUR(Table1[[#This Row],[Full Restoration ]]-Table1[[#This Row],[Outage Start]])&amp;" hrs,"&amp;MINUTE(Table1[[#This Row],[Full Restoration ]]-Table1[[#This Row],[Outage Start]])&amp;" min"</f>
        <v>0 days,17 hrs,53 min</v>
      </c>
      <c r="E2955" s="10">
        <f>Table1[[#This Row],[Full Restoration ]]-Table1[[#This Row],[Outage Start]]</f>
        <v>0.74513888888759539</v>
      </c>
      <c r="F2955" s="11">
        <f>(Table1[[#This Row],[Full Restoration ]]-Table1[[#This Row],[Outage Start]])*24</f>
        <v>17.883333333302289</v>
      </c>
      <c r="G2955" s="5" t="s">
        <v>686</v>
      </c>
      <c r="H2955" s="32" t="s">
        <v>743</v>
      </c>
      <c r="I2955" s="4">
        <v>4723</v>
      </c>
      <c r="J2955" s="4">
        <v>4509</v>
      </c>
      <c r="K2955" s="4">
        <v>186</v>
      </c>
      <c r="L2955" s="4">
        <v>115</v>
      </c>
      <c r="M2955" s="4">
        <v>28</v>
      </c>
      <c r="N2955" s="18"/>
    </row>
    <row r="2956" spans="1:14" hidden="1" x14ac:dyDescent="0.35">
      <c r="A2956" s="4" t="s">
        <v>9</v>
      </c>
      <c r="B2956" s="27">
        <v>43747.988888888889</v>
      </c>
      <c r="C2956" s="9">
        <v>43749.57708333333</v>
      </c>
      <c r="D2956" s="11" t="str">
        <f>INT(Table1[[#This Row],[Full Restoration ]]-Table1[[#This Row],[Outage Start]])&amp;" days,"&amp;HOUR(Table1[[#This Row],[Full Restoration ]]-Table1[[#This Row],[Outage Start]])&amp;" hrs,"&amp;MINUTE(Table1[[#This Row],[Full Restoration ]]-Table1[[#This Row],[Outage Start]])&amp;" min"</f>
        <v>1 days,14 hrs,7 min</v>
      </c>
      <c r="E2956" s="10">
        <f>Table1[[#This Row],[Full Restoration ]]-Table1[[#This Row],[Outage Start]]</f>
        <v>1.5881944444408873</v>
      </c>
      <c r="F2956" s="11">
        <f>(Table1[[#This Row],[Full Restoration ]]-Table1[[#This Row],[Outage Start]])*24</f>
        <v>38.116666666581295</v>
      </c>
      <c r="G2956" s="5" t="s">
        <v>644</v>
      </c>
      <c r="H2956" s="32" t="s">
        <v>746</v>
      </c>
      <c r="I2956" s="4">
        <v>3838</v>
      </c>
      <c r="J2956" s="4">
        <v>3491</v>
      </c>
      <c r="K2956" s="4">
        <v>324</v>
      </c>
      <c r="L2956" s="4">
        <v>152</v>
      </c>
      <c r="M2956" s="4">
        <v>23</v>
      </c>
      <c r="N2956" s="18"/>
    </row>
    <row r="2957" spans="1:14" hidden="1" x14ac:dyDescent="0.35">
      <c r="A2957" s="4" t="s">
        <v>9</v>
      </c>
      <c r="B2957" s="27">
        <v>43747.988888888889</v>
      </c>
      <c r="C2957" s="9">
        <v>43748.658333333333</v>
      </c>
      <c r="D2957" s="11" t="str">
        <f>INT(Table1[[#This Row],[Full Restoration ]]-Table1[[#This Row],[Outage Start]])&amp;" days,"&amp;HOUR(Table1[[#This Row],[Full Restoration ]]-Table1[[#This Row],[Outage Start]])&amp;" hrs,"&amp;MINUTE(Table1[[#This Row],[Full Restoration ]]-Table1[[#This Row],[Outage Start]])&amp;" min"</f>
        <v>0 days,16 hrs,4 min</v>
      </c>
      <c r="E2957" s="10">
        <f>Table1[[#This Row],[Full Restoration ]]-Table1[[#This Row],[Outage Start]]</f>
        <v>0.66944444444379769</v>
      </c>
      <c r="F2957" s="11">
        <f>(Table1[[#This Row],[Full Restoration ]]-Table1[[#This Row],[Outage Start]])*24</f>
        <v>16.066666666651145</v>
      </c>
      <c r="G2957" s="5" t="s">
        <v>687</v>
      </c>
      <c r="H2957" s="32" t="s">
        <v>743</v>
      </c>
      <c r="I2957" s="4">
        <v>18</v>
      </c>
      <c r="J2957" s="4">
        <v>18</v>
      </c>
      <c r="K2957" s="4" t="s">
        <v>740</v>
      </c>
      <c r="L2957" s="4" t="s">
        <v>740</v>
      </c>
      <c r="M2957" s="4" t="s">
        <v>740</v>
      </c>
      <c r="N2957" s="18"/>
    </row>
    <row r="2958" spans="1:14" hidden="1" x14ac:dyDescent="0.35">
      <c r="A2958" s="4" t="s">
        <v>9</v>
      </c>
      <c r="B2958" s="27">
        <v>43747.986111111109</v>
      </c>
      <c r="C2958" s="9">
        <v>43749.336111111108</v>
      </c>
      <c r="D2958" s="11" t="str">
        <f>INT(Table1[[#This Row],[Full Restoration ]]-Table1[[#This Row],[Outage Start]])&amp;" days,"&amp;HOUR(Table1[[#This Row],[Full Restoration ]]-Table1[[#This Row],[Outage Start]])&amp;" hrs,"&amp;MINUTE(Table1[[#This Row],[Full Restoration ]]-Table1[[#This Row],[Outage Start]])&amp;" min"</f>
        <v>1 days,8 hrs,24 min</v>
      </c>
      <c r="E2958" s="10">
        <f>Table1[[#This Row],[Full Restoration ]]-Table1[[#This Row],[Outage Start]]</f>
        <v>1.3499999999985448</v>
      </c>
      <c r="F2958" s="11">
        <f>(Table1[[#This Row],[Full Restoration ]]-Table1[[#This Row],[Outage Start]])*24</f>
        <v>32.399999999965075</v>
      </c>
      <c r="G2958" s="5" t="s">
        <v>500</v>
      </c>
      <c r="H2958" s="32" t="s">
        <v>743</v>
      </c>
      <c r="I2958" s="4">
        <v>422</v>
      </c>
      <c r="J2958" s="4">
        <v>410</v>
      </c>
      <c r="K2958" s="4">
        <v>9</v>
      </c>
      <c r="L2958" s="4">
        <v>10</v>
      </c>
      <c r="M2958" s="4">
        <v>3</v>
      </c>
      <c r="N2958" s="18"/>
    </row>
    <row r="2959" spans="1:14" hidden="1" x14ac:dyDescent="0.35">
      <c r="A2959" s="4" t="s">
        <v>9</v>
      </c>
      <c r="B2959" s="27">
        <v>43747.986111111109</v>
      </c>
      <c r="C2959" s="9">
        <v>43748.722222222219</v>
      </c>
      <c r="D2959" s="11" t="str">
        <f>INT(Table1[[#This Row],[Full Restoration ]]-Table1[[#This Row],[Outage Start]])&amp;" days,"&amp;HOUR(Table1[[#This Row],[Full Restoration ]]-Table1[[#This Row],[Outage Start]])&amp;" hrs,"&amp;MINUTE(Table1[[#This Row],[Full Restoration ]]-Table1[[#This Row],[Outage Start]])&amp;" min"</f>
        <v>0 days,17 hrs,40 min</v>
      </c>
      <c r="E2959" s="10">
        <f>Table1[[#This Row],[Full Restoration ]]-Table1[[#This Row],[Outage Start]]</f>
        <v>0.73611111110949423</v>
      </c>
      <c r="F2959" s="11">
        <f>(Table1[[#This Row],[Full Restoration ]]-Table1[[#This Row],[Outage Start]])*24</f>
        <v>17.666666666627862</v>
      </c>
      <c r="G2959" s="5" t="s">
        <v>520</v>
      </c>
      <c r="H2959" s="32" t="s">
        <v>743</v>
      </c>
      <c r="I2959" s="4">
        <v>26</v>
      </c>
      <c r="J2959" s="4">
        <v>25</v>
      </c>
      <c r="K2959" s="4" t="s">
        <v>740</v>
      </c>
      <c r="L2959" s="4">
        <v>1</v>
      </c>
      <c r="M2959" s="4">
        <v>1</v>
      </c>
      <c r="N2959" s="18"/>
    </row>
    <row r="2960" spans="1:14" hidden="1" x14ac:dyDescent="0.35">
      <c r="A2960" s="4" t="s">
        <v>9</v>
      </c>
      <c r="B2960" s="27">
        <v>43747.98333333333</v>
      </c>
      <c r="C2960" s="9">
        <v>43748.869444444441</v>
      </c>
      <c r="D2960" s="11" t="str">
        <f>INT(Table1[[#This Row],[Full Restoration ]]-Table1[[#This Row],[Outage Start]])&amp;" days,"&amp;HOUR(Table1[[#This Row],[Full Restoration ]]-Table1[[#This Row],[Outage Start]])&amp;" hrs,"&amp;MINUTE(Table1[[#This Row],[Full Restoration ]]-Table1[[#This Row],[Outage Start]])&amp;" min"</f>
        <v>0 days,21 hrs,16 min</v>
      </c>
      <c r="E2960" s="10">
        <f>Table1[[#This Row],[Full Restoration ]]-Table1[[#This Row],[Outage Start]]</f>
        <v>0.88611111111094942</v>
      </c>
      <c r="F2960" s="11">
        <f>(Table1[[#This Row],[Full Restoration ]]-Table1[[#This Row],[Outage Start]])*24</f>
        <v>21.266666666662786</v>
      </c>
      <c r="G2960" s="5" t="s">
        <v>365</v>
      </c>
      <c r="H2960" s="32" t="s">
        <v>742</v>
      </c>
      <c r="I2960" s="4">
        <v>2507</v>
      </c>
      <c r="J2960" s="4">
        <v>2394</v>
      </c>
      <c r="K2960" s="4">
        <v>96</v>
      </c>
      <c r="L2960" s="4">
        <v>64</v>
      </c>
      <c r="M2960" s="4">
        <v>17</v>
      </c>
      <c r="N2960" s="18"/>
    </row>
    <row r="2961" spans="1:14" hidden="1" x14ac:dyDescent="0.35">
      <c r="A2961" s="4" t="s">
        <v>9</v>
      </c>
      <c r="B2961" s="27">
        <v>43747.981249999997</v>
      </c>
      <c r="C2961" s="9">
        <v>43748.647916666669</v>
      </c>
      <c r="D2961" s="11" t="str">
        <f>INT(Table1[[#This Row],[Full Restoration ]]-Table1[[#This Row],[Outage Start]])&amp;" days,"&amp;HOUR(Table1[[#This Row],[Full Restoration ]]-Table1[[#This Row],[Outage Start]])&amp;" hrs,"&amp;MINUTE(Table1[[#This Row],[Full Restoration ]]-Table1[[#This Row],[Outage Start]])&amp;" min"</f>
        <v>0 days,16 hrs,0 min</v>
      </c>
      <c r="E2961" s="10">
        <f>Table1[[#This Row],[Full Restoration ]]-Table1[[#This Row],[Outage Start]]</f>
        <v>0.66666666667151731</v>
      </c>
      <c r="F2961" s="11">
        <f>(Table1[[#This Row],[Full Restoration ]]-Table1[[#This Row],[Outage Start]])*24</f>
        <v>16.000000000116415</v>
      </c>
      <c r="G2961" s="28" t="s">
        <v>808</v>
      </c>
      <c r="H2961" s="32" t="s">
        <v>751</v>
      </c>
      <c r="I2961" s="4"/>
      <c r="J2961" s="4"/>
      <c r="K2961" s="4"/>
      <c r="L2961" s="4"/>
      <c r="M2961" s="4"/>
      <c r="N2961" s="18" t="s">
        <v>295</v>
      </c>
    </row>
    <row r="2962" spans="1:14" hidden="1" x14ac:dyDescent="0.35">
      <c r="A2962" s="4" t="s">
        <v>9</v>
      </c>
      <c r="B2962" s="27">
        <v>43747.979861111111</v>
      </c>
      <c r="C2962" s="9">
        <v>43748.775000000001</v>
      </c>
      <c r="D2962" s="11" t="str">
        <f>INT(Table1[[#This Row],[Full Restoration ]]-Table1[[#This Row],[Outage Start]])&amp;" days,"&amp;HOUR(Table1[[#This Row],[Full Restoration ]]-Table1[[#This Row],[Outage Start]])&amp;" hrs,"&amp;MINUTE(Table1[[#This Row],[Full Restoration ]]-Table1[[#This Row],[Outage Start]])&amp;" min"</f>
        <v>0 days,19 hrs,5 min</v>
      </c>
      <c r="E2962" s="10">
        <f>Table1[[#This Row],[Full Restoration ]]-Table1[[#This Row],[Outage Start]]</f>
        <v>0.79513888889050577</v>
      </c>
      <c r="F2962" s="11">
        <f>(Table1[[#This Row],[Full Restoration ]]-Table1[[#This Row],[Outage Start]])*24</f>
        <v>19.083333333372138</v>
      </c>
      <c r="G2962" s="5" t="s">
        <v>454</v>
      </c>
      <c r="H2962" s="32" t="s">
        <v>742</v>
      </c>
      <c r="I2962" s="4">
        <v>4855</v>
      </c>
      <c r="J2962" s="4">
        <v>4469</v>
      </c>
      <c r="K2962" s="4">
        <v>352</v>
      </c>
      <c r="L2962" s="4">
        <v>103</v>
      </c>
      <c r="M2962" s="4">
        <v>34</v>
      </c>
      <c r="N2962" s="18"/>
    </row>
    <row r="2963" spans="1:14" hidden="1" x14ac:dyDescent="0.35">
      <c r="A2963" s="4" t="s">
        <v>9</v>
      </c>
      <c r="B2963" s="27">
        <v>43747.979861111111</v>
      </c>
      <c r="C2963" s="9">
        <v>43749.693749999999</v>
      </c>
      <c r="D2963" s="11" t="str">
        <f>INT(Table1[[#This Row],[Full Restoration ]]-Table1[[#This Row],[Outage Start]])&amp;" days,"&amp;HOUR(Table1[[#This Row],[Full Restoration ]]-Table1[[#This Row],[Outage Start]])&amp;" hrs,"&amp;MINUTE(Table1[[#This Row],[Full Restoration ]]-Table1[[#This Row],[Outage Start]])&amp;" min"</f>
        <v>1 days,17 hrs,8 min</v>
      </c>
      <c r="E2963" s="10">
        <f>Table1[[#This Row],[Full Restoration ]]-Table1[[#This Row],[Outage Start]]</f>
        <v>1.7138888888875954</v>
      </c>
      <c r="F2963" s="11">
        <f>(Table1[[#This Row],[Full Restoration ]]-Table1[[#This Row],[Outage Start]])*24</f>
        <v>41.133333333302289</v>
      </c>
      <c r="G2963" s="5" t="s">
        <v>455</v>
      </c>
      <c r="H2963" s="32" t="s">
        <v>742</v>
      </c>
      <c r="I2963" s="4">
        <v>4853</v>
      </c>
      <c r="J2963" s="4">
        <v>3963</v>
      </c>
      <c r="K2963" s="4">
        <v>799</v>
      </c>
      <c r="L2963" s="4">
        <v>79</v>
      </c>
      <c r="M2963" s="4">
        <v>91</v>
      </c>
      <c r="N2963" s="18"/>
    </row>
    <row r="2964" spans="1:14" hidden="1" x14ac:dyDescent="0.35">
      <c r="A2964" s="4" t="s">
        <v>9</v>
      </c>
      <c r="B2964" s="27">
        <v>43747.979166666664</v>
      </c>
      <c r="C2964" s="9">
        <v>43748.675219907411</v>
      </c>
      <c r="D2964" s="11" t="str">
        <f>INT(Table1[[#This Row],[Full Restoration ]]-Table1[[#This Row],[Outage Start]])&amp;" days,"&amp;HOUR(Table1[[#This Row],[Full Restoration ]]-Table1[[#This Row],[Outage Start]])&amp;" hrs,"&amp;MINUTE(Table1[[#This Row],[Full Restoration ]]-Table1[[#This Row],[Outage Start]])&amp;" min"</f>
        <v>0 days,16 hrs,42 min</v>
      </c>
      <c r="E2964" s="10">
        <f>Table1[[#This Row],[Full Restoration ]]-Table1[[#This Row],[Outage Start]]</f>
        <v>0.69605324074655073</v>
      </c>
      <c r="F2964" s="11">
        <f>(Table1[[#This Row],[Full Restoration ]]-Table1[[#This Row],[Outage Start]])*24</f>
        <v>16.705277777917217</v>
      </c>
      <c r="G2964" s="5" t="s">
        <v>575</v>
      </c>
      <c r="H2964" s="32" t="s">
        <v>750</v>
      </c>
      <c r="I2964" s="4">
        <v>218</v>
      </c>
      <c r="J2964" s="4">
        <v>211</v>
      </c>
      <c r="K2964" s="4">
        <v>5</v>
      </c>
      <c r="L2964" s="4">
        <v>14</v>
      </c>
      <c r="M2964" s="4">
        <v>2</v>
      </c>
      <c r="N2964" s="18"/>
    </row>
    <row r="2965" spans="1:14" hidden="1" x14ac:dyDescent="0.35">
      <c r="A2965" s="4" t="s">
        <v>9</v>
      </c>
      <c r="B2965" s="27">
        <v>43747.977083333331</v>
      </c>
      <c r="C2965" s="9">
        <v>43750.506944444445</v>
      </c>
      <c r="D2965" s="11" t="str">
        <f>INT(Table1[[#This Row],[Full Restoration ]]-Table1[[#This Row],[Outage Start]])&amp;" days,"&amp;HOUR(Table1[[#This Row],[Full Restoration ]]-Table1[[#This Row],[Outage Start]])&amp;" hrs,"&amp;MINUTE(Table1[[#This Row],[Full Restoration ]]-Table1[[#This Row],[Outage Start]])&amp;" min"</f>
        <v>2 days,12 hrs,43 min</v>
      </c>
      <c r="E2965" s="10">
        <f>Table1[[#This Row],[Full Restoration ]]-Table1[[#This Row],[Outage Start]]</f>
        <v>2.5298611111138598</v>
      </c>
      <c r="F2965" s="11">
        <f>(Table1[[#This Row],[Full Restoration ]]-Table1[[#This Row],[Outage Start]])*24</f>
        <v>60.716666666732635</v>
      </c>
      <c r="G2965" s="5" t="s">
        <v>327</v>
      </c>
      <c r="H2965" s="32" t="s">
        <v>217</v>
      </c>
      <c r="I2965" s="4">
        <v>1800</v>
      </c>
      <c r="J2965" s="4">
        <v>1635</v>
      </c>
      <c r="K2965" s="4">
        <v>150</v>
      </c>
      <c r="L2965" s="4">
        <v>101</v>
      </c>
      <c r="M2965" s="4">
        <v>15</v>
      </c>
      <c r="N2965" s="18"/>
    </row>
    <row r="2966" spans="1:14" hidden="1" x14ac:dyDescent="0.35">
      <c r="A2966" s="4" t="s">
        <v>9</v>
      </c>
      <c r="B2966" s="27">
        <v>43747.977083333331</v>
      </c>
      <c r="C2966" s="9">
        <v>43748.921527777777</v>
      </c>
      <c r="D2966" s="11" t="str">
        <f>INT(Table1[[#This Row],[Full Restoration ]]-Table1[[#This Row],[Outage Start]])&amp;" days,"&amp;HOUR(Table1[[#This Row],[Full Restoration ]]-Table1[[#This Row],[Outage Start]])&amp;" hrs,"&amp;MINUTE(Table1[[#This Row],[Full Restoration ]]-Table1[[#This Row],[Outage Start]])&amp;" min"</f>
        <v>0 days,22 hrs,40 min</v>
      </c>
      <c r="E2966" s="10">
        <f>Table1[[#This Row],[Full Restoration ]]-Table1[[#This Row],[Outage Start]]</f>
        <v>0.94444444444525288</v>
      </c>
      <c r="F2966" s="11">
        <f>(Table1[[#This Row],[Full Restoration ]]-Table1[[#This Row],[Outage Start]])*24</f>
        <v>22.666666666686069</v>
      </c>
      <c r="G2966" s="5" t="s">
        <v>505</v>
      </c>
      <c r="H2966" s="32" t="s">
        <v>742</v>
      </c>
      <c r="I2966" s="4">
        <v>1577</v>
      </c>
      <c r="J2966" s="4">
        <v>1364</v>
      </c>
      <c r="K2966" s="4">
        <v>185</v>
      </c>
      <c r="L2966" s="4">
        <v>46</v>
      </c>
      <c r="M2966" s="4">
        <v>28</v>
      </c>
      <c r="N2966" s="18"/>
    </row>
    <row r="2967" spans="1:14" hidden="1" x14ac:dyDescent="0.35">
      <c r="A2967" s="4" t="s">
        <v>9</v>
      </c>
      <c r="B2967" s="27">
        <v>43747.977083333331</v>
      </c>
      <c r="C2967" s="9">
        <v>43748.776388888888</v>
      </c>
      <c r="D2967" s="11" t="str">
        <f>INT(Table1[[#This Row],[Full Restoration ]]-Table1[[#This Row],[Outage Start]])&amp;" days,"&amp;HOUR(Table1[[#This Row],[Full Restoration ]]-Table1[[#This Row],[Outage Start]])&amp;" hrs,"&amp;MINUTE(Table1[[#This Row],[Full Restoration ]]-Table1[[#This Row],[Outage Start]])&amp;" min"</f>
        <v>0 days,19 hrs,11 min</v>
      </c>
      <c r="E2967" s="10">
        <f>Table1[[#This Row],[Full Restoration ]]-Table1[[#This Row],[Outage Start]]</f>
        <v>0.79930555555620231</v>
      </c>
      <c r="F2967" s="11">
        <f>(Table1[[#This Row],[Full Restoration ]]-Table1[[#This Row],[Outage Start]])*24</f>
        <v>19.183333333348855</v>
      </c>
      <c r="G2967" s="5" t="s">
        <v>541</v>
      </c>
      <c r="H2967" s="32" t="s">
        <v>743</v>
      </c>
      <c r="I2967" s="4">
        <v>3702</v>
      </c>
      <c r="J2967" s="4">
        <v>3349</v>
      </c>
      <c r="K2967" s="4">
        <v>319</v>
      </c>
      <c r="L2967" s="4">
        <v>116</v>
      </c>
      <c r="M2967" s="4">
        <v>34</v>
      </c>
      <c r="N2967" s="18"/>
    </row>
    <row r="2968" spans="1:14" hidden="1" x14ac:dyDescent="0.35">
      <c r="A2968" s="4" t="s">
        <v>9</v>
      </c>
      <c r="B2968" s="27">
        <v>43747.977083333331</v>
      </c>
      <c r="C2968" s="9">
        <v>43749.722916666666</v>
      </c>
      <c r="D2968" s="11" t="str">
        <f>INT(Table1[[#This Row],[Full Restoration ]]-Table1[[#This Row],[Outage Start]])&amp;" days,"&amp;HOUR(Table1[[#This Row],[Full Restoration ]]-Table1[[#This Row],[Outage Start]])&amp;" hrs,"&amp;MINUTE(Table1[[#This Row],[Full Restoration ]]-Table1[[#This Row],[Outage Start]])&amp;" min"</f>
        <v>1 days,17 hrs,54 min</v>
      </c>
      <c r="E2968" s="10">
        <f>Table1[[#This Row],[Full Restoration ]]-Table1[[#This Row],[Outage Start]]</f>
        <v>1.7458333333343035</v>
      </c>
      <c r="F2968" s="11">
        <f>(Table1[[#This Row],[Full Restoration ]]-Table1[[#This Row],[Outage Start]])*24</f>
        <v>41.900000000023283</v>
      </c>
      <c r="G2968" s="5" t="s">
        <v>637</v>
      </c>
      <c r="H2968" s="32" t="s">
        <v>742</v>
      </c>
      <c r="I2968" s="4">
        <v>3544</v>
      </c>
      <c r="J2968" s="4">
        <v>3123</v>
      </c>
      <c r="K2968" s="4">
        <v>354</v>
      </c>
      <c r="L2968" s="4">
        <v>187</v>
      </c>
      <c r="M2968" s="4">
        <v>67</v>
      </c>
      <c r="N2968" s="18"/>
    </row>
    <row r="2969" spans="1:14" hidden="1" x14ac:dyDescent="0.35">
      <c r="A2969" s="4" t="s">
        <v>9</v>
      </c>
      <c r="B2969" s="27">
        <v>43747.976388888892</v>
      </c>
      <c r="C2969" s="9">
        <v>43748.683333333334</v>
      </c>
      <c r="D2969" s="11" t="str">
        <f>INT(Table1[[#This Row],[Full Restoration ]]-Table1[[#This Row],[Outage Start]])&amp;" days,"&amp;HOUR(Table1[[#This Row],[Full Restoration ]]-Table1[[#This Row],[Outage Start]])&amp;" hrs,"&amp;MINUTE(Table1[[#This Row],[Full Restoration ]]-Table1[[#This Row],[Outage Start]])&amp;" min"</f>
        <v>0 days,16 hrs,58 min</v>
      </c>
      <c r="E2969" s="10">
        <f>Table1[[#This Row],[Full Restoration ]]-Table1[[#This Row],[Outage Start]]</f>
        <v>0.7069444444423425</v>
      </c>
      <c r="F2969" s="11">
        <f>(Table1[[#This Row],[Full Restoration ]]-Table1[[#This Row],[Outage Start]])*24</f>
        <v>16.96666666661622</v>
      </c>
      <c r="G2969" s="5" t="s">
        <v>518</v>
      </c>
      <c r="H2969" s="32" t="s">
        <v>743</v>
      </c>
      <c r="I2969" s="4">
        <v>77</v>
      </c>
      <c r="J2969" s="4">
        <v>71</v>
      </c>
      <c r="K2969" s="4">
        <v>6</v>
      </c>
      <c r="L2969" s="4" t="s">
        <v>741</v>
      </c>
      <c r="M2969" s="4" t="s">
        <v>741</v>
      </c>
      <c r="N2969" s="18"/>
    </row>
    <row r="2970" spans="1:14" hidden="1" x14ac:dyDescent="0.35">
      <c r="A2970" s="4" t="s">
        <v>9</v>
      </c>
      <c r="B2970" s="27">
        <v>43747.975694444445</v>
      </c>
      <c r="C2970" s="9">
        <v>43748.927083333336</v>
      </c>
      <c r="D2970" s="11" t="str">
        <f>INT(Table1[[#This Row],[Full Restoration ]]-Table1[[#This Row],[Outage Start]])&amp;" days,"&amp;HOUR(Table1[[#This Row],[Full Restoration ]]-Table1[[#This Row],[Outage Start]])&amp;" hrs,"&amp;MINUTE(Table1[[#This Row],[Full Restoration ]]-Table1[[#This Row],[Outage Start]])&amp;" min"</f>
        <v>0 days,22 hrs,50 min</v>
      </c>
      <c r="E2970" s="10">
        <f>Table1[[#This Row],[Full Restoration ]]-Table1[[#This Row],[Outage Start]]</f>
        <v>0.95138888889050577</v>
      </c>
      <c r="F2970" s="11">
        <f>(Table1[[#This Row],[Full Restoration ]]-Table1[[#This Row],[Outage Start]])*24</f>
        <v>22.833333333372138</v>
      </c>
      <c r="G2970" s="5" t="s">
        <v>694</v>
      </c>
      <c r="H2970" s="32" t="s">
        <v>743</v>
      </c>
      <c r="I2970" s="4">
        <v>5923</v>
      </c>
      <c r="J2970" s="4">
        <v>5729</v>
      </c>
      <c r="K2970" s="4">
        <v>163</v>
      </c>
      <c r="L2970" s="4">
        <v>151</v>
      </c>
      <c r="M2970" s="4">
        <v>31</v>
      </c>
      <c r="N2970" s="18"/>
    </row>
    <row r="2971" spans="1:14" hidden="1" x14ac:dyDescent="0.35">
      <c r="A2971" s="4" t="s">
        <v>9</v>
      </c>
      <c r="B2971" s="27">
        <v>43747.974999999999</v>
      </c>
      <c r="C2971" s="9">
        <v>43748.852083333331</v>
      </c>
      <c r="D2971" s="11" t="str">
        <f>INT(Table1[[#This Row],[Full Restoration ]]-Table1[[#This Row],[Outage Start]])&amp;" days,"&amp;HOUR(Table1[[#This Row],[Full Restoration ]]-Table1[[#This Row],[Outage Start]])&amp;" hrs,"&amp;MINUTE(Table1[[#This Row],[Full Restoration ]]-Table1[[#This Row],[Outage Start]])&amp;" min"</f>
        <v>0 days,21 hrs,3 min</v>
      </c>
      <c r="E2971" s="10">
        <f>Table1[[#This Row],[Full Restoration ]]-Table1[[#This Row],[Outage Start]]</f>
        <v>0.87708333333284827</v>
      </c>
      <c r="F2971" s="11">
        <f>(Table1[[#This Row],[Full Restoration ]]-Table1[[#This Row],[Outage Start]])*24</f>
        <v>21.049999999988358</v>
      </c>
      <c r="G2971" s="5" t="s">
        <v>663</v>
      </c>
      <c r="H2971" s="32" t="s">
        <v>746</v>
      </c>
      <c r="I2971" s="4">
        <v>546</v>
      </c>
      <c r="J2971" s="4">
        <v>491</v>
      </c>
      <c r="K2971" s="4">
        <v>50</v>
      </c>
      <c r="L2971" s="4">
        <v>17</v>
      </c>
      <c r="M2971" s="4">
        <v>5</v>
      </c>
      <c r="N2971" s="18"/>
    </row>
    <row r="2972" spans="1:14" hidden="1" x14ac:dyDescent="0.35">
      <c r="A2972" s="4" t="s">
        <v>9</v>
      </c>
      <c r="B2972" s="27">
        <v>43747.974305555559</v>
      </c>
      <c r="C2972" s="9">
        <v>43749.400694444441</v>
      </c>
      <c r="D2972" s="11" t="str">
        <f>INT(Table1[[#This Row],[Full Restoration ]]-Table1[[#This Row],[Outage Start]])&amp;" days,"&amp;HOUR(Table1[[#This Row],[Full Restoration ]]-Table1[[#This Row],[Outage Start]])&amp;" hrs,"&amp;MINUTE(Table1[[#This Row],[Full Restoration ]]-Table1[[#This Row],[Outage Start]])&amp;" min"</f>
        <v>1 days,10 hrs,14 min</v>
      </c>
      <c r="E2972" s="10">
        <f>Table1[[#This Row],[Full Restoration ]]-Table1[[#This Row],[Outage Start]]</f>
        <v>1.4263888888817746</v>
      </c>
      <c r="F2972" s="11">
        <f>(Table1[[#This Row],[Full Restoration ]]-Table1[[#This Row],[Outage Start]])*24</f>
        <v>34.233333333162591</v>
      </c>
      <c r="G2972" s="5" t="s">
        <v>347</v>
      </c>
      <c r="H2972" s="32" t="s">
        <v>217</v>
      </c>
      <c r="I2972" s="4">
        <v>183</v>
      </c>
      <c r="J2972" s="4">
        <v>155</v>
      </c>
      <c r="K2972" s="4">
        <v>28</v>
      </c>
      <c r="L2972" s="4">
        <v>5</v>
      </c>
      <c r="M2972" s="4" t="s">
        <v>740</v>
      </c>
      <c r="N2972" s="18"/>
    </row>
    <row r="2973" spans="1:14" hidden="1" x14ac:dyDescent="0.35">
      <c r="A2973" s="4" t="s">
        <v>9</v>
      </c>
      <c r="B2973" s="27">
        <v>43747.973611111112</v>
      </c>
      <c r="C2973" s="9">
        <v>43748.755555555559</v>
      </c>
      <c r="D2973" s="11" t="str">
        <f>INT(Table1[[#This Row],[Full Restoration ]]-Table1[[#This Row],[Outage Start]])&amp;" days,"&amp;HOUR(Table1[[#This Row],[Full Restoration ]]-Table1[[#This Row],[Outage Start]])&amp;" hrs,"&amp;MINUTE(Table1[[#This Row],[Full Restoration ]]-Table1[[#This Row],[Outage Start]])&amp;" min"</f>
        <v>0 days,18 hrs,46 min</v>
      </c>
      <c r="E2973" s="10">
        <f>Table1[[#This Row],[Full Restoration ]]-Table1[[#This Row],[Outage Start]]</f>
        <v>0.78194444444670808</v>
      </c>
      <c r="F2973" s="11">
        <f>(Table1[[#This Row],[Full Restoration ]]-Table1[[#This Row],[Outage Start]])*24</f>
        <v>18.766666666720994</v>
      </c>
      <c r="G2973" s="5" t="s">
        <v>453</v>
      </c>
      <c r="H2973" s="32" t="s">
        <v>742</v>
      </c>
      <c r="I2973" s="4">
        <v>2559</v>
      </c>
      <c r="J2973" s="4">
        <v>2029</v>
      </c>
      <c r="K2973" s="4">
        <v>495</v>
      </c>
      <c r="L2973" s="4">
        <v>40</v>
      </c>
      <c r="M2973" s="4">
        <v>35</v>
      </c>
      <c r="N2973" s="18"/>
    </row>
    <row r="2974" spans="1:14" hidden="1" x14ac:dyDescent="0.35">
      <c r="A2974" s="4" t="s">
        <v>9</v>
      </c>
      <c r="B2974" s="27">
        <v>43747.972222222219</v>
      </c>
      <c r="C2974" s="9">
        <v>43749.55</v>
      </c>
      <c r="D2974" s="11" t="str">
        <f>INT(Table1[[#This Row],[Full Restoration ]]-Table1[[#This Row],[Outage Start]])&amp;" days,"&amp;HOUR(Table1[[#This Row],[Full Restoration ]]-Table1[[#This Row],[Outage Start]])&amp;" hrs,"&amp;MINUTE(Table1[[#This Row],[Full Restoration ]]-Table1[[#This Row],[Outage Start]])&amp;" min"</f>
        <v>1 days,13 hrs,52 min</v>
      </c>
      <c r="E2974" s="10">
        <f>Table1[[#This Row],[Full Restoration ]]-Table1[[#This Row],[Outage Start]]</f>
        <v>1.5777777777839219</v>
      </c>
      <c r="F2974" s="11">
        <f>(Table1[[#This Row],[Full Restoration ]]-Table1[[#This Row],[Outage Start]])*24</f>
        <v>37.866666666814126</v>
      </c>
      <c r="G2974" s="5" t="s">
        <v>638</v>
      </c>
      <c r="H2974" s="32" t="s">
        <v>742</v>
      </c>
      <c r="I2974" s="4">
        <v>7008</v>
      </c>
      <c r="J2974" s="4">
        <v>6289</v>
      </c>
      <c r="K2974" s="4">
        <v>659</v>
      </c>
      <c r="L2974" s="4">
        <v>268</v>
      </c>
      <c r="M2974" s="4">
        <v>60</v>
      </c>
      <c r="N2974" s="18"/>
    </row>
    <row r="2975" spans="1:14" hidden="1" x14ac:dyDescent="0.35">
      <c r="A2975" s="4" t="s">
        <v>9</v>
      </c>
      <c r="B2975" s="27">
        <v>43747.970833333333</v>
      </c>
      <c r="C2975" s="9">
        <v>43748.82708333333</v>
      </c>
      <c r="D2975" s="11" t="str">
        <f>INT(Table1[[#This Row],[Full Restoration ]]-Table1[[#This Row],[Outage Start]])&amp;" days,"&amp;HOUR(Table1[[#This Row],[Full Restoration ]]-Table1[[#This Row],[Outage Start]])&amp;" hrs,"&amp;MINUTE(Table1[[#This Row],[Full Restoration ]]-Table1[[#This Row],[Outage Start]])&amp;" min"</f>
        <v>0 days,20 hrs,33 min</v>
      </c>
      <c r="E2975" s="10">
        <f>Table1[[#This Row],[Full Restoration ]]-Table1[[#This Row],[Outage Start]]</f>
        <v>0.85624999999708962</v>
      </c>
      <c r="F2975" s="11">
        <f>(Table1[[#This Row],[Full Restoration ]]-Table1[[#This Row],[Outage Start]])*24</f>
        <v>20.549999999930151</v>
      </c>
      <c r="G2975" s="5" t="s">
        <v>576</v>
      </c>
      <c r="H2975" s="32" t="s">
        <v>742</v>
      </c>
      <c r="I2975" s="4">
        <v>3161</v>
      </c>
      <c r="J2975" s="4">
        <v>2688</v>
      </c>
      <c r="K2975" s="4">
        <v>422</v>
      </c>
      <c r="L2975" s="4">
        <v>136</v>
      </c>
      <c r="M2975" s="4">
        <v>51</v>
      </c>
      <c r="N2975" s="18"/>
    </row>
    <row r="2976" spans="1:14" hidden="1" x14ac:dyDescent="0.35">
      <c r="A2976" s="4" t="s">
        <v>9</v>
      </c>
      <c r="B2976" s="27">
        <v>43747.96875</v>
      </c>
      <c r="C2976" s="9">
        <v>43749.732638888891</v>
      </c>
      <c r="D2976" s="11" t="str">
        <f>INT(Table1[[#This Row],[Full Restoration ]]-Table1[[#This Row],[Outage Start]])&amp;" days,"&amp;HOUR(Table1[[#This Row],[Full Restoration ]]-Table1[[#This Row],[Outage Start]])&amp;" hrs,"&amp;MINUTE(Table1[[#This Row],[Full Restoration ]]-Table1[[#This Row],[Outage Start]])&amp;" min"</f>
        <v>1 days,18 hrs,20 min</v>
      </c>
      <c r="E2976" s="10">
        <f>Table1[[#This Row],[Full Restoration ]]-Table1[[#This Row],[Outage Start]]</f>
        <v>1.7638888888905058</v>
      </c>
      <c r="F2976" s="11">
        <f>(Table1[[#This Row],[Full Restoration ]]-Table1[[#This Row],[Outage Start]])*24</f>
        <v>42.333333333372138</v>
      </c>
      <c r="G2976" s="5" t="s">
        <v>326</v>
      </c>
      <c r="H2976" s="32" t="s">
        <v>216</v>
      </c>
      <c r="I2976" s="4">
        <v>2346</v>
      </c>
      <c r="J2976" s="4">
        <v>2138</v>
      </c>
      <c r="K2976" s="4">
        <v>194</v>
      </c>
      <c r="L2976" s="4">
        <v>129</v>
      </c>
      <c r="M2976" s="4">
        <v>14</v>
      </c>
      <c r="N2976" s="18"/>
    </row>
    <row r="2977" spans="1:14" hidden="1" x14ac:dyDescent="0.35">
      <c r="A2977" s="4" t="s">
        <v>9</v>
      </c>
      <c r="B2977" s="27">
        <v>43747.96875</v>
      </c>
      <c r="C2977" s="9">
        <v>43748.631249999999</v>
      </c>
      <c r="D2977" s="11" t="str">
        <f>INT(Table1[[#This Row],[Full Restoration ]]-Table1[[#This Row],[Outage Start]])&amp;" days,"&amp;HOUR(Table1[[#This Row],[Full Restoration ]]-Table1[[#This Row],[Outage Start]])&amp;" hrs,"&amp;MINUTE(Table1[[#This Row],[Full Restoration ]]-Table1[[#This Row],[Outage Start]])&amp;" min"</f>
        <v>0 days,15 hrs,54 min</v>
      </c>
      <c r="E2977" s="10">
        <f>Table1[[#This Row],[Full Restoration ]]-Table1[[#This Row],[Outage Start]]</f>
        <v>0.66249999999854481</v>
      </c>
      <c r="F2977" s="11">
        <f>(Table1[[#This Row],[Full Restoration ]]-Table1[[#This Row],[Outage Start]])*24</f>
        <v>15.899999999965075</v>
      </c>
      <c r="G2977" s="28" t="s">
        <v>795</v>
      </c>
      <c r="H2977" s="32" t="s">
        <v>751</v>
      </c>
      <c r="I2977" s="4"/>
      <c r="J2977" s="4"/>
      <c r="K2977" s="4"/>
      <c r="L2977" s="4"/>
      <c r="M2977" s="4"/>
      <c r="N2977" s="18" t="s">
        <v>295</v>
      </c>
    </row>
    <row r="2978" spans="1:14" hidden="1" x14ac:dyDescent="0.35">
      <c r="A2978" s="4" t="s">
        <v>9</v>
      </c>
      <c r="B2978" s="27">
        <v>43747.968055555553</v>
      </c>
      <c r="C2978" s="9">
        <v>43749.629861111112</v>
      </c>
      <c r="D2978" s="11" t="str">
        <f>INT(Table1[[#This Row],[Full Restoration ]]-Table1[[#This Row],[Outage Start]])&amp;" days,"&amp;HOUR(Table1[[#This Row],[Full Restoration ]]-Table1[[#This Row],[Outage Start]])&amp;" hrs,"&amp;MINUTE(Table1[[#This Row],[Full Restoration ]]-Table1[[#This Row],[Outage Start]])&amp;" min"</f>
        <v>1 days,15 hrs,53 min</v>
      </c>
      <c r="E2978" s="10">
        <f>Table1[[#This Row],[Full Restoration ]]-Table1[[#This Row],[Outage Start]]</f>
        <v>1.6618055555591127</v>
      </c>
      <c r="F2978" s="11">
        <f>(Table1[[#This Row],[Full Restoration ]]-Table1[[#This Row],[Outage Start]])*24</f>
        <v>39.883333333418705</v>
      </c>
      <c r="G2978" s="5" t="s">
        <v>564</v>
      </c>
      <c r="H2978" s="32" t="s">
        <v>742</v>
      </c>
      <c r="I2978" s="4">
        <v>451</v>
      </c>
      <c r="J2978" s="4">
        <v>432</v>
      </c>
      <c r="K2978" s="4">
        <v>13</v>
      </c>
      <c r="L2978" s="4">
        <v>14</v>
      </c>
      <c r="M2978" s="4">
        <v>6</v>
      </c>
      <c r="N2978" s="18"/>
    </row>
    <row r="2979" spans="1:14" hidden="1" x14ac:dyDescent="0.35">
      <c r="A2979" s="4" t="s">
        <v>9</v>
      </c>
      <c r="B2979" s="27">
        <v>43747.968055555553</v>
      </c>
      <c r="C2979" s="9">
        <v>43748.644444444442</v>
      </c>
      <c r="D2979" s="11" t="str">
        <f>INT(Table1[[#This Row],[Full Restoration ]]-Table1[[#This Row],[Outage Start]])&amp;" days,"&amp;HOUR(Table1[[#This Row],[Full Restoration ]]-Table1[[#This Row],[Outage Start]])&amp;" hrs,"&amp;MINUTE(Table1[[#This Row],[Full Restoration ]]-Table1[[#This Row],[Outage Start]])&amp;" min"</f>
        <v>0 days,16 hrs,14 min</v>
      </c>
      <c r="E2979" s="10">
        <f>Table1[[#This Row],[Full Restoration ]]-Table1[[#This Row],[Outage Start]]</f>
        <v>0.67638888888905058</v>
      </c>
      <c r="F2979" s="11">
        <f>(Table1[[#This Row],[Full Restoration ]]-Table1[[#This Row],[Outage Start]])*24</f>
        <v>16.233333333337214</v>
      </c>
      <c r="G2979" s="28" t="s">
        <v>803</v>
      </c>
      <c r="H2979" s="32" t="s">
        <v>751</v>
      </c>
      <c r="I2979" s="4"/>
      <c r="J2979" s="4"/>
      <c r="K2979" s="4"/>
      <c r="L2979" s="4"/>
      <c r="M2979" s="4"/>
      <c r="N2979" s="18" t="s">
        <v>295</v>
      </c>
    </row>
    <row r="2980" spans="1:14" hidden="1" x14ac:dyDescent="0.35">
      <c r="A2980" s="4" t="s">
        <v>9</v>
      </c>
      <c r="B2980" s="27">
        <v>43747.967361111114</v>
      </c>
      <c r="C2980" s="9">
        <v>43748.770833333336</v>
      </c>
      <c r="D2980" s="11" t="str">
        <f>INT(Table1[[#This Row],[Full Restoration ]]-Table1[[#This Row],[Outage Start]])&amp;" days,"&amp;HOUR(Table1[[#This Row],[Full Restoration ]]-Table1[[#This Row],[Outage Start]])&amp;" hrs,"&amp;MINUTE(Table1[[#This Row],[Full Restoration ]]-Table1[[#This Row],[Outage Start]])&amp;" min"</f>
        <v>0 days,19 hrs,17 min</v>
      </c>
      <c r="E2980" s="10">
        <f>Table1[[#This Row],[Full Restoration ]]-Table1[[#This Row],[Outage Start]]</f>
        <v>0.80347222222189885</v>
      </c>
      <c r="F2980" s="11">
        <f>(Table1[[#This Row],[Full Restoration ]]-Table1[[#This Row],[Outage Start]])*24</f>
        <v>19.283333333325572</v>
      </c>
      <c r="G2980" s="5" t="s">
        <v>519</v>
      </c>
      <c r="H2980" s="32" t="s">
        <v>743</v>
      </c>
      <c r="I2980" s="4">
        <v>3969</v>
      </c>
      <c r="J2980" s="4">
        <v>3801</v>
      </c>
      <c r="K2980" s="4">
        <v>137</v>
      </c>
      <c r="L2980" s="4">
        <v>137</v>
      </c>
      <c r="M2980" s="4">
        <v>31</v>
      </c>
      <c r="N2980" s="18"/>
    </row>
    <row r="2981" spans="1:14" hidden="1" x14ac:dyDescent="0.35">
      <c r="A2981" s="4" t="s">
        <v>9</v>
      </c>
      <c r="B2981" s="27">
        <v>43747.967361111114</v>
      </c>
      <c r="C2981" s="9">
        <v>43749.560416666667</v>
      </c>
      <c r="D2981" s="11" t="str">
        <f>INT(Table1[[#This Row],[Full Restoration ]]-Table1[[#This Row],[Outage Start]])&amp;" days,"&amp;HOUR(Table1[[#This Row],[Full Restoration ]]-Table1[[#This Row],[Outage Start]])&amp;" hrs,"&amp;MINUTE(Table1[[#This Row],[Full Restoration ]]-Table1[[#This Row],[Outage Start]])&amp;" min"</f>
        <v>1 days,14 hrs,14 min</v>
      </c>
      <c r="E2981" s="10">
        <f>Table1[[#This Row],[Full Restoration ]]-Table1[[#This Row],[Outage Start]]</f>
        <v>1.5930555555532919</v>
      </c>
      <c r="F2981" s="11">
        <f>(Table1[[#This Row],[Full Restoration ]]-Table1[[#This Row],[Outage Start]])*24</f>
        <v>38.233333333279006</v>
      </c>
      <c r="G2981" s="5" t="s">
        <v>645</v>
      </c>
      <c r="H2981" s="32" t="s">
        <v>742</v>
      </c>
      <c r="I2981" s="4">
        <v>1843</v>
      </c>
      <c r="J2981" s="4">
        <v>1711</v>
      </c>
      <c r="K2981" s="4">
        <v>116</v>
      </c>
      <c r="L2981" s="4">
        <v>39</v>
      </c>
      <c r="M2981" s="4">
        <v>16</v>
      </c>
      <c r="N2981" s="18"/>
    </row>
    <row r="2982" spans="1:14" hidden="1" x14ac:dyDescent="0.35">
      <c r="A2982" s="4" t="s">
        <v>9</v>
      </c>
      <c r="B2982" s="27">
        <v>43747.967361111114</v>
      </c>
      <c r="C2982" s="9">
        <v>43749.463194444441</v>
      </c>
      <c r="D2982" s="11" t="str">
        <f>INT(Table1[[#This Row],[Full Restoration ]]-Table1[[#This Row],[Outage Start]])&amp;" days,"&amp;HOUR(Table1[[#This Row],[Full Restoration ]]-Table1[[#This Row],[Outage Start]])&amp;" hrs,"&amp;MINUTE(Table1[[#This Row],[Full Restoration ]]-Table1[[#This Row],[Outage Start]])&amp;" min"</f>
        <v>1 days,11 hrs,54 min</v>
      </c>
      <c r="E2982" s="10">
        <f>Table1[[#This Row],[Full Restoration ]]-Table1[[#This Row],[Outage Start]]</f>
        <v>1.4958333333270275</v>
      </c>
      <c r="F2982" s="11">
        <f>(Table1[[#This Row],[Full Restoration ]]-Table1[[#This Row],[Outage Start]])*24</f>
        <v>35.89999999984866</v>
      </c>
      <c r="G2982" s="5" t="s">
        <v>662</v>
      </c>
      <c r="H2982" s="32" t="s">
        <v>742</v>
      </c>
      <c r="I2982" s="4">
        <v>1792</v>
      </c>
      <c r="J2982" s="4">
        <v>1673</v>
      </c>
      <c r="K2982" s="4">
        <v>102</v>
      </c>
      <c r="L2982" s="4">
        <v>49</v>
      </c>
      <c r="M2982" s="4">
        <v>17</v>
      </c>
      <c r="N2982" s="18"/>
    </row>
    <row r="2983" spans="1:14" hidden="1" x14ac:dyDescent="0.35">
      <c r="A2983" s="4" t="s">
        <v>9</v>
      </c>
      <c r="B2983" s="27">
        <v>43747.966666666667</v>
      </c>
      <c r="C2983" s="9">
        <v>43749.65625</v>
      </c>
      <c r="D2983" s="11" t="str">
        <f>INT(Table1[[#This Row],[Full Restoration ]]-Table1[[#This Row],[Outage Start]])&amp;" days,"&amp;HOUR(Table1[[#This Row],[Full Restoration ]]-Table1[[#This Row],[Outage Start]])&amp;" hrs,"&amp;MINUTE(Table1[[#This Row],[Full Restoration ]]-Table1[[#This Row],[Outage Start]])&amp;" min"</f>
        <v>1 days,16 hrs,33 min</v>
      </c>
      <c r="E2983" s="10">
        <f>Table1[[#This Row],[Full Restoration ]]-Table1[[#This Row],[Outage Start]]</f>
        <v>1.6895833333328483</v>
      </c>
      <c r="F2983" s="11">
        <f>(Table1[[#This Row],[Full Restoration ]]-Table1[[#This Row],[Outage Start]])*24</f>
        <v>40.549999999988358</v>
      </c>
      <c r="G2983" s="5" t="s">
        <v>358</v>
      </c>
      <c r="H2983" s="32" t="s">
        <v>742</v>
      </c>
      <c r="I2983" s="4">
        <v>3107</v>
      </c>
      <c r="J2983" s="4">
        <v>2838</v>
      </c>
      <c r="K2983" s="4">
        <v>219</v>
      </c>
      <c r="L2983" s="4">
        <v>169</v>
      </c>
      <c r="M2983" s="4">
        <v>50</v>
      </c>
      <c r="N2983" s="18"/>
    </row>
    <row r="2984" spans="1:14" hidden="1" x14ac:dyDescent="0.35">
      <c r="A2984" s="4" t="s">
        <v>9</v>
      </c>
      <c r="B2984" s="27">
        <v>43747.966666666667</v>
      </c>
      <c r="C2984" s="9">
        <v>43748.834722222222</v>
      </c>
      <c r="D2984" s="11" t="str">
        <f>INT(Table1[[#This Row],[Full Restoration ]]-Table1[[#This Row],[Outage Start]])&amp;" days,"&amp;HOUR(Table1[[#This Row],[Full Restoration ]]-Table1[[#This Row],[Outage Start]])&amp;" hrs,"&amp;MINUTE(Table1[[#This Row],[Full Restoration ]]-Table1[[#This Row],[Outage Start]])&amp;" min"</f>
        <v>0 days,20 hrs,50 min</v>
      </c>
      <c r="E2984" s="10">
        <f>Table1[[#This Row],[Full Restoration ]]-Table1[[#This Row],[Outage Start]]</f>
        <v>0.86805555555474712</v>
      </c>
      <c r="F2984" s="11">
        <f>(Table1[[#This Row],[Full Restoration ]]-Table1[[#This Row],[Outage Start]])*24</f>
        <v>20.833333333313931</v>
      </c>
      <c r="G2984" s="5" t="s">
        <v>563</v>
      </c>
      <c r="H2984" s="32" t="s">
        <v>742</v>
      </c>
      <c r="I2984" s="4">
        <v>289</v>
      </c>
      <c r="J2984" s="4">
        <v>276</v>
      </c>
      <c r="K2984" s="4">
        <v>12</v>
      </c>
      <c r="L2984" s="4">
        <v>7</v>
      </c>
      <c r="M2984" s="4">
        <v>1</v>
      </c>
      <c r="N2984" s="18"/>
    </row>
    <row r="2985" spans="1:14" hidden="1" x14ac:dyDescent="0.35">
      <c r="A2985" s="4" t="s">
        <v>9</v>
      </c>
      <c r="B2985" s="27">
        <v>43747.96597222222</v>
      </c>
      <c r="C2985" s="9">
        <v>43748.913888888892</v>
      </c>
      <c r="D2985" s="11" t="str">
        <f>INT(Table1[[#This Row],[Full Restoration ]]-Table1[[#This Row],[Outage Start]])&amp;" days,"&amp;HOUR(Table1[[#This Row],[Full Restoration ]]-Table1[[#This Row],[Outage Start]])&amp;" hrs,"&amp;MINUTE(Table1[[#This Row],[Full Restoration ]]-Table1[[#This Row],[Outage Start]])&amp;" min"</f>
        <v>0 days,22 hrs,45 min</v>
      </c>
      <c r="E2985" s="10">
        <f>Table1[[#This Row],[Full Restoration ]]-Table1[[#This Row],[Outage Start]]</f>
        <v>0.94791666667151731</v>
      </c>
      <c r="F2985" s="11">
        <f>(Table1[[#This Row],[Full Restoration ]]-Table1[[#This Row],[Outage Start]])*24</f>
        <v>22.750000000116415</v>
      </c>
      <c r="G2985" s="5" t="s">
        <v>661</v>
      </c>
      <c r="H2985" s="32" t="s">
        <v>742</v>
      </c>
      <c r="I2985" s="4">
        <v>1975</v>
      </c>
      <c r="J2985" s="4">
        <v>1584</v>
      </c>
      <c r="K2985" s="4">
        <v>362</v>
      </c>
      <c r="L2985" s="4">
        <v>52</v>
      </c>
      <c r="M2985" s="4">
        <v>29</v>
      </c>
      <c r="N2985" s="18"/>
    </row>
    <row r="2986" spans="1:14" hidden="1" x14ac:dyDescent="0.35">
      <c r="A2986" s="4" t="s">
        <v>9</v>
      </c>
      <c r="B2986" s="27">
        <v>43747.965277777781</v>
      </c>
      <c r="C2986" s="9">
        <v>43749.813888888886</v>
      </c>
      <c r="D2986" s="11" t="str">
        <f>INT(Table1[[#This Row],[Full Restoration ]]-Table1[[#This Row],[Outage Start]])&amp;" days,"&amp;HOUR(Table1[[#This Row],[Full Restoration ]]-Table1[[#This Row],[Outage Start]])&amp;" hrs,"&amp;MINUTE(Table1[[#This Row],[Full Restoration ]]-Table1[[#This Row],[Outage Start]])&amp;" min"</f>
        <v>1 days,20 hrs,22 min</v>
      </c>
      <c r="E2986" s="10">
        <f>Table1[[#This Row],[Full Restoration ]]-Table1[[#This Row],[Outage Start]]</f>
        <v>1.8486111111051287</v>
      </c>
      <c r="F2986" s="11">
        <f>(Table1[[#This Row],[Full Restoration ]]-Table1[[#This Row],[Outage Start]])*24</f>
        <v>44.366666666523088</v>
      </c>
      <c r="G2986" s="5" t="s">
        <v>325</v>
      </c>
      <c r="H2986" s="32" t="s">
        <v>216</v>
      </c>
      <c r="I2986" s="4">
        <v>722</v>
      </c>
      <c r="J2986" s="4">
        <v>692</v>
      </c>
      <c r="K2986" s="4">
        <v>27</v>
      </c>
      <c r="L2986" s="4">
        <v>35</v>
      </c>
      <c r="M2986" s="4">
        <v>3</v>
      </c>
      <c r="N2986" s="18"/>
    </row>
    <row r="2987" spans="1:14" hidden="1" x14ac:dyDescent="0.35">
      <c r="A2987" s="4" t="s">
        <v>9</v>
      </c>
      <c r="B2987" s="27">
        <v>43747.965277777781</v>
      </c>
      <c r="C2987" s="9">
        <v>43749.490277777775</v>
      </c>
      <c r="D2987" s="11" t="str">
        <f>INT(Table1[[#This Row],[Full Restoration ]]-Table1[[#This Row],[Outage Start]])&amp;" days,"&amp;HOUR(Table1[[#This Row],[Full Restoration ]]-Table1[[#This Row],[Outage Start]])&amp;" hrs,"&amp;MINUTE(Table1[[#This Row],[Full Restoration ]]-Table1[[#This Row],[Outage Start]])&amp;" min"</f>
        <v>1 days,12 hrs,36 min</v>
      </c>
      <c r="E2987" s="10">
        <f>Table1[[#This Row],[Full Restoration ]]-Table1[[#This Row],[Outage Start]]</f>
        <v>1.5249999999941792</v>
      </c>
      <c r="F2987" s="11">
        <f>(Table1[[#This Row],[Full Restoration ]]-Table1[[#This Row],[Outage Start]])*24</f>
        <v>36.599999999860302</v>
      </c>
      <c r="G2987" s="5" t="s">
        <v>364</v>
      </c>
      <c r="H2987" s="32" t="s">
        <v>742</v>
      </c>
      <c r="I2987" s="4">
        <v>2786</v>
      </c>
      <c r="J2987" s="4">
        <v>2616</v>
      </c>
      <c r="K2987" s="4">
        <v>142</v>
      </c>
      <c r="L2987" s="4">
        <v>79</v>
      </c>
      <c r="M2987" s="4">
        <v>28</v>
      </c>
      <c r="N2987" s="18"/>
    </row>
    <row r="2988" spans="1:14" hidden="1" x14ac:dyDescent="0.35">
      <c r="A2988" s="4" t="s">
        <v>9</v>
      </c>
      <c r="B2988" s="27">
        <v>43747.965277777781</v>
      </c>
      <c r="C2988" s="9">
        <v>43749.833333333336</v>
      </c>
      <c r="D2988" s="11" t="str">
        <f>INT(Table1[[#This Row],[Full Restoration ]]-Table1[[#This Row],[Outage Start]])&amp;" days,"&amp;HOUR(Table1[[#This Row],[Full Restoration ]]-Table1[[#This Row],[Outage Start]])&amp;" hrs,"&amp;MINUTE(Table1[[#This Row],[Full Restoration ]]-Table1[[#This Row],[Outage Start]])&amp;" min"</f>
        <v>1 days,20 hrs,50 min</v>
      </c>
      <c r="E2988" s="10">
        <f>Table1[[#This Row],[Full Restoration ]]-Table1[[#This Row],[Outage Start]]</f>
        <v>1.8680555555547471</v>
      </c>
      <c r="F2988" s="11">
        <f>(Table1[[#This Row],[Full Restoration ]]-Table1[[#This Row],[Outage Start]])*24</f>
        <v>44.833333333313931</v>
      </c>
      <c r="G2988" s="5" t="s">
        <v>528</v>
      </c>
      <c r="H2988" s="32" t="s">
        <v>743</v>
      </c>
      <c r="I2988" s="4">
        <v>3</v>
      </c>
      <c r="J2988" s="4">
        <v>2</v>
      </c>
      <c r="K2988" s="4">
        <v>1</v>
      </c>
      <c r="L2988" s="4" t="s">
        <v>740</v>
      </c>
      <c r="M2988" s="4" t="s">
        <v>740</v>
      </c>
      <c r="N2988" s="18"/>
    </row>
    <row r="2989" spans="1:14" hidden="1" x14ac:dyDescent="0.35">
      <c r="A2989" s="4" t="s">
        <v>9</v>
      </c>
      <c r="B2989" s="27">
        <v>43747.964583333334</v>
      </c>
      <c r="C2989" s="9">
        <v>43748.79791666667</v>
      </c>
      <c r="D2989" s="11" t="str">
        <f>INT(Table1[[#This Row],[Full Restoration ]]-Table1[[#This Row],[Outage Start]])&amp;" days,"&amp;HOUR(Table1[[#This Row],[Full Restoration ]]-Table1[[#This Row],[Outage Start]])&amp;" hrs,"&amp;MINUTE(Table1[[#This Row],[Full Restoration ]]-Table1[[#This Row],[Outage Start]])&amp;" min"</f>
        <v>0 days,20 hrs,0 min</v>
      </c>
      <c r="E2989" s="10">
        <f>Table1[[#This Row],[Full Restoration ]]-Table1[[#This Row],[Outage Start]]</f>
        <v>0.83333333333575865</v>
      </c>
      <c r="F2989" s="11">
        <f>(Table1[[#This Row],[Full Restoration ]]-Table1[[#This Row],[Outage Start]])*24</f>
        <v>20.000000000058208</v>
      </c>
      <c r="G2989" s="5" t="s">
        <v>501</v>
      </c>
      <c r="H2989" s="32" t="s">
        <v>743</v>
      </c>
      <c r="I2989" s="4">
        <v>50</v>
      </c>
      <c r="J2989" s="4">
        <v>15</v>
      </c>
      <c r="K2989" s="4">
        <v>34</v>
      </c>
      <c r="L2989" s="4">
        <v>2</v>
      </c>
      <c r="M2989" s="4">
        <v>1</v>
      </c>
      <c r="N2989" s="18"/>
    </row>
    <row r="2990" spans="1:14" hidden="1" x14ac:dyDescent="0.35">
      <c r="A2990" s="4" t="s">
        <v>9</v>
      </c>
      <c r="B2990" s="27">
        <v>43747.962500000001</v>
      </c>
      <c r="C2990" s="9">
        <v>43749.665972222225</v>
      </c>
      <c r="D2990" s="11" t="str">
        <f>INT(Table1[[#This Row],[Full Restoration ]]-Table1[[#This Row],[Outage Start]])&amp;" days,"&amp;HOUR(Table1[[#This Row],[Full Restoration ]]-Table1[[#This Row],[Outage Start]])&amp;" hrs,"&amp;MINUTE(Table1[[#This Row],[Full Restoration ]]-Table1[[#This Row],[Outage Start]])&amp;" min"</f>
        <v>1 days,16 hrs,53 min</v>
      </c>
      <c r="E2990" s="10">
        <f>Table1[[#This Row],[Full Restoration ]]-Table1[[#This Row],[Outage Start]]</f>
        <v>1.703472222223354</v>
      </c>
      <c r="F2990" s="11">
        <f>(Table1[[#This Row],[Full Restoration ]]-Table1[[#This Row],[Outage Start]])*24</f>
        <v>40.883333333360497</v>
      </c>
      <c r="G2990" s="5" t="s">
        <v>506</v>
      </c>
      <c r="H2990" s="32" t="s">
        <v>742</v>
      </c>
      <c r="I2990" s="4">
        <v>2143</v>
      </c>
      <c r="J2990" s="4">
        <v>1906</v>
      </c>
      <c r="K2990" s="4">
        <v>218</v>
      </c>
      <c r="L2990" s="4">
        <v>49</v>
      </c>
      <c r="M2990" s="4">
        <v>19</v>
      </c>
      <c r="N2990" s="18"/>
    </row>
    <row r="2991" spans="1:14" hidden="1" x14ac:dyDescent="0.35">
      <c r="A2991" s="4" t="s">
        <v>9</v>
      </c>
      <c r="B2991" s="27">
        <v>43747.959722222222</v>
      </c>
      <c r="C2991" s="9">
        <v>43748.663888888892</v>
      </c>
      <c r="D2991" s="11" t="str">
        <f>INT(Table1[[#This Row],[Full Restoration ]]-Table1[[#This Row],[Outage Start]])&amp;" days,"&amp;HOUR(Table1[[#This Row],[Full Restoration ]]-Table1[[#This Row],[Outage Start]])&amp;" hrs,"&amp;MINUTE(Table1[[#This Row],[Full Restoration ]]-Table1[[#This Row],[Outage Start]])&amp;" min"</f>
        <v>0 days,16 hrs,54 min</v>
      </c>
      <c r="E2991" s="10">
        <f>Table1[[#This Row],[Full Restoration ]]-Table1[[#This Row],[Outage Start]]</f>
        <v>0.70416666667006211</v>
      </c>
      <c r="F2991" s="11">
        <f>(Table1[[#This Row],[Full Restoration ]]-Table1[[#This Row],[Outage Start]])*24</f>
        <v>16.900000000081491</v>
      </c>
      <c r="G2991" s="28" t="s">
        <v>817</v>
      </c>
      <c r="H2991" s="32" t="s">
        <v>751</v>
      </c>
      <c r="I2991" s="4"/>
      <c r="J2991" s="4"/>
      <c r="K2991" s="4"/>
      <c r="L2991" s="4"/>
      <c r="M2991" s="4"/>
      <c r="N2991" s="18" t="s">
        <v>295</v>
      </c>
    </row>
    <row r="2992" spans="1:14" hidden="1" x14ac:dyDescent="0.35">
      <c r="A2992" s="4" t="s">
        <v>9</v>
      </c>
      <c r="B2992" s="27">
        <v>43747.959027777775</v>
      </c>
      <c r="C2992" s="9">
        <v>43748.919444444444</v>
      </c>
      <c r="D2992" s="11" t="str">
        <f>INT(Table1[[#This Row],[Full Restoration ]]-Table1[[#This Row],[Outage Start]])&amp;" days,"&amp;HOUR(Table1[[#This Row],[Full Restoration ]]-Table1[[#This Row],[Outage Start]])&amp;" hrs,"&amp;MINUTE(Table1[[#This Row],[Full Restoration ]]-Table1[[#This Row],[Outage Start]])&amp;" min"</f>
        <v>0 days,23 hrs,3 min</v>
      </c>
      <c r="E2992" s="10">
        <f>Table1[[#This Row],[Full Restoration ]]-Table1[[#This Row],[Outage Start]]</f>
        <v>0.96041666666860692</v>
      </c>
      <c r="F2992" s="11">
        <f>(Table1[[#This Row],[Full Restoration ]]-Table1[[#This Row],[Outage Start]])*24</f>
        <v>23.050000000046566</v>
      </c>
      <c r="G2992" s="5" t="s">
        <v>363</v>
      </c>
      <c r="H2992" s="32" t="s">
        <v>742</v>
      </c>
      <c r="I2992" s="4">
        <v>2101</v>
      </c>
      <c r="J2992" s="4">
        <v>2010</v>
      </c>
      <c r="K2992" s="4">
        <v>72</v>
      </c>
      <c r="L2992" s="4">
        <v>79</v>
      </c>
      <c r="M2992" s="4">
        <v>19</v>
      </c>
      <c r="N2992" s="18"/>
    </row>
    <row r="2993" spans="1:14" hidden="1" x14ac:dyDescent="0.35">
      <c r="A2993" s="4" t="s">
        <v>9</v>
      </c>
      <c r="B2993" s="27">
        <v>43747.959027777775</v>
      </c>
      <c r="C2993" s="9">
        <v>43749.577777777777</v>
      </c>
      <c r="D2993" s="11" t="str">
        <f>INT(Table1[[#This Row],[Full Restoration ]]-Table1[[#This Row],[Outage Start]])&amp;" days,"&amp;HOUR(Table1[[#This Row],[Full Restoration ]]-Table1[[#This Row],[Outage Start]])&amp;" hrs,"&amp;MINUTE(Table1[[#This Row],[Full Restoration ]]-Table1[[#This Row],[Outage Start]])&amp;" min"</f>
        <v>1 days,14 hrs,51 min</v>
      </c>
      <c r="E2993" s="10">
        <f>Table1[[#This Row],[Full Restoration ]]-Table1[[#This Row],[Outage Start]]</f>
        <v>1.6187500000014552</v>
      </c>
      <c r="F2993" s="11">
        <f>(Table1[[#This Row],[Full Restoration ]]-Table1[[#This Row],[Outage Start]])*24</f>
        <v>38.850000000034925</v>
      </c>
      <c r="G2993" s="5" t="s">
        <v>732</v>
      </c>
      <c r="H2993" s="32" t="s">
        <v>743</v>
      </c>
      <c r="I2993" s="4">
        <v>1742</v>
      </c>
      <c r="J2993" s="4">
        <v>1488</v>
      </c>
      <c r="K2993" s="4">
        <v>234</v>
      </c>
      <c r="L2993" s="4">
        <v>26</v>
      </c>
      <c r="M2993" s="4">
        <v>20</v>
      </c>
      <c r="N2993" s="18"/>
    </row>
    <row r="2994" spans="1:14" hidden="1" x14ac:dyDescent="0.35">
      <c r="A2994" s="4" t="s">
        <v>9</v>
      </c>
      <c r="B2994" s="27">
        <v>43747.958333333336</v>
      </c>
      <c r="C2994" s="9">
        <v>43748.736111111109</v>
      </c>
      <c r="D2994" s="11" t="str">
        <f>INT(Table1[[#This Row],[Full Restoration ]]-Table1[[#This Row],[Outage Start]])&amp;" days,"&amp;HOUR(Table1[[#This Row],[Full Restoration ]]-Table1[[#This Row],[Outage Start]])&amp;" hrs,"&amp;MINUTE(Table1[[#This Row],[Full Restoration ]]-Table1[[#This Row],[Outage Start]])&amp;" min"</f>
        <v>0 days,18 hrs,40 min</v>
      </c>
      <c r="E2994" s="10">
        <f>Table1[[#This Row],[Full Restoration ]]-Table1[[#This Row],[Outage Start]]</f>
        <v>0.77777777777373558</v>
      </c>
      <c r="F2994" s="11">
        <f>(Table1[[#This Row],[Full Restoration ]]-Table1[[#This Row],[Outage Start]])*24</f>
        <v>18.666666666569654</v>
      </c>
      <c r="G2994" s="5" t="s">
        <v>574</v>
      </c>
      <c r="H2994" s="32" t="s">
        <v>742</v>
      </c>
      <c r="I2994" s="4">
        <v>1668</v>
      </c>
      <c r="J2994" s="4">
        <v>1546</v>
      </c>
      <c r="K2994" s="4">
        <v>112</v>
      </c>
      <c r="L2994" s="4">
        <v>44</v>
      </c>
      <c r="M2994" s="4">
        <v>10</v>
      </c>
      <c r="N2994" s="18"/>
    </row>
    <row r="2995" spans="1:14" hidden="1" x14ac:dyDescent="0.35">
      <c r="A2995" s="4" t="s">
        <v>9</v>
      </c>
      <c r="B2995" s="27">
        <v>43747.958333333336</v>
      </c>
      <c r="C2995" s="9">
        <v>43748.679166666669</v>
      </c>
      <c r="D2995" s="11" t="str">
        <f>INT(Table1[[#This Row],[Full Restoration ]]-Table1[[#This Row],[Outage Start]])&amp;" days,"&amp;HOUR(Table1[[#This Row],[Full Restoration ]]-Table1[[#This Row],[Outage Start]])&amp;" hrs,"&amp;MINUTE(Table1[[#This Row],[Full Restoration ]]-Table1[[#This Row],[Outage Start]])&amp;" min"</f>
        <v>0 days,17 hrs,18 min</v>
      </c>
      <c r="E2995" s="10">
        <f>Table1[[#This Row],[Full Restoration ]]-Table1[[#This Row],[Outage Start]]</f>
        <v>0.72083333333284827</v>
      </c>
      <c r="F2995" s="11">
        <f>(Table1[[#This Row],[Full Restoration ]]-Table1[[#This Row],[Outage Start]])*24</f>
        <v>17.299999999988358</v>
      </c>
      <c r="G2995" s="28" t="s">
        <v>807</v>
      </c>
      <c r="H2995" s="32" t="s">
        <v>751</v>
      </c>
      <c r="I2995" s="4"/>
      <c r="J2995" s="4"/>
      <c r="K2995" s="4"/>
      <c r="L2995" s="4"/>
      <c r="M2995" s="4"/>
      <c r="N2995" s="18" t="s">
        <v>295</v>
      </c>
    </row>
    <row r="2996" spans="1:14" hidden="1" x14ac:dyDescent="0.35">
      <c r="A2996" s="4" t="s">
        <v>9</v>
      </c>
      <c r="B2996" s="27">
        <v>43747.956944444442</v>
      </c>
      <c r="C2996" s="9">
        <v>43749.381249999999</v>
      </c>
      <c r="D2996" s="11" t="str">
        <f>INT(Table1[[#This Row],[Full Restoration ]]-Table1[[#This Row],[Outage Start]])&amp;" days,"&amp;HOUR(Table1[[#This Row],[Full Restoration ]]-Table1[[#This Row],[Outage Start]])&amp;" hrs,"&amp;MINUTE(Table1[[#This Row],[Full Restoration ]]-Table1[[#This Row],[Outage Start]])&amp;" min"</f>
        <v>1 days,10 hrs,11 min</v>
      </c>
      <c r="E2996" s="10">
        <f>Table1[[#This Row],[Full Restoration ]]-Table1[[#This Row],[Outage Start]]</f>
        <v>1.4243055555562023</v>
      </c>
      <c r="F2996" s="11">
        <f>(Table1[[#This Row],[Full Restoration ]]-Table1[[#This Row],[Outage Start]])*24</f>
        <v>34.183333333348855</v>
      </c>
      <c r="G2996" s="5" t="s">
        <v>537</v>
      </c>
      <c r="H2996" s="32" t="s">
        <v>742</v>
      </c>
      <c r="I2996" s="4">
        <v>844</v>
      </c>
      <c r="J2996" s="4">
        <v>589</v>
      </c>
      <c r="K2996" s="4">
        <v>238</v>
      </c>
      <c r="L2996" s="4">
        <v>19</v>
      </c>
      <c r="M2996" s="4">
        <v>17</v>
      </c>
      <c r="N2996" s="18"/>
    </row>
    <row r="2997" spans="1:14" hidden="1" x14ac:dyDescent="0.35">
      <c r="A2997" s="4" t="s">
        <v>9</v>
      </c>
      <c r="B2997" s="27">
        <v>43747.956250000003</v>
      </c>
      <c r="C2997" s="9">
        <v>43749.489583333336</v>
      </c>
      <c r="D2997" s="11" t="str">
        <f>INT(Table1[[#This Row],[Full Restoration ]]-Table1[[#This Row],[Outage Start]])&amp;" days,"&amp;HOUR(Table1[[#This Row],[Full Restoration ]]-Table1[[#This Row],[Outage Start]])&amp;" hrs,"&amp;MINUTE(Table1[[#This Row],[Full Restoration ]]-Table1[[#This Row],[Outage Start]])&amp;" min"</f>
        <v>1 days,12 hrs,48 min</v>
      </c>
      <c r="E2997" s="10">
        <f>Table1[[#This Row],[Full Restoration ]]-Table1[[#This Row],[Outage Start]]</f>
        <v>1.5333333333328483</v>
      </c>
      <c r="F2997" s="11">
        <f>(Table1[[#This Row],[Full Restoration ]]-Table1[[#This Row],[Outage Start]])*24</f>
        <v>36.799999999988358</v>
      </c>
      <c r="G2997" s="5" t="s">
        <v>521</v>
      </c>
      <c r="H2997" s="32" t="s">
        <v>743</v>
      </c>
      <c r="I2997" s="4">
        <v>141</v>
      </c>
      <c r="J2997" s="4">
        <v>130</v>
      </c>
      <c r="K2997" s="4">
        <v>10</v>
      </c>
      <c r="L2997" s="4">
        <v>4</v>
      </c>
      <c r="M2997" s="4">
        <v>1</v>
      </c>
      <c r="N2997" s="18"/>
    </row>
    <row r="2998" spans="1:14" hidden="1" x14ac:dyDescent="0.35">
      <c r="A2998" s="4" t="s">
        <v>9</v>
      </c>
      <c r="B2998" s="27">
        <v>43747.956250000003</v>
      </c>
      <c r="C2998" s="9">
        <v>43748.784722222219</v>
      </c>
      <c r="D2998" s="11" t="str">
        <f>INT(Table1[[#This Row],[Full Restoration ]]-Table1[[#This Row],[Outage Start]])&amp;" days,"&amp;HOUR(Table1[[#This Row],[Full Restoration ]]-Table1[[#This Row],[Outage Start]])&amp;" hrs,"&amp;MINUTE(Table1[[#This Row],[Full Restoration ]]-Table1[[#This Row],[Outage Start]])&amp;" min"</f>
        <v>0 days,19 hrs,53 min</v>
      </c>
      <c r="E2998" s="10">
        <f>Table1[[#This Row],[Full Restoration ]]-Table1[[#This Row],[Outage Start]]</f>
        <v>0.82847222221607808</v>
      </c>
      <c r="F2998" s="11">
        <f>(Table1[[#This Row],[Full Restoration ]]-Table1[[#This Row],[Outage Start]])*24</f>
        <v>19.883333333185874</v>
      </c>
      <c r="G2998" s="5" t="s">
        <v>554</v>
      </c>
      <c r="H2998" s="32" t="s">
        <v>216</v>
      </c>
      <c r="I2998" s="4">
        <v>2518</v>
      </c>
      <c r="J2998" s="4">
        <v>2377</v>
      </c>
      <c r="K2998" s="4">
        <v>119</v>
      </c>
      <c r="L2998" s="4">
        <v>51</v>
      </c>
      <c r="M2998" s="4">
        <v>22</v>
      </c>
      <c r="N2998" s="18"/>
    </row>
    <row r="2999" spans="1:14" hidden="1" x14ac:dyDescent="0.35">
      <c r="A2999" s="4" t="s">
        <v>9</v>
      </c>
      <c r="B2999" s="27">
        <v>43747.954861111109</v>
      </c>
      <c r="C2999" s="9">
        <v>43749.590277777781</v>
      </c>
      <c r="D2999" s="11" t="str">
        <f>INT(Table1[[#This Row],[Full Restoration ]]-Table1[[#This Row],[Outage Start]])&amp;" days,"&amp;HOUR(Table1[[#This Row],[Full Restoration ]]-Table1[[#This Row],[Outage Start]])&amp;" hrs,"&amp;MINUTE(Table1[[#This Row],[Full Restoration ]]-Table1[[#This Row],[Outage Start]])&amp;" min"</f>
        <v>1 days,15 hrs,15 min</v>
      </c>
      <c r="E2999" s="10">
        <f>Table1[[#This Row],[Full Restoration ]]-Table1[[#This Row],[Outage Start]]</f>
        <v>1.6354166666715173</v>
      </c>
      <c r="F2999" s="11">
        <f>(Table1[[#This Row],[Full Restoration ]]-Table1[[#This Row],[Outage Start]])*24</f>
        <v>39.250000000116415</v>
      </c>
      <c r="G2999" s="5" t="s">
        <v>536</v>
      </c>
      <c r="H2999" s="32" t="s">
        <v>742</v>
      </c>
      <c r="I2999" s="4">
        <v>1775</v>
      </c>
      <c r="J2999" s="4">
        <v>1576</v>
      </c>
      <c r="K2999" s="4">
        <v>178</v>
      </c>
      <c r="L2999" s="4">
        <v>43</v>
      </c>
      <c r="M2999" s="4">
        <v>21</v>
      </c>
      <c r="N2999" s="18"/>
    </row>
    <row r="3000" spans="1:14" hidden="1" x14ac:dyDescent="0.35">
      <c r="A3000" s="4" t="s">
        <v>9</v>
      </c>
      <c r="B3000" s="27">
        <v>43747.954861111109</v>
      </c>
      <c r="C3000" s="9">
        <v>43748.834722222222</v>
      </c>
      <c r="D3000" s="11" t="str">
        <f>INT(Table1[[#This Row],[Full Restoration ]]-Table1[[#This Row],[Outage Start]])&amp;" days,"&amp;HOUR(Table1[[#This Row],[Full Restoration ]]-Table1[[#This Row],[Outage Start]])&amp;" hrs,"&amp;MINUTE(Table1[[#This Row],[Full Restoration ]]-Table1[[#This Row],[Outage Start]])&amp;" min"</f>
        <v>0 days,21 hrs,7 min</v>
      </c>
      <c r="E3000" s="10">
        <f>Table1[[#This Row],[Full Restoration ]]-Table1[[#This Row],[Outage Start]]</f>
        <v>0.87986111111240461</v>
      </c>
      <c r="F3000" s="11">
        <f>(Table1[[#This Row],[Full Restoration ]]-Table1[[#This Row],[Outage Start]])*24</f>
        <v>21.116666666697711</v>
      </c>
      <c r="G3000" s="5" t="s">
        <v>555</v>
      </c>
      <c r="H3000" s="32" t="s">
        <v>742</v>
      </c>
      <c r="I3000" s="4">
        <v>3745</v>
      </c>
      <c r="J3000" s="4">
        <v>3486</v>
      </c>
      <c r="K3000" s="4">
        <v>221</v>
      </c>
      <c r="L3000" s="4">
        <v>71</v>
      </c>
      <c r="M3000" s="4">
        <v>38</v>
      </c>
      <c r="N3000" s="18"/>
    </row>
    <row r="3001" spans="1:14" hidden="1" x14ac:dyDescent="0.35">
      <c r="A3001" s="4" t="s">
        <v>9</v>
      </c>
      <c r="B3001" s="27">
        <v>43747.954861111109</v>
      </c>
      <c r="C3001" s="9">
        <v>43749.475694444445</v>
      </c>
      <c r="D3001" s="11" t="str">
        <f>INT(Table1[[#This Row],[Full Restoration ]]-Table1[[#This Row],[Outage Start]])&amp;" days,"&amp;HOUR(Table1[[#This Row],[Full Restoration ]]-Table1[[#This Row],[Outage Start]])&amp;" hrs,"&amp;MINUTE(Table1[[#This Row],[Full Restoration ]]-Table1[[#This Row],[Outage Start]])&amp;" min"</f>
        <v>1 days,12 hrs,30 min</v>
      </c>
      <c r="E3001" s="10">
        <f>Table1[[#This Row],[Full Restoration ]]-Table1[[#This Row],[Outage Start]]</f>
        <v>1.5208333333357587</v>
      </c>
      <c r="F3001" s="11">
        <f>(Table1[[#This Row],[Full Restoration ]]-Table1[[#This Row],[Outage Start]])*24</f>
        <v>36.500000000058208</v>
      </c>
      <c r="G3001" s="5" t="s">
        <v>606</v>
      </c>
      <c r="H3001" s="32" t="s">
        <v>743</v>
      </c>
      <c r="I3001" s="4">
        <v>1068</v>
      </c>
      <c r="J3001" s="4">
        <v>907</v>
      </c>
      <c r="K3001" s="4">
        <v>135</v>
      </c>
      <c r="L3001" s="4">
        <v>50</v>
      </c>
      <c r="M3001" s="4">
        <v>26</v>
      </c>
      <c r="N3001" s="18"/>
    </row>
    <row r="3002" spans="1:14" hidden="1" x14ac:dyDescent="0.35">
      <c r="A3002" s="4" t="s">
        <v>9</v>
      </c>
      <c r="B3002" s="27">
        <v>43747.95416666667</v>
      </c>
      <c r="C3002" s="9">
        <v>43748.693055555559</v>
      </c>
      <c r="D3002" s="11" t="str">
        <f>INT(Table1[[#This Row],[Full Restoration ]]-Table1[[#This Row],[Outage Start]])&amp;" days,"&amp;HOUR(Table1[[#This Row],[Full Restoration ]]-Table1[[#This Row],[Outage Start]])&amp;" hrs,"&amp;MINUTE(Table1[[#This Row],[Full Restoration ]]-Table1[[#This Row],[Outage Start]])&amp;" min"</f>
        <v>0 days,17 hrs,44 min</v>
      </c>
      <c r="E3002" s="10">
        <f>Table1[[#This Row],[Full Restoration ]]-Table1[[#This Row],[Outage Start]]</f>
        <v>0.73888888888905058</v>
      </c>
      <c r="F3002" s="11">
        <f>(Table1[[#This Row],[Full Restoration ]]-Table1[[#This Row],[Outage Start]])*24</f>
        <v>17.733333333337214</v>
      </c>
      <c r="G3002" s="5" t="s">
        <v>538</v>
      </c>
      <c r="H3002" s="32" t="s">
        <v>742</v>
      </c>
      <c r="I3002" s="4">
        <v>2879</v>
      </c>
      <c r="J3002" s="4">
        <v>2747</v>
      </c>
      <c r="K3002" s="4">
        <v>117</v>
      </c>
      <c r="L3002" s="4">
        <v>73</v>
      </c>
      <c r="M3002" s="4">
        <v>15</v>
      </c>
      <c r="N3002" s="18"/>
    </row>
    <row r="3003" spans="1:14" hidden="1" x14ac:dyDescent="0.35">
      <c r="A3003" s="4" t="s">
        <v>9</v>
      </c>
      <c r="B3003" s="27">
        <v>43747.95416666667</v>
      </c>
      <c r="C3003" s="9">
        <v>43748.808333333334</v>
      </c>
      <c r="D3003" s="11" t="str">
        <f>INT(Table1[[#This Row],[Full Restoration ]]-Table1[[#This Row],[Outage Start]])&amp;" days,"&amp;HOUR(Table1[[#This Row],[Full Restoration ]]-Table1[[#This Row],[Outage Start]])&amp;" hrs,"&amp;MINUTE(Table1[[#This Row],[Full Restoration ]]-Table1[[#This Row],[Outage Start]])&amp;" min"</f>
        <v>0 days,20 hrs,30 min</v>
      </c>
      <c r="E3003" s="10">
        <f>Table1[[#This Row],[Full Restoration ]]-Table1[[#This Row],[Outage Start]]</f>
        <v>0.85416666666424135</v>
      </c>
      <c r="F3003" s="11">
        <f>(Table1[[#This Row],[Full Restoration ]]-Table1[[#This Row],[Outage Start]])*24</f>
        <v>20.499999999941792</v>
      </c>
      <c r="G3003" s="5" t="s">
        <v>540</v>
      </c>
      <c r="H3003" s="32" t="s">
        <v>742</v>
      </c>
      <c r="I3003" s="4">
        <v>1882</v>
      </c>
      <c r="J3003" s="4">
        <v>1722</v>
      </c>
      <c r="K3003" s="4">
        <v>153</v>
      </c>
      <c r="L3003" s="4">
        <v>44</v>
      </c>
      <c r="M3003" s="4">
        <v>7</v>
      </c>
      <c r="N3003" s="18"/>
    </row>
    <row r="3004" spans="1:14" hidden="1" x14ac:dyDescent="0.35">
      <c r="A3004" s="4" t="s">
        <v>9</v>
      </c>
      <c r="B3004" s="27">
        <v>43747.953472222223</v>
      </c>
      <c r="C3004" s="9">
        <v>43748.807638888888</v>
      </c>
      <c r="D3004" s="11" t="str">
        <f>INT(Table1[[#This Row],[Full Restoration ]]-Table1[[#This Row],[Outage Start]])&amp;" days,"&amp;HOUR(Table1[[#This Row],[Full Restoration ]]-Table1[[#This Row],[Outage Start]])&amp;" hrs,"&amp;MINUTE(Table1[[#This Row],[Full Restoration ]]-Table1[[#This Row],[Outage Start]])&amp;" min"</f>
        <v>0 days,20 hrs,30 min</v>
      </c>
      <c r="E3004" s="10">
        <f>Table1[[#This Row],[Full Restoration ]]-Table1[[#This Row],[Outage Start]]</f>
        <v>0.85416666666424135</v>
      </c>
      <c r="F3004" s="11">
        <f>(Table1[[#This Row],[Full Restoration ]]-Table1[[#This Row],[Outage Start]])*24</f>
        <v>20.499999999941792</v>
      </c>
      <c r="G3004" s="5" t="s">
        <v>539</v>
      </c>
      <c r="H3004" s="32" t="s">
        <v>742</v>
      </c>
      <c r="I3004" s="4">
        <v>1760</v>
      </c>
      <c r="J3004" s="4">
        <v>1616</v>
      </c>
      <c r="K3004" s="4">
        <v>114</v>
      </c>
      <c r="L3004" s="4">
        <v>48</v>
      </c>
      <c r="M3004" s="4">
        <v>30</v>
      </c>
      <c r="N3004" s="18"/>
    </row>
    <row r="3005" spans="1:14" hidden="1" x14ac:dyDescent="0.35">
      <c r="A3005" s="4" t="s">
        <v>9</v>
      </c>
      <c r="B3005" s="27">
        <v>43747.95208333333</v>
      </c>
      <c r="C3005" s="9">
        <v>43750.517361111109</v>
      </c>
      <c r="D3005" s="11" t="str">
        <f>INT(Table1[[#This Row],[Full Restoration ]]-Table1[[#This Row],[Outage Start]])&amp;" days,"&amp;HOUR(Table1[[#This Row],[Full Restoration ]]-Table1[[#This Row],[Outage Start]])&amp;" hrs,"&amp;MINUTE(Table1[[#This Row],[Full Restoration ]]-Table1[[#This Row],[Outage Start]])&amp;" min"</f>
        <v>2 days,13 hrs,34 min</v>
      </c>
      <c r="E3005" s="10">
        <f>Table1[[#This Row],[Full Restoration ]]-Table1[[#This Row],[Outage Start]]</f>
        <v>2.5652777777795563</v>
      </c>
      <c r="F3005" s="11">
        <f>(Table1[[#This Row],[Full Restoration ]]-Table1[[#This Row],[Outage Start]])*24</f>
        <v>61.566666666709352</v>
      </c>
      <c r="G3005" s="5" t="s">
        <v>523</v>
      </c>
      <c r="H3005" s="32" t="s">
        <v>743</v>
      </c>
      <c r="I3005" s="4">
        <v>302</v>
      </c>
      <c r="J3005" s="4">
        <v>218</v>
      </c>
      <c r="K3005" s="4">
        <v>77</v>
      </c>
      <c r="L3005" s="4">
        <v>6</v>
      </c>
      <c r="M3005" s="4">
        <v>7</v>
      </c>
      <c r="N3005" s="18"/>
    </row>
    <row r="3006" spans="1:14" hidden="1" x14ac:dyDescent="0.35">
      <c r="A3006" s="4" t="s">
        <v>9</v>
      </c>
      <c r="B3006" s="27">
        <v>43747.951388888891</v>
      </c>
      <c r="C3006" s="9">
        <v>43748.790972222225</v>
      </c>
      <c r="D3006" s="11" t="str">
        <f>INT(Table1[[#This Row],[Full Restoration ]]-Table1[[#This Row],[Outage Start]])&amp;" days,"&amp;HOUR(Table1[[#This Row],[Full Restoration ]]-Table1[[#This Row],[Outage Start]])&amp;" hrs,"&amp;MINUTE(Table1[[#This Row],[Full Restoration ]]-Table1[[#This Row],[Outage Start]])&amp;" min"</f>
        <v>0 days,20 hrs,9 min</v>
      </c>
      <c r="E3006" s="10">
        <f>Table1[[#This Row],[Full Restoration ]]-Table1[[#This Row],[Outage Start]]</f>
        <v>0.83958333333430346</v>
      </c>
      <c r="F3006" s="11">
        <f>(Table1[[#This Row],[Full Restoration ]]-Table1[[#This Row],[Outage Start]])*24</f>
        <v>20.150000000023283</v>
      </c>
      <c r="G3006" s="5" t="s">
        <v>409</v>
      </c>
      <c r="H3006" s="32" t="s">
        <v>742</v>
      </c>
      <c r="I3006" s="4">
        <v>3829</v>
      </c>
      <c r="J3006" s="4">
        <v>3659</v>
      </c>
      <c r="K3006" s="4">
        <v>151</v>
      </c>
      <c r="L3006" s="4">
        <v>90</v>
      </c>
      <c r="M3006" s="4">
        <v>19</v>
      </c>
      <c r="N3006" s="18"/>
    </row>
    <row r="3007" spans="1:14" hidden="1" x14ac:dyDescent="0.35">
      <c r="A3007" s="4" t="s">
        <v>9</v>
      </c>
      <c r="B3007" s="27">
        <v>43747.951388888891</v>
      </c>
      <c r="C3007" s="9">
        <v>43748.759027777778</v>
      </c>
      <c r="D3007" s="11" t="str">
        <f>INT(Table1[[#This Row],[Full Restoration ]]-Table1[[#This Row],[Outage Start]])&amp;" days,"&amp;HOUR(Table1[[#This Row],[Full Restoration ]]-Table1[[#This Row],[Outage Start]])&amp;" hrs,"&amp;MINUTE(Table1[[#This Row],[Full Restoration ]]-Table1[[#This Row],[Outage Start]])&amp;" min"</f>
        <v>0 days,19 hrs,23 min</v>
      </c>
      <c r="E3007" s="10">
        <f>Table1[[#This Row],[Full Restoration ]]-Table1[[#This Row],[Outage Start]]</f>
        <v>0.80763888888759539</v>
      </c>
      <c r="F3007" s="11">
        <f>(Table1[[#This Row],[Full Restoration ]]-Table1[[#This Row],[Outage Start]])*24</f>
        <v>19.383333333302289</v>
      </c>
      <c r="G3007" s="5" t="s">
        <v>498</v>
      </c>
      <c r="H3007" s="32" t="s">
        <v>743</v>
      </c>
      <c r="I3007" s="4">
        <v>4038</v>
      </c>
      <c r="J3007" s="4">
        <v>3795</v>
      </c>
      <c r="K3007" s="4">
        <v>214</v>
      </c>
      <c r="L3007" s="4">
        <v>139</v>
      </c>
      <c r="M3007" s="4">
        <v>29</v>
      </c>
      <c r="N3007" s="18"/>
    </row>
    <row r="3008" spans="1:14" hidden="1" x14ac:dyDescent="0.35">
      <c r="A3008" s="4" t="s">
        <v>9</v>
      </c>
      <c r="B3008" s="27">
        <v>43747.951388888891</v>
      </c>
      <c r="C3008" s="9">
        <v>43748.728472222225</v>
      </c>
      <c r="D3008" s="11" t="str">
        <f>INT(Table1[[#This Row],[Full Restoration ]]-Table1[[#This Row],[Outage Start]])&amp;" days,"&amp;HOUR(Table1[[#This Row],[Full Restoration ]]-Table1[[#This Row],[Outage Start]])&amp;" hrs,"&amp;MINUTE(Table1[[#This Row],[Full Restoration ]]-Table1[[#This Row],[Outage Start]])&amp;" min"</f>
        <v>0 days,18 hrs,39 min</v>
      </c>
      <c r="E3008" s="10">
        <f>Table1[[#This Row],[Full Restoration ]]-Table1[[#This Row],[Outage Start]]</f>
        <v>0.77708333333430346</v>
      </c>
      <c r="F3008" s="11">
        <f>(Table1[[#This Row],[Full Restoration ]]-Table1[[#This Row],[Outage Start]])*24</f>
        <v>18.650000000023283</v>
      </c>
      <c r="G3008" s="5" t="s">
        <v>629</v>
      </c>
      <c r="H3008" s="32" t="s">
        <v>742</v>
      </c>
      <c r="I3008" s="4">
        <v>402</v>
      </c>
      <c r="J3008" s="4">
        <v>393</v>
      </c>
      <c r="K3008" s="4">
        <v>7</v>
      </c>
      <c r="L3008" s="4">
        <v>4</v>
      </c>
      <c r="M3008" s="4">
        <v>2</v>
      </c>
      <c r="N3008" s="18"/>
    </row>
    <row r="3009" spans="1:14" hidden="1" x14ac:dyDescent="0.35">
      <c r="A3009" s="4" t="s">
        <v>9</v>
      </c>
      <c r="B3009" s="27">
        <v>43747.951388888891</v>
      </c>
      <c r="C3009" s="9">
        <v>43748.651388888888</v>
      </c>
      <c r="D3009" s="11" t="str">
        <f>INT(Table1[[#This Row],[Full Restoration ]]-Table1[[#This Row],[Outage Start]])&amp;" days,"&amp;HOUR(Table1[[#This Row],[Full Restoration ]]-Table1[[#This Row],[Outage Start]])&amp;" hrs,"&amp;MINUTE(Table1[[#This Row],[Full Restoration ]]-Table1[[#This Row],[Outage Start]])&amp;" min"</f>
        <v>0 days,16 hrs,48 min</v>
      </c>
      <c r="E3009" s="10">
        <f>Table1[[#This Row],[Full Restoration ]]-Table1[[#This Row],[Outage Start]]</f>
        <v>0.69999999999708962</v>
      </c>
      <c r="F3009" s="11">
        <f>(Table1[[#This Row],[Full Restoration ]]-Table1[[#This Row],[Outage Start]])*24</f>
        <v>16.799999999930151</v>
      </c>
      <c r="G3009" s="5" t="s">
        <v>673</v>
      </c>
      <c r="H3009" s="32" t="s">
        <v>748</v>
      </c>
      <c r="I3009" s="4">
        <v>715</v>
      </c>
      <c r="J3009" s="4">
        <v>702</v>
      </c>
      <c r="K3009" s="4">
        <v>10</v>
      </c>
      <c r="L3009" s="4">
        <v>16</v>
      </c>
      <c r="M3009" s="4">
        <v>3</v>
      </c>
      <c r="N3009" s="18"/>
    </row>
    <row r="3010" spans="1:14" hidden="1" x14ac:dyDescent="0.35">
      <c r="A3010" s="4" t="s">
        <v>9</v>
      </c>
      <c r="B3010" s="27">
        <v>43747.951388888891</v>
      </c>
      <c r="C3010" s="9">
        <v>43748.697222222225</v>
      </c>
      <c r="D3010" s="11" t="str">
        <f>INT(Table1[[#This Row],[Full Restoration ]]-Table1[[#This Row],[Outage Start]])&amp;" days,"&amp;HOUR(Table1[[#This Row],[Full Restoration ]]-Table1[[#This Row],[Outage Start]])&amp;" hrs,"&amp;MINUTE(Table1[[#This Row],[Full Restoration ]]-Table1[[#This Row],[Outage Start]])&amp;" min"</f>
        <v>0 days,17 hrs,54 min</v>
      </c>
      <c r="E3010" s="10">
        <f>Table1[[#This Row],[Full Restoration ]]-Table1[[#This Row],[Outage Start]]</f>
        <v>0.74583333333430346</v>
      </c>
      <c r="F3010" s="11">
        <f>(Table1[[#This Row],[Full Restoration ]]-Table1[[#This Row],[Outage Start]])*24</f>
        <v>17.900000000023283</v>
      </c>
      <c r="G3010" s="5" t="s">
        <v>674</v>
      </c>
      <c r="H3010" s="32" t="s">
        <v>217</v>
      </c>
      <c r="I3010" s="4">
        <v>633</v>
      </c>
      <c r="J3010" s="4">
        <v>611</v>
      </c>
      <c r="K3010" s="4">
        <v>20</v>
      </c>
      <c r="L3010" s="4">
        <v>13</v>
      </c>
      <c r="M3010" s="4">
        <v>2</v>
      </c>
      <c r="N3010" s="18"/>
    </row>
    <row r="3011" spans="1:14" hidden="1" x14ac:dyDescent="0.35">
      <c r="A3011" s="4" t="s">
        <v>9</v>
      </c>
      <c r="B3011" s="27">
        <v>43747.951388888891</v>
      </c>
      <c r="C3011" s="9">
        <v>43748.693749999999</v>
      </c>
      <c r="D3011" s="11" t="str">
        <f>INT(Table1[[#This Row],[Full Restoration ]]-Table1[[#This Row],[Outage Start]])&amp;" days,"&amp;HOUR(Table1[[#This Row],[Full Restoration ]]-Table1[[#This Row],[Outage Start]])&amp;" hrs,"&amp;MINUTE(Table1[[#This Row],[Full Restoration ]]-Table1[[#This Row],[Outage Start]])&amp;" min"</f>
        <v>0 days,17 hrs,49 min</v>
      </c>
      <c r="E3011" s="10">
        <f>Table1[[#This Row],[Full Restoration ]]-Table1[[#This Row],[Outage Start]]</f>
        <v>0.74236111110803904</v>
      </c>
      <c r="F3011" s="11">
        <f>(Table1[[#This Row],[Full Restoration ]]-Table1[[#This Row],[Outage Start]])*24</f>
        <v>17.816666666592937</v>
      </c>
      <c r="G3011" s="28" t="s">
        <v>755</v>
      </c>
      <c r="H3011" s="32" t="s">
        <v>751</v>
      </c>
      <c r="I3011" s="4"/>
      <c r="J3011" s="4"/>
      <c r="K3011" s="4"/>
      <c r="L3011" s="4"/>
      <c r="M3011" s="4"/>
      <c r="N3011" s="18" t="s">
        <v>295</v>
      </c>
    </row>
    <row r="3012" spans="1:14" hidden="1" x14ac:dyDescent="0.35">
      <c r="A3012" s="4" t="s">
        <v>9</v>
      </c>
      <c r="B3012" s="27">
        <v>43747.948611111111</v>
      </c>
      <c r="C3012" s="9">
        <v>43748.71875</v>
      </c>
      <c r="D3012" s="11" t="str">
        <f>INT(Table1[[#This Row],[Full Restoration ]]-Table1[[#This Row],[Outage Start]])&amp;" days,"&amp;HOUR(Table1[[#This Row],[Full Restoration ]]-Table1[[#This Row],[Outage Start]])&amp;" hrs,"&amp;MINUTE(Table1[[#This Row],[Full Restoration ]]-Table1[[#This Row],[Outage Start]])&amp;" min"</f>
        <v>0 days,18 hrs,29 min</v>
      </c>
      <c r="E3012" s="10">
        <f>Table1[[#This Row],[Full Restoration ]]-Table1[[#This Row],[Outage Start]]</f>
        <v>0.77013888888905058</v>
      </c>
      <c r="F3012" s="11">
        <f>(Table1[[#This Row],[Full Restoration ]]-Table1[[#This Row],[Outage Start]])*24</f>
        <v>18.483333333337214</v>
      </c>
      <c r="G3012" s="5" t="s">
        <v>639</v>
      </c>
      <c r="H3012" s="32" t="s">
        <v>742</v>
      </c>
      <c r="I3012" s="4">
        <v>2802</v>
      </c>
      <c r="J3012" s="4">
        <v>2552</v>
      </c>
      <c r="K3012" s="4">
        <v>236</v>
      </c>
      <c r="L3012" s="4">
        <v>74</v>
      </c>
      <c r="M3012" s="4">
        <v>14</v>
      </c>
      <c r="N3012" s="18"/>
    </row>
    <row r="3013" spans="1:14" hidden="1" x14ac:dyDescent="0.35">
      <c r="A3013" s="4" t="s">
        <v>9</v>
      </c>
      <c r="B3013" s="27">
        <v>43747.948611111111</v>
      </c>
      <c r="C3013" s="9">
        <v>43748.677083333336</v>
      </c>
      <c r="D3013" s="11" t="str">
        <f>INT(Table1[[#This Row],[Full Restoration ]]-Table1[[#This Row],[Outage Start]])&amp;" days,"&amp;HOUR(Table1[[#This Row],[Full Restoration ]]-Table1[[#This Row],[Outage Start]])&amp;" hrs,"&amp;MINUTE(Table1[[#This Row],[Full Restoration ]]-Table1[[#This Row],[Outage Start]])&amp;" min"</f>
        <v>0 days,17 hrs,29 min</v>
      </c>
      <c r="E3013" s="10">
        <f>Table1[[#This Row],[Full Restoration ]]-Table1[[#This Row],[Outage Start]]</f>
        <v>0.72847222222480923</v>
      </c>
      <c r="F3013" s="11">
        <f>(Table1[[#This Row],[Full Restoration ]]-Table1[[#This Row],[Outage Start]])*24</f>
        <v>17.483333333395422</v>
      </c>
      <c r="G3013" s="5" t="s">
        <v>714</v>
      </c>
      <c r="H3013" s="32" t="s">
        <v>744</v>
      </c>
      <c r="I3013" s="4">
        <v>4383</v>
      </c>
      <c r="J3013" s="4">
        <v>4242</v>
      </c>
      <c r="K3013" s="4">
        <v>121</v>
      </c>
      <c r="L3013" s="4">
        <v>226</v>
      </c>
      <c r="M3013" s="4">
        <v>20</v>
      </c>
      <c r="N3013" s="18"/>
    </row>
    <row r="3014" spans="1:14" hidden="1" x14ac:dyDescent="0.35">
      <c r="A3014" s="4" t="s">
        <v>9</v>
      </c>
      <c r="B3014" s="27">
        <v>43747.948611111111</v>
      </c>
      <c r="C3014" s="9">
        <v>43748.693055555559</v>
      </c>
      <c r="D3014" s="11" t="str">
        <f>INT(Table1[[#This Row],[Full Restoration ]]-Table1[[#This Row],[Outage Start]])&amp;" days,"&amp;HOUR(Table1[[#This Row],[Full Restoration ]]-Table1[[#This Row],[Outage Start]])&amp;" hrs,"&amp;MINUTE(Table1[[#This Row],[Full Restoration ]]-Table1[[#This Row],[Outage Start]])&amp;" min"</f>
        <v>0 days,17 hrs,52 min</v>
      </c>
      <c r="E3014" s="10">
        <f>Table1[[#This Row],[Full Restoration ]]-Table1[[#This Row],[Outage Start]]</f>
        <v>0.74444444444816327</v>
      </c>
      <c r="F3014" s="11">
        <f>(Table1[[#This Row],[Full Restoration ]]-Table1[[#This Row],[Outage Start]])*24</f>
        <v>17.866666666755918</v>
      </c>
      <c r="G3014" s="28" t="s">
        <v>754</v>
      </c>
      <c r="H3014" s="32" t="s">
        <v>292</v>
      </c>
      <c r="I3014" s="4"/>
      <c r="J3014" s="4"/>
      <c r="K3014" s="4"/>
      <c r="L3014" s="4"/>
      <c r="M3014" s="4"/>
      <c r="N3014" s="18" t="s">
        <v>295</v>
      </c>
    </row>
    <row r="3015" spans="1:14" hidden="1" x14ac:dyDescent="0.35">
      <c r="A3015" s="4" t="s">
        <v>9</v>
      </c>
      <c r="B3015" s="27">
        <v>43747.947916666664</v>
      </c>
      <c r="C3015" s="9">
        <v>43749.444444444445</v>
      </c>
      <c r="D3015" s="11" t="str">
        <f>INT(Table1[[#This Row],[Full Restoration ]]-Table1[[#This Row],[Outage Start]])&amp;" days,"&amp;HOUR(Table1[[#This Row],[Full Restoration ]]-Table1[[#This Row],[Outage Start]])&amp;" hrs,"&amp;MINUTE(Table1[[#This Row],[Full Restoration ]]-Table1[[#This Row],[Outage Start]])&amp;" min"</f>
        <v>1 days,11 hrs,55 min</v>
      </c>
      <c r="E3015" s="10">
        <f>Table1[[#This Row],[Full Restoration ]]-Table1[[#This Row],[Outage Start]]</f>
        <v>1.4965277777810115</v>
      </c>
      <c r="F3015" s="11">
        <f>(Table1[[#This Row],[Full Restoration ]]-Table1[[#This Row],[Outage Start]])*24</f>
        <v>35.916666666744277</v>
      </c>
      <c r="G3015" s="5" t="s">
        <v>452</v>
      </c>
      <c r="H3015" s="32" t="s">
        <v>742</v>
      </c>
      <c r="I3015" s="4">
        <v>700</v>
      </c>
      <c r="J3015" s="4">
        <v>540</v>
      </c>
      <c r="K3015" s="4">
        <v>140</v>
      </c>
      <c r="L3015" s="4">
        <v>18</v>
      </c>
      <c r="M3015" s="4">
        <v>20</v>
      </c>
      <c r="N3015" s="18"/>
    </row>
    <row r="3016" spans="1:14" hidden="1" x14ac:dyDescent="0.35">
      <c r="A3016" s="4" t="s">
        <v>9</v>
      </c>
      <c r="B3016" s="27">
        <v>43747.947222222225</v>
      </c>
      <c r="C3016" s="9">
        <v>43748.745833333334</v>
      </c>
      <c r="D3016" s="11" t="str">
        <f>INT(Table1[[#This Row],[Full Restoration ]]-Table1[[#This Row],[Outage Start]])&amp;" days,"&amp;HOUR(Table1[[#This Row],[Full Restoration ]]-Table1[[#This Row],[Outage Start]])&amp;" hrs,"&amp;MINUTE(Table1[[#This Row],[Full Restoration ]]-Table1[[#This Row],[Outage Start]])&amp;" min"</f>
        <v>0 days,19 hrs,10 min</v>
      </c>
      <c r="E3016" s="10">
        <f>Table1[[#This Row],[Full Restoration ]]-Table1[[#This Row],[Outage Start]]</f>
        <v>0.79861111110949423</v>
      </c>
      <c r="F3016" s="11">
        <f>(Table1[[#This Row],[Full Restoration ]]-Table1[[#This Row],[Outage Start]])*24</f>
        <v>19.166666666627862</v>
      </c>
      <c r="G3016" s="5" t="s">
        <v>640</v>
      </c>
      <c r="H3016" s="32" t="s">
        <v>743</v>
      </c>
      <c r="I3016" s="4">
        <v>2870</v>
      </c>
      <c r="J3016" s="4">
        <v>2747</v>
      </c>
      <c r="K3016" s="4">
        <v>110</v>
      </c>
      <c r="L3016" s="4">
        <v>83</v>
      </c>
      <c r="M3016" s="4">
        <v>13</v>
      </c>
      <c r="N3016" s="18"/>
    </row>
    <row r="3017" spans="1:14" hidden="1" x14ac:dyDescent="0.35">
      <c r="A3017" s="4" t="s">
        <v>9</v>
      </c>
      <c r="B3017" s="27">
        <v>43747.946527777778</v>
      </c>
      <c r="C3017" s="9">
        <v>43749.928472222222</v>
      </c>
      <c r="D3017" s="11" t="str">
        <f>INT(Table1[[#This Row],[Full Restoration ]]-Table1[[#This Row],[Outage Start]])&amp;" days,"&amp;HOUR(Table1[[#This Row],[Full Restoration ]]-Table1[[#This Row],[Outage Start]])&amp;" hrs,"&amp;MINUTE(Table1[[#This Row],[Full Restoration ]]-Table1[[#This Row],[Outage Start]])&amp;" min"</f>
        <v>1 days,23 hrs,34 min</v>
      </c>
      <c r="E3017" s="10">
        <f>Table1[[#This Row],[Full Restoration ]]-Table1[[#This Row],[Outage Start]]</f>
        <v>1.9819444444437977</v>
      </c>
      <c r="F3017" s="11">
        <f>(Table1[[#This Row],[Full Restoration ]]-Table1[[#This Row],[Outage Start]])*24</f>
        <v>47.566666666651145</v>
      </c>
      <c r="G3017" s="5" t="s">
        <v>360</v>
      </c>
      <c r="H3017" s="32" t="s">
        <v>742</v>
      </c>
      <c r="I3017" s="4">
        <v>3648</v>
      </c>
      <c r="J3017" s="4">
        <v>3397</v>
      </c>
      <c r="K3017" s="4">
        <v>226</v>
      </c>
      <c r="L3017" s="4">
        <v>217</v>
      </c>
      <c r="M3017" s="4">
        <v>25</v>
      </c>
      <c r="N3017" s="18"/>
    </row>
    <row r="3018" spans="1:14" hidden="1" x14ac:dyDescent="0.35">
      <c r="A3018" s="4" t="s">
        <v>9</v>
      </c>
      <c r="B3018" s="27">
        <v>43747.946527777778</v>
      </c>
      <c r="C3018" s="9">
        <v>43749.715277777781</v>
      </c>
      <c r="D3018" s="11" t="str">
        <f>INT(Table1[[#This Row],[Full Restoration ]]-Table1[[#This Row],[Outage Start]])&amp;" days,"&amp;HOUR(Table1[[#This Row],[Full Restoration ]]-Table1[[#This Row],[Outage Start]])&amp;" hrs,"&amp;MINUTE(Table1[[#This Row],[Full Restoration ]]-Table1[[#This Row],[Outage Start]])&amp;" min"</f>
        <v>1 days,18 hrs,27 min</v>
      </c>
      <c r="E3018" s="10">
        <f>Table1[[#This Row],[Full Restoration ]]-Table1[[#This Row],[Outage Start]]</f>
        <v>1.7687500000029104</v>
      </c>
      <c r="F3018" s="11">
        <f>(Table1[[#This Row],[Full Restoration ]]-Table1[[#This Row],[Outage Start]])*24</f>
        <v>42.450000000069849</v>
      </c>
      <c r="G3018" s="5" t="s">
        <v>361</v>
      </c>
      <c r="H3018" s="32" t="s">
        <v>742</v>
      </c>
      <c r="I3018" s="4">
        <v>4677</v>
      </c>
      <c r="J3018" s="4">
        <v>4219</v>
      </c>
      <c r="K3018" s="4">
        <v>405</v>
      </c>
      <c r="L3018" s="4">
        <v>269</v>
      </c>
      <c r="M3018" s="4">
        <v>53</v>
      </c>
      <c r="N3018" s="18"/>
    </row>
    <row r="3019" spans="1:14" hidden="1" x14ac:dyDescent="0.35">
      <c r="A3019" s="4" t="s">
        <v>9</v>
      </c>
      <c r="B3019" s="27">
        <v>43747.946527777778</v>
      </c>
      <c r="C3019" s="9">
        <v>43748.953472222223</v>
      </c>
      <c r="D3019" s="11" t="str">
        <f>INT(Table1[[#This Row],[Full Restoration ]]-Table1[[#This Row],[Outage Start]])&amp;" days,"&amp;HOUR(Table1[[#This Row],[Full Restoration ]]-Table1[[#This Row],[Outage Start]])&amp;" hrs,"&amp;MINUTE(Table1[[#This Row],[Full Restoration ]]-Table1[[#This Row],[Outage Start]])&amp;" min"</f>
        <v>1 days,0 hrs,10 min</v>
      </c>
      <c r="E3019" s="10">
        <f>Table1[[#This Row],[Full Restoration ]]-Table1[[#This Row],[Outage Start]]</f>
        <v>1.0069444444452529</v>
      </c>
      <c r="F3019" s="11">
        <f>(Table1[[#This Row],[Full Restoration ]]-Table1[[#This Row],[Outage Start]])*24</f>
        <v>24.166666666686069</v>
      </c>
      <c r="G3019" s="5" t="s">
        <v>684</v>
      </c>
      <c r="H3019" s="32" t="s">
        <v>743</v>
      </c>
      <c r="I3019" s="4">
        <v>700</v>
      </c>
      <c r="J3019" s="4">
        <v>482</v>
      </c>
      <c r="K3019" s="4">
        <v>184</v>
      </c>
      <c r="L3019" s="4">
        <v>15</v>
      </c>
      <c r="M3019" s="4">
        <v>34</v>
      </c>
      <c r="N3019" s="18"/>
    </row>
    <row r="3020" spans="1:14" hidden="1" x14ac:dyDescent="0.35">
      <c r="A3020" s="4" t="s">
        <v>9</v>
      </c>
      <c r="B3020" s="27">
        <v>43747.945833333331</v>
      </c>
      <c r="C3020" s="9">
        <v>43748.753472222219</v>
      </c>
      <c r="D3020" s="11" t="str">
        <f>INT(Table1[[#This Row],[Full Restoration ]]-Table1[[#This Row],[Outage Start]])&amp;" days,"&amp;HOUR(Table1[[#This Row],[Full Restoration ]]-Table1[[#This Row],[Outage Start]])&amp;" hrs,"&amp;MINUTE(Table1[[#This Row],[Full Restoration ]]-Table1[[#This Row],[Outage Start]])&amp;" min"</f>
        <v>0 days,19 hrs,23 min</v>
      </c>
      <c r="E3020" s="10">
        <f>Table1[[#This Row],[Full Restoration ]]-Table1[[#This Row],[Outage Start]]</f>
        <v>0.80763888888759539</v>
      </c>
      <c r="F3020" s="11">
        <f>(Table1[[#This Row],[Full Restoration ]]-Table1[[#This Row],[Outage Start]])*24</f>
        <v>19.383333333302289</v>
      </c>
      <c r="G3020" s="5" t="s">
        <v>359</v>
      </c>
      <c r="H3020" s="32" t="s">
        <v>742</v>
      </c>
      <c r="I3020" s="4">
        <v>1623</v>
      </c>
      <c r="J3020" s="4">
        <v>1501</v>
      </c>
      <c r="K3020" s="4">
        <v>99</v>
      </c>
      <c r="L3020" s="4">
        <v>84</v>
      </c>
      <c r="M3020" s="4">
        <v>23</v>
      </c>
      <c r="N3020" s="18"/>
    </row>
    <row r="3021" spans="1:14" hidden="1" x14ac:dyDescent="0.35">
      <c r="A3021" s="4" t="s">
        <v>9</v>
      </c>
      <c r="B3021" s="27">
        <v>43747.945833333331</v>
      </c>
      <c r="C3021" s="9">
        <v>43749.54583333333</v>
      </c>
      <c r="D3021" s="11" t="str">
        <f>INT(Table1[[#This Row],[Full Restoration ]]-Table1[[#This Row],[Outage Start]])&amp;" days,"&amp;HOUR(Table1[[#This Row],[Full Restoration ]]-Table1[[#This Row],[Outage Start]])&amp;" hrs,"&amp;MINUTE(Table1[[#This Row],[Full Restoration ]]-Table1[[#This Row],[Outage Start]])&amp;" min"</f>
        <v>1 days,14 hrs,24 min</v>
      </c>
      <c r="E3021" s="10">
        <f>Table1[[#This Row],[Full Restoration ]]-Table1[[#This Row],[Outage Start]]</f>
        <v>1.5999999999985448</v>
      </c>
      <c r="F3021" s="11">
        <f>(Table1[[#This Row],[Full Restoration ]]-Table1[[#This Row],[Outage Start]])*24</f>
        <v>38.399999999965075</v>
      </c>
      <c r="G3021" s="5" t="s">
        <v>522</v>
      </c>
      <c r="H3021" s="32" t="s">
        <v>742</v>
      </c>
      <c r="I3021" s="4">
        <v>497</v>
      </c>
      <c r="J3021" s="4">
        <v>438</v>
      </c>
      <c r="K3021" s="4">
        <v>56</v>
      </c>
      <c r="L3021" s="4">
        <v>6</v>
      </c>
      <c r="M3021" s="4">
        <v>3</v>
      </c>
      <c r="N3021" s="18"/>
    </row>
    <row r="3022" spans="1:14" hidden="1" x14ac:dyDescent="0.35">
      <c r="A3022" s="4" t="s">
        <v>9</v>
      </c>
      <c r="B3022" s="27">
        <v>43747.945138888892</v>
      </c>
      <c r="C3022" s="9">
        <v>43749.638888888891</v>
      </c>
      <c r="D3022" s="11" t="str">
        <f>INT(Table1[[#This Row],[Full Restoration ]]-Table1[[#This Row],[Outage Start]])&amp;" days,"&amp;HOUR(Table1[[#This Row],[Full Restoration ]]-Table1[[#This Row],[Outage Start]])&amp;" hrs,"&amp;MINUTE(Table1[[#This Row],[Full Restoration ]]-Table1[[#This Row],[Outage Start]])&amp;" min"</f>
        <v>1 days,16 hrs,39 min</v>
      </c>
      <c r="E3022" s="10">
        <f>Table1[[#This Row],[Full Restoration ]]-Table1[[#This Row],[Outage Start]]</f>
        <v>1.6937499999985448</v>
      </c>
      <c r="F3022" s="11">
        <f>(Table1[[#This Row],[Full Restoration ]]-Table1[[#This Row],[Outage Start]])*24</f>
        <v>40.649999999965075</v>
      </c>
      <c r="G3022" s="5" t="s">
        <v>650</v>
      </c>
      <c r="H3022" s="32" t="s">
        <v>743</v>
      </c>
      <c r="I3022" s="4">
        <v>2381</v>
      </c>
      <c r="J3022" s="4">
        <v>2162</v>
      </c>
      <c r="K3022" s="4">
        <v>200</v>
      </c>
      <c r="L3022" s="4">
        <v>47</v>
      </c>
      <c r="M3022" s="4">
        <v>19</v>
      </c>
      <c r="N3022" s="18"/>
    </row>
    <row r="3023" spans="1:14" hidden="1" x14ac:dyDescent="0.35">
      <c r="A3023" s="4" t="s">
        <v>9</v>
      </c>
      <c r="B3023" s="27">
        <v>43747.939583333333</v>
      </c>
      <c r="C3023" s="9">
        <v>43748.836805555555</v>
      </c>
      <c r="D3023" s="11" t="str">
        <f>INT(Table1[[#This Row],[Full Restoration ]]-Table1[[#This Row],[Outage Start]])&amp;" days,"&amp;HOUR(Table1[[#This Row],[Full Restoration ]]-Table1[[#This Row],[Outage Start]])&amp;" hrs,"&amp;MINUTE(Table1[[#This Row],[Full Restoration ]]-Table1[[#This Row],[Outage Start]])&amp;" min"</f>
        <v>0 days,21 hrs,32 min</v>
      </c>
      <c r="E3023" s="10">
        <f>Table1[[#This Row],[Full Restoration ]]-Table1[[#This Row],[Outage Start]]</f>
        <v>0.89722222222189885</v>
      </c>
      <c r="F3023" s="11">
        <f>(Table1[[#This Row],[Full Restoration ]]-Table1[[#This Row],[Outage Start]])*24</f>
        <v>21.533333333325572</v>
      </c>
      <c r="G3023" s="5" t="s">
        <v>406</v>
      </c>
      <c r="H3023" s="32" t="s">
        <v>742</v>
      </c>
      <c r="I3023" s="4">
        <v>2866</v>
      </c>
      <c r="J3023" s="4">
        <v>2728</v>
      </c>
      <c r="K3023" s="4">
        <v>116</v>
      </c>
      <c r="L3023" s="4">
        <v>110</v>
      </c>
      <c r="M3023" s="4">
        <v>22</v>
      </c>
      <c r="N3023" s="18"/>
    </row>
    <row r="3024" spans="1:14" hidden="1" x14ac:dyDescent="0.35">
      <c r="A3024" s="4" t="s">
        <v>9</v>
      </c>
      <c r="B3024" s="27">
        <v>43747.770138888889</v>
      </c>
      <c r="C3024" s="9">
        <v>43748.71875</v>
      </c>
      <c r="D3024" s="11" t="str">
        <f>INT(Table1[[#This Row],[Full Restoration ]]-Table1[[#This Row],[Outage Start]])&amp;" days,"&amp;HOUR(Table1[[#This Row],[Full Restoration ]]-Table1[[#This Row],[Outage Start]])&amp;" hrs,"&amp;MINUTE(Table1[[#This Row],[Full Restoration ]]-Table1[[#This Row],[Outage Start]])&amp;" min"</f>
        <v>0 days,22 hrs,46 min</v>
      </c>
      <c r="E3024" s="10">
        <f>Table1[[#This Row],[Full Restoration ]]-Table1[[#This Row],[Outage Start]]</f>
        <v>0.94861111111094942</v>
      </c>
      <c r="F3024" s="11">
        <f>(Table1[[#This Row],[Full Restoration ]]-Table1[[#This Row],[Outage Start]])*24</f>
        <v>22.766666666662786</v>
      </c>
      <c r="G3024" s="5" t="s">
        <v>692</v>
      </c>
      <c r="H3024" s="32" t="s">
        <v>742</v>
      </c>
      <c r="I3024" s="4">
        <v>336</v>
      </c>
      <c r="J3024" s="4">
        <v>325</v>
      </c>
      <c r="K3024" s="4">
        <v>9</v>
      </c>
      <c r="L3024" s="4">
        <v>21</v>
      </c>
      <c r="M3024" s="4">
        <v>2</v>
      </c>
      <c r="N3024" s="18"/>
    </row>
    <row r="3025" spans="1:14" hidden="1" x14ac:dyDescent="0.35">
      <c r="A3025" s="4" t="s">
        <v>9</v>
      </c>
      <c r="B3025" s="27">
        <v>43747.730555555558</v>
      </c>
      <c r="C3025" s="9">
        <v>43748.65347222222</v>
      </c>
      <c r="D3025" s="11" t="str">
        <f>INT(Table1[[#This Row],[Full Restoration ]]-Table1[[#This Row],[Outage Start]])&amp;" days,"&amp;HOUR(Table1[[#This Row],[Full Restoration ]]-Table1[[#This Row],[Outage Start]])&amp;" hrs,"&amp;MINUTE(Table1[[#This Row],[Full Restoration ]]-Table1[[#This Row],[Outage Start]])&amp;" min"</f>
        <v>0 days,22 hrs,9 min</v>
      </c>
      <c r="E3025" s="10">
        <f>Table1[[#This Row],[Full Restoration ]]-Table1[[#This Row],[Outage Start]]</f>
        <v>0.92291666666278616</v>
      </c>
      <c r="F3025" s="11">
        <f>(Table1[[#This Row],[Full Restoration ]]-Table1[[#This Row],[Outage Start]])*24</f>
        <v>22.149999999906868</v>
      </c>
      <c r="G3025" s="5" t="s">
        <v>693</v>
      </c>
      <c r="H3025" s="32" t="s">
        <v>746</v>
      </c>
      <c r="I3025" s="4">
        <v>477</v>
      </c>
      <c r="J3025" s="4">
        <v>413</v>
      </c>
      <c r="K3025" s="4">
        <v>58</v>
      </c>
      <c r="L3025" s="4">
        <v>25</v>
      </c>
      <c r="M3025" s="4">
        <v>6</v>
      </c>
      <c r="N3025" s="18"/>
    </row>
    <row r="3026" spans="1:14" hidden="1" x14ac:dyDescent="0.35">
      <c r="A3026" s="4" t="s">
        <v>9</v>
      </c>
      <c r="B3026" s="27">
        <v>43747.727777777778</v>
      </c>
      <c r="C3026" s="9">
        <v>43749.664583333331</v>
      </c>
      <c r="D3026" s="11" t="str">
        <f>INT(Table1[[#This Row],[Full Restoration ]]-Table1[[#This Row],[Outage Start]])&amp;" days,"&amp;HOUR(Table1[[#This Row],[Full Restoration ]]-Table1[[#This Row],[Outage Start]])&amp;" hrs,"&amp;MINUTE(Table1[[#This Row],[Full Restoration ]]-Table1[[#This Row],[Outage Start]])&amp;" min"</f>
        <v>1 days,22 hrs,29 min</v>
      </c>
      <c r="E3026" s="10">
        <f>Table1[[#This Row],[Full Restoration ]]-Table1[[#This Row],[Outage Start]]</f>
        <v>1.9368055555532919</v>
      </c>
      <c r="F3026" s="11">
        <f>(Table1[[#This Row],[Full Restoration ]]-Table1[[#This Row],[Outage Start]])*24</f>
        <v>46.483333333279006</v>
      </c>
      <c r="G3026" s="5" t="s">
        <v>642</v>
      </c>
      <c r="H3026" s="32" t="s">
        <v>743</v>
      </c>
      <c r="I3026" s="4">
        <v>1993</v>
      </c>
      <c r="J3026" s="4">
        <v>1913</v>
      </c>
      <c r="K3026" s="4">
        <v>79</v>
      </c>
      <c r="L3026" s="4">
        <v>12</v>
      </c>
      <c r="M3026" s="4">
        <v>1</v>
      </c>
      <c r="N3026" s="18"/>
    </row>
    <row r="3027" spans="1:14" hidden="1" x14ac:dyDescent="0.35">
      <c r="A3027" s="4" t="s">
        <v>9</v>
      </c>
      <c r="B3027" s="27">
        <v>43747.716666666667</v>
      </c>
      <c r="C3027" s="9">
        <v>43749.741666666669</v>
      </c>
      <c r="D3027" s="11" t="str">
        <f>INT(Table1[[#This Row],[Full Restoration ]]-Table1[[#This Row],[Outage Start]])&amp;" days,"&amp;HOUR(Table1[[#This Row],[Full Restoration ]]-Table1[[#This Row],[Outage Start]])&amp;" hrs,"&amp;MINUTE(Table1[[#This Row],[Full Restoration ]]-Table1[[#This Row],[Outage Start]])&amp;" min"</f>
        <v>2 days,0 hrs,36 min</v>
      </c>
      <c r="E3027" s="10">
        <f>Table1[[#This Row],[Full Restoration ]]-Table1[[#This Row],[Outage Start]]</f>
        <v>2.0250000000014552</v>
      </c>
      <c r="F3027" s="11">
        <f>(Table1[[#This Row],[Full Restoration ]]-Table1[[#This Row],[Outage Start]])*24</f>
        <v>48.600000000034925</v>
      </c>
      <c r="G3027" s="5" t="s">
        <v>594</v>
      </c>
      <c r="H3027" s="32" t="s">
        <v>742</v>
      </c>
      <c r="I3027" s="4">
        <v>206</v>
      </c>
      <c r="J3027" s="4">
        <v>177</v>
      </c>
      <c r="K3027" s="4">
        <v>29</v>
      </c>
      <c r="L3027" s="4" t="s">
        <v>741</v>
      </c>
      <c r="M3027" s="4" t="s">
        <v>741</v>
      </c>
      <c r="N3027" s="18"/>
    </row>
    <row r="3028" spans="1:14" hidden="1" x14ac:dyDescent="0.35">
      <c r="A3028" s="4" t="s">
        <v>9</v>
      </c>
      <c r="B3028" s="27">
        <v>43747.67083333333</v>
      </c>
      <c r="C3028" s="9">
        <v>43749.71875</v>
      </c>
      <c r="D3028" s="11" t="str">
        <f>INT(Table1[[#This Row],[Full Restoration ]]-Table1[[#This Row],[Outage Start]])&amp;" days,"&amp;HOUR(Table1[[#This Row],[Full Restoration ]]-Table1[[#This Row],[Outage Start]])&amp;" hrs,"&amp;MINUTE(Table1[[#This Row],[Full Restoration ]]-Table1[[#This Row],[Outage Start]])&amp;" min"</f>
        <v>2 days,1 hrs,9 min</v>
      </c>
      <c r="E3028" s="10">
        <f>Table1[[#This Row],[Full Restoration ]]-Table1[[#This Row],[Outage Start]]</f>
        <v>2.0479166666700621</v>
      </c>
      <c r="F3028" s="11">
        <f>(Table1[[#This Row],[Full Restoration ]]-Table1[[#This Row],[Outage Start]])*24</f>
        <v>49.150000000081491</v>
      </c>
      <c r="G3028" s="5" t="s">
        <v>722</v>
      </c>
      <c r="H3028" s="32" t="s">
        <v>743</v>
      </c>
      <c r="I3028" s="4">
        <v>3</v>
      </c>
      <c r="J3028" s="4">
        <v>1</v>
      </c>
      <c r="K3028" s="4">
        <v>1</v>
      </c>
      <c r="L3028" s="4" t="s">
        <v>741</v>
      </c>
      <c r="M3028" s="4">
        <v>1</v>
      </c>
      <c r="N3028" s="18"/>
    </row>
    <row r="3029" spans="1:14" hidden="1" x14ac:dyDescent="0.35">
      <c r="A3029" s="4" t="s">
        <v>9</v>
      </c>
      <c r="B3029" s="27">
        <v>43747.657638888886</v>
      </c>
      <c r="C3029" s="9">
        <v>43749.486111111109</v>
      </c>
      <c r="D3029" s="11" t="str">
        <f>INT(Table1[[#This Row],[Full Restoration ]]-Table1[[#This Row],[Outage Start]])&amp;" days,"&amp;HOUR(Table1[[#This Row],[Full Restoration ]]-Table1[[#This Row],[Outage Start]])&amp;" hrs,"&amp;MINUTE(Table1[[#This Row],[Full Restoration ]]-Table1[[#This Row],[Outage Start]])&amp;" min"</f>
        <v>1 days,19 hrs,53 min</v>
      </c>
      <c r="E3029" s="10">
        <f>Table1[[#This Row],[Full Restoration ]]-Table1[[#This Row],[Outage Start]]</f>
        <v>1.828472222223354</v>
      </c>
      <c r="F3029" s="11">
        <f>(Table1[[#This Row],[Full Restoration ]]-Table1[[#This Row],[Outage Start]])*24</f>
        <v>43.883333333360497</v>
      </c>
      <c r="G3029" s="5" t="s">
        <v>318</v>
      </c>
      <c r="H3029" s="32" t="s">
        <v>217</v>
      </c>
      <c r="I3029" s="4">
        <v>766</v>
      </c>
      <c r="J3029" s="4">
        <v>674</v>
      </c>
      <c r="K3029" s="4">
        <v>85</v>
      </c>
      <c r="L3029" s="4">
        <v>40</v>
      </c>
      <c r="M3029" s="4">
        <v>7</v>
      </c>
      <c r="N3029" s="18"/>
    </row>
    <row r="3030" spans="1:14" hidden="1" x14ac:dyDescent="0.35">
      <c r="A3030" s="4" t="s">
        <v>9</v>
      </c>
      <c r="B3030" s="27">
        <v>43747.657638888886</v>
      </c>
      <c r="C3030" s="9">
        <v>43750.425000000003</v>
      </c>
      <c r="D3030" s="11" t="str">
        <f>INT(Table1[[#This Row],[Full Restoration ]]-Table1[[#This Row],[Outage Start]])&amp;" days,"&amp;HOUR(Table1[[#This Row],[Full Restoration ]]-Table1[[#This Row],[Outage Start]])&amp;" hrs,"&amp;MINUTE(Table1[[#This Row],[Full Restoration ]]-Table1[[#This Row],[Outage Start]])&amp;" min"</f>
        <v>2 days,18 hrs,25 min</v>
      </c>
      <c r="E3030" s="10">
        <f>Table1[[#This Row],[Full Restoration ]]-Table1[[#This Row],[Outage Start]]</f>
        <v>2.7673611111167702</v>
      </c>
      <c r="F3030" s="11">
        <f>(Table1[[#This Row],[Full Restoration ]]-Table1[[#This Row],[Outage Start]])*24</f>
        <v>66.416666666802485</v>
      </c>
      <c r="G3030" s="5" t="s">
        <v>585</v>
      </c>
      <c r="H3030" s="32" t="s">
        <v>743</v>
      </c>
      <c r="I3030" s="4">
        <v>1862</v>
      </c>
      <c r="J3030" s="4">
        <v>1661</v>
      </c>
      <c r="K3030" s="4">
        <v>181</v>
      </c>
      <c r="L3030" s="4">
        <v>65</v>
      </c>
      <c r="M3030" s="4">
        <v>20</v>
      </c>
      <c r="N3030" s="18"/>
    </row>
    <row r="3031" spans="1:14" hidden="1" x14ac:dyDescent="0.35">
      <c r="A3031" s="4" t="s">
        <v>9</v>
      </c>
      <c r="B3031" s="27">
        <v>43747.656944444447</v>
      </c>
      <c r="C3031" s="9">
        <v>43748.654166666667</v>
      </c>
      <c r="D3031" s="11" t="str">
        <f>INT(Table1[[#This Row],[Full Restoration ]]-Table1[[#This Row],[Outage Start]])&amp;" days,"&amp;HOUR(Table1[[#This Row],[Full Restoration ]]-Table1[[#This Row],[Outage Start]])&amp;" hrs,"&amp;MINUTE(Table1[[#This Row],[Full Restoration ]]-Table1[[#This Row],[Outage Start]])&amp;" min"</f>
        <v>0 days,23 hrs,56 min</v>
      </c>
      <c r="E3031" s="10">
        <f>Table1[[#This Row],[Full Restoration ]]-Table1[[#This Row],[Outage Start]]</f>
        <v>0.99722222222044365</v>
      </c>
      <c r="F3031" s="11">
        <f>(Table1[[#This Row],[Full Restoration ]]-Table1[[#This Row],[Outage Start]])*24</f>
        <v>23.933333333290648</v>
      </c>
      <c r="G3031" s="28" t="s">
        <v>822</v>
      </c>
      <c r="H3031" s="32" t="s">
        <v>34</v>
      </c>
      <c r="I3031" s="4"/>
      <c r="J3031" s="4"/>
      <c r="K3031" s="4"/>
      <c r="L3031" s="4"/>
      <c r="M3031" s="4"/>
      <c r="N3031" s="18" t="s">
        <v>295</v>
      </c>
    </row>
    <row r="3032" spans="1:14" hidden="1" x14ac:dyDescent="0.35">
      <c r="A3032" s="4" t="s">
        <v>9</v>
      </c>
      <c r="B3032" s="27">
        <v>43747.656944444447</v>
      </c>
      <c r="C3032" s="9">
        <v>43748.654166666667</v>
      </c>
      <c r="D3032" s="11" t="str">
        <f>INT(Table1[[#This Row],[Full Restoration ]]-Table1[[#This Row],[Outage Start]])&amp;" days,"&amp;HOUR(Table1[[#This Row],[Full Restoration ]]-Table1[[#This Row],[Outage Start]])&amp;" hrs,"&amp;MINUTE(Table1[[#This Row],[Full Restoration ]]-Table1[[#This Row],[Outage Start]])&amp;" min"</f>
        <v>0 days,23 hrs,56 min</v>
      </c>
      <c r="E3032" s="10">
        <f>Table1[[#This Row],[Full Restoration ]]-Table1[[#This Row],[Outage Start]]</f>
        <v>0.99722222222044365</v>
      </c>
      <c r="F3032" s="11">
        <f>(Table1[[#This Row],[Full Restoration ]]-Table1[[#This Row],[Outage Start]])*24</f>
        <v>23.933333333290648</v>
      </c>
      <c r="G3032" s="28" t="s">
        <v>829</v>
      </c>
      <c r="H3032" s="32" t="s">
        <v>751</v>
      </c>
      <c r="I3032" s="4"/>
      <c r="J3032" s="4"/>
      <c r="K3032" s="4"/>
      <c r="L3032" s="4"/>
      <c r="M3032" s="4"/>
      <c r="N3032" s="18" t="s">
        <v>295</v>
      </c>
    </row>
    <row r="3033" spans="1:14" hidden="1" x14ac:dyDescent="0.35">
      <c r="A3033" s="4" t="s">
        <v>9</v>
      </c>
      <c r="B3033" s="27">
        <v>43747.65625</v>
      </c>
      <c r="C3033" s="9">
        <v>43749.745138888888</v>
      </c>
      <c r="D3033" s="11" t="str">
        <f>INT(Table1[[#This Row],[Full Restoration ]]-Table1[[#This Row],[Outage Start]])&amp;" days,"&amp;HOUR(Table1[[#This Row],[Full Restoration ]]-Table1[[#This Row],[Outage Start]])&amp;" hrs,"&amp;MINUTE(Table1[[#This Row],[Full Restoration ]]-Table1[[#This Row],[Outage Start]])&amp;" min"</f>
        <v>2 days,2 hrs,8 min</v>
      </c>
      <c r="E3033" s="10">
        <f>Table1[[#This Row],[Full Restoration ]]-Table1[[#This Row],[Outage Start]]</f>
        <v>2.0888888888875954</v>
      </c>
      <c r="F3033" s="11">
        <f>(Table1[[#This Row],[Full Restoration ]]-Table1[[#This Row],[Outage Start]])*24</f>
        <v>50.133333333302289</v>
      </c>
      <c r="G3033" s="5" t="s">
        <v>354</v>
      </c>
      <c r="H3033" s="32" t="s">
        <v>742</v>
      </c>
      <c r="I3033" s="4">
        <v>3290</v>
      </c>
      <c r="J3033" s="4">
        <v>2703</v>
      </c>
      <c r="K3033" s="4">
        <v>524</v>
      </c>
      <c r="L3033" s="4">
        <v>171</v>
      </c>
      <c r="M3033" s="4">
        <v>63</v>
      </c>
      <c r="N3033" s="18"/>
    </row>
    <row r="3034" spans="1:14" hidden="1" x14ac:dyDescent="0.35">
      <c r="A3034" s="4" t="s">
        <v>9</v>
      </c>
      <c r="B3034" s="27">
        <v>43747.65625</v>
      </c>
      <c r="C3034" s="9">
        <v>43749.46875</v>
      </c>
      <c r="D3034" s="11" t="str">
        <f>INT(Table1[[#This Row],[Full Restoration ]]-Table1[[#This Row],[Outage Start]])&amp;" days,"&amp;HOUR(Table1[[#This Row],[Full Restoration ]]-Table1[[#This Row],[Outage Start]])&amp;" hrs,"&amp;MINUTE(Table1[[#This Row],[Full Restoration ]]-Table1[[#This Row],[Outage Start]])&amp;" min"</f>
        <v>1 days,19 hrs,30 min</v>
      </c>
      <c r="E3034" s="10">
        <f>Table1[[#This Row],[Full Restoration ]]-Table1[[#This Row],[Outage Start]]</f>
        <v>1.8125</v>
      </c>
      <c r="F3034" s="11">
        <f>(Table1[[#This Row],[Full Restoration ]]-Table1[[#This Row],[Outage Start]])*24</f>
        <v>43.5</v>
      </c>
      <c r="G3034" s="5" t="s">
        <v>524</v>
      </c>
      <c r="H3034" s="32" t="s">
        <v>743</v>
      </c>
      <c r="I3034" s="4">
        <v>1634</v>
      </c>
      <c r="J3034" s="4">
        <v>1484</v>
      </c>
      <c r="K3034" s="4">
        <v>133</v>
      </c>
      <c r="L3034" s="4">
        <v>101</v>
      </c>
      <c r="M3034" s="4">
        <v>17</v>
      </c>
      <c r="N3034" s="18"/>
    </row>
    <row r="3035" spans="1:14" hidden="1" x14ac:dyDescent="0.35">
      <c r="A3035" s="4" t="s">
        <v>9</v>
      </c>
      <c r="B3035" s="27">
        <v>43747.65625</v>
      </c>
      <c r="C3035" s="9">
        <v>43748.739583333336</v>
      </c>
      <c r="D3035" s="11" t="str">
        <f>INT(Table1[[#This Row],[Full Restoration ]]-Table1[[#This Row],[Outage Start]])&amp;" days,"&amp;HOUR(Table1[[#This Row],[Full Restoration ]]-Table1[[#This Row],[Outage Start]])&amp;" hrs,"&amp;MINUTE(Table1[[#This Row],[Full Restoration ]]-Table1[[#This Row],[Outage Start]])&amp;" min"</f>
        <v>1 days,2 hrs,0 min</v>
      </c>
      <c r="E3035" s="10">
        <f>Table1[[#This Row],[Full Restoration ]]-Table1[[#This Row],[Outage Start]]</f>
        <v>1.0833333333357587</v>
      </c>
      <c r="F3035" s="11">
        <f>(Table1[[#This Row],[Full Restoration ]]-Table1[[#This Row],[Outage Start]])*24</f>
        <v>26.000000000058208</v>
      </c>
      <c r="G3035" s="5" t="s">
        <v>619</v>
      </c>
      <c r="H3035" s="32" t="s">
        <v>745</v>
      </c>
      <c r="I3035" s="4">
        <v>3423</v>
      </c>
      <c r="J3035" s="4">
        <v>2885</v>
      </c>
      <c r="K3035" s="4">
        <v>492</v>
      </c>
      <c r="L3035" s="4">
        <v>213</v>
      </c>
      <c r="M3035" s="4">
        <v>46</v>
      </c>
      <c r="N3035" s="18"/>
    </row>
    <row r="3036" spans="1:14" hidden="1" x14ac:dyDescent="0.35">
      <c r="A3036" s="4" t="s">
        <v>9</v>
      </c>
      <c r="B3036" s="27">
        <v>43747.655555555553</v>
      </c>
      <c r="C3036" s="9">
        <v>43749.784722222219</v>
      </c>
      <c r="D3036" s="11" t="str">
        <f>INT(Table1[[#This Row],[Full Restoration ]]-Table1[[#This Row],[Outage Start]])&amp;" days,"&amp;HOUR(Table1[[#This Row],[Full Restoration ]]-Table1[[#This Row],[Outage Start]])&amp;" hrs,"&amp;MINUTE(Table1[[#This Row],[Full Restoration ]]-Table1[[#This Row],[Outage Start]])&amp;" min"</f>
        <v>2 days,3 hrs,6 min</v>
      </c>
      <c r="E3036" s="10">
        <f>Table1[[#This Row],[Full Restoration ]]-Table1[[#This Row],[Outage Start]]</f>
        <v>2.1291666666656965</v>
      </c>
      <c r="F3036" s="11">
        <f>(Table1[[#This Row],[Full Restoration ]]-Table1[[#This Row],[Outage Start]])*24</f>
        <v>51.099999999976717</v>
      </c>
      <c r="G3036" s="5" t="s">
        <v>672</v>
      </c>
      <c r="H3036" s="32" t="s">
        <v>217</v>
      </c>
      <c r="I3036" s="4">
        <v>1480</v>
      </c>
      <c r="J3036" s="4">
        <v>1331</v>
      </c>
      <c r="K3036" s="4">
        <v>136</v>
      </c>
      <c r="L3036" s="4">
        <v>9</v>
      </c>
      <c r="M3036" s="4">
        <v>13</v>
      </c>
      <c r="N3036" s="18"/>
    </row>
    <row r="3037" spans="1:14" hidden="1" x14ac:dyDescent="0.35">
      <c r="A3037" s="4" t="s">
        <v>9</v>
      </c>
      <c r="B3037" s="27">
        <v>43747.652777777781</v>
      </c>
      <c r="C3037" s="9">
        <v>43749.645138888889</v>
      </c>
      <c r="D3037" s="11" t="str">
        <f>INT(Table1[[#This Row],[Full Restoration ]]-Table1[[#This Row],[Outage Start]])&amp;" days,"&amp;HOUR(Table1[[#This Row],[Full Restoration ]]-Table1[[#This Row],[Outage Start]])&amp;" hrs,"&amp;MINUTE(Table1[[#This Row],[Full Restoration ]]-Table1[[#This Row],[Outage Start]])&amp;" min"</f>
        <v>1 days,23 hrs,49 min</v>
      </c>
      <c r="E3037" s="10">
        <f>Table1[[#This Row],[Full Restoration ]]-Table1[[#This Row],[Outage Start]]</f>
        <v>1.992361111108039</v>
      </c>
      <c r="F3037" s="11">
        <f>(Table1[[#This Row],[Full Restoration ]]-Table1[[#This Row],[Outage Start]])*24</f>
        <v>47.816666666592937</v>
      </c>
      <c r="G3037" s="5" t="s">
        <v>389</v>
      </c>
      <c r="H3037" s="32" t="s">
        <v>742</v>
      </c>
      <c r="I3037" s="4">
        <v>2551</v>
      </c>
      <c r="J3037" s="4">
        <v>2232</v>
      </c>
      <c r="K3037" s="4">
        <v>289</v>
      </c>
      <c r="L3037" s="4">
        <v>192</v>
      </c>
      <c r="M3037" s="4">
        <v>30</v>
      </c>
      <c r="N3037" s="18"/>
    </row>
    <row r="3038" spans="1:14" hidden="1" x14ac:dyDescent="0.35">
      <c r="A3038" s="4" t="s">
        <v>9</v>
      </c>
      <c r="B3038" s="27">
        <v>43747.652083333334</v>
      </c>
      <c r="C3038" s="9">
        <v>43748.682638888888</v>
      </c>
      <c r="D3038" s="11" t="str">
        <f>INT(Table1[[#This Row],[Full Restoration ]]-Table1[[#This Row],[Outage Start]])&amp;" days,"&amp;HOUR(Table1[[#This Row],[Full Restoration ]]-Table1[[#This Row],[Outage Start]])&amp;" hrs,"&amp;MINUTE(Table1[[#This Row],[Full Restoration ]]-Table1[[#This Row],[Outage Start]])&amp;" min"</f>
        <v>1 days,0 hrs,44 min</v>
      </c>
      <c r="E3038" s="10">
        <f>Table1[[#This Row],[Full Restoration ]]-Table1[[#This Row],[Outage Start]]</f>
        <v>1.0305555555532919</v>
      </c>
      <c r="F3038" s="11">
        <f>(Table1[[#This Row],[Full Restoration ]]-Table1[[#This Row],[Outage Start]])*24</f>
        <v>24.733333333279006</v>
      </c>
      <c r="G3038" s="5" t="s">
        <v>386</v>
      </c>
      <c r="H3038" s="32" t="s">
        <v>743</v>
      </c>
      <c r="I3038" s="4">
        <v>1789</v>
      </c>
      <c r="J3038" s="4">
        <v>1201</v>
      </c>
      <c r="K3038" s="4">
        <v>537</v>
      </c>
      <c r="L3038" s="4">
        <v>88</v>
      </c>
      <c r="M3038" s="4">
        <v>51</v>
      </c>
      <c r="N3038" s="18"/>
    </row>
    <row r="3039" spans="1:14" hidden="1" x14ac:dyDescent="0.35">
      <c r="A3039" s="4" t="s">
        <v>9</v>
      </c>
      <c r="B3039" s="27">
        <v>43747.650694444441</v>
      </c>
      <c r="C3039" s="9">
        <v>43749.868055555555</v>
      </c>
      <c r="D3039" s="11" t="str">
        <f>INT(Table1[[#This Row],[Full Restoration ]]-Table1[[#This Row],[Outage Start]])&amp;" days,"&amp;HOUR(Table1[[#This Row],[Full Restoration ]]-Table1[[#This Row],[Outage Start]])&amp;" hrs,"&amp;MINUTE(Table1[[#This Row],[Full Restoration ]]-Table1[[#This Row],[Outage Start]])&amp;" min"</f>
        <v>2 days,5 hrs,13 min</v>
      </c>
      <c r="E3039" s="10">
        <f>Table1[[#This Row],[Full Restoration ]]-Table1[[#This Row],[Outage Start]]</f>
        <v>2.2173611111138598</v>
      </c>
      <c r="F3039" s="11">
        <f>(Table1[[#This Row],[Full Restoration ]]-Table1[[#This Row],[Outage Start]])*24</f>
        <v>53.216666666732635</v>
      </c>
      <c r="G3039" s="5" t="s">
        <v>434</v>
      </c>
      <c r="H3039" s="32" t="s">
        <v>743</v>
      </c>
      <c r="I3039" s="4">
        <v>4024</v>
      </c>
      <c r="J3039" s="4">
        <v>3118</v>
      </c>
      <c r="K3039" s="4">
        <v>815</v>
      </c>
      <c r="L3039" s="4">
        <v>204</v>
      </c>
      <c r="M3039" s="4">
        <v>91</v>
      </c>
      <c r="N3039" s="18"/>
    </row>
    <row r="3040" spans="1:14" hidden="1" x14ac:dyDescent="0.35">
      <c r="A3040" s="4" t="s">
        <v>9</v>
      </c>
      <c r="B3040" s="27">
        <v>43747.650694444441</v>
      </c>
      <c r="C3040" s="9">
        <v>43749.67083333333</v>
      </c>
      <c r="D3040" s="11" t="str">
        <f>INT(Table1[[#This Row],[Full Restoration ]]-Table1[[#This Row],[Outage Start]])&amp;" days,"&amp;HOUR(Table1[[#This Row],[Full Restoration ]]-Table1[[#This Row],[Outage Start]])&amp;" hrs,"&amp;MINUTE(Table1[[#This Row],[Full Restoration ]]-Table1[[#This Row],[Outage Start]])&amp;" min"</f>
        <v>2 days,0 hrs,29 min</v>
      </c>
      <c r="E3040" s="10">
        <f>Table1[[#This Row],[Full Restoration ]]-Table1[[#This Row],[Outage Start]]</f>
        <v>2.0201388888890506</v>
      </c>
      <c r="F3040" s="11">
        <f>(Table1[[#This Row],[Full Restoration ]]-Table1[[#This Row],[Outage Start]])*24</f>
        <v>48.483333333337214</v>
      </c>
      <c r="G3040" s="5" t="s">
        <v>586</v>
      </c>
      <c r="H3040" s="32" t="s">
        <v>743</v>
      </c>
      <c r="I3040" s="4">
        <v>3133</v>
      </c>
      <c r="J3040" s="4">
        <v>2768</v>
      </c>
      <c r="K3040" s="4">
        <v>308</v>
      </c>
      <c r="L3040" s="4">
        <v>153</v>
      </c>
      <c r="M3040" s="4">
        <v>57</v>
      </c>
      <c r="N3040" s="18"/>
    </row>
    <row r="3041" spans="1:14" hidden="1" x14ac:dyDescent="0.35">
      <c r="A3041" s="4" t="s">
        <v>9</v>
      </c>
      <c r="B3041" s="27">
        <v>43747.650694444441</v>
      </c>
      <c r="C3041" s="9">
        <v>43750.430555555555</v>
      </c>
      <c r="D3041" s="11" t="str">
        <f>INT(Table1[[#This Row],[Full Restoration ]]-Table1[[#This Row],[Outage Start]])&amp;" days,"&amp;HOUR(Table1[[#This Row],[Full Restoration ]]-Table1[[#This Row],[Outage Start]])&amp;" hrs,"&amp;MINUTE(Table1[[#This Row],[Full Restoration ]]-Table1[[#This Row],[Outage Start]])&amp;" min"</f>
        <v>2 days,18 hrs,43 min</v>
      </c>
      <c r="E3041" s="10">
        <f>Table1[[#This Row],[Full Restoration ]]-Table1[[#This Row],[Outage Start]]</f>
        <v>2.7798611111138598</v>
      </c>
      <c r="F3041" s="11">
        <f>(Table1[[#This Row],[Full Restoration ]]-Table1[[#This Row],[Outage Start]])*24</f>
        <v>66.716666666732635</v>
      </c>
      <c r="G3041" s="5" t="s">
        <v>587</v>
      </c>
      <c r="H3041" s="32" t="s">
        <v>743</v>
      </c>
      <c r="I3041" s="4">
        <v>2452</v>
      </c>
      <c r="J3041" s="4">
        <v>2104</v>
      </c>
      <c r="K3041" s="4">
        <v>313</v>
      </c>
      <c r="L3041" s="4">
        <v>189</v>
      </c>
      <c r="M3041" s="4">
        <v>35</v>
      </c>
      <c r="N3041" s="18"/>
    </row>
    <row r="3042" spans="1:14" hidden="1" x14ac:dyDescent="0.35">
      <c r="A3042" s="4" t="s">
        <v>9</v>
      </c>
      <c r="B3042" s="27">
        <v>43747.650694444441</v>
      </c>
      <c r="C3042" s="9">
        <v>43749.746527777781</v>
      </c>
      <c r="D3042" s="11" t="str">
        <f>INT(Table1[[#This Row],[Full Restoration ]]-Table1[[#This Row],[Outage Start]])&amp;" days,"&amp;HOUR(Table1[[#This Row],[Full Restoration ]]-Table1[[#This Row],[Outage Start]])&amp;" hrs,"&amp;MINUTE(Table1[[#This Row],[Full Restoration ]]-Table1[[#This Row],[Outage Start]])&amp;" min"</f>
        <v>2 days,2 hrs,18 min</v>
      </c>
      <c r="E3042" s="10">
        <f>Table1[[#This Row],[Full Restoration ]]-Table1[[#This Row],[Outage Start]]</f>
        <v>2.0958333333401242</v>
      </c>
      <c r="F3042" s="11">
        <f>(Table1[[#This Row],[Full Restoration ]]-Table1[[#This Row],[Outage Start]])*24</f>
        <v>50.300000000162981</v>
      </c>
      <c r="G3042" s="5" t="s">
        <v>620</v>
      </c>
      <c r="H3042" s="32" t="s">
        <v>743</v>
      </c>
      <c r="I3042" s="4">
        <v>665</v>
      </c>
      <c r="J3042" s="4">
        <v>620</v>
      </c>
      <c r="K3042" s="4">
        <v>36</v>
      </c>
      <c r="L3042" s="4">
        <v>43</v>
      </c>
      <c r="M3042" s="4">
        <v>9</v>
      </c>
      <c r="N3042" s="18"/>
    </row>
    <row r="3043" spans="1:14" hidden="1" x14ac:dyDescent="0.35">
      <c r="A3043" s="4" t="s">
        <v>9</v>
      </c>
      <c r="B3043" s="27">
        <v>43747.650694444441</v>
      </c>
      <c r="C3043" s="9">
        <v>43748.736805555556</v>
      </c>
      <c r="D3043" s="11" t="str">
        <f>INT(Table1[[#This Row],[Full Restoration ]]-Table1[[#This Row],[Outage Start]])&amp;" days,"&amp;HOUR(Table1[[#This Row],[Full Restoration ]]-Table1[[#This Row],[Outage Start]])&amp;" hrs,"&amp;MINUTE(Table1[[#This Row],[Full Restoration ]]-Table1[[#This Row],[Outage Start]])&amp;" min"</f>
        <v>1 days,2 hrs,4 min</v>
      </c>
      <c r="E3043" s="10">
        <f>Table1[[#This Row],[Full Restoration ]]-Table1[[#This Row],[Outage Start]]</f>
        <v>1.086111111115315</v>
      </c>
      <c r="F3043" s="11">
        <f>(Table1[[#This Row],[Full Restoration ]]-Table1[[#This Row],[Outage Start]])*24</f>
        <v>26.06666666676756</v>
      </c>
      <c r="G3043" s="28" t="s">
        <v>778</v>
      </c>
      <c r="H3043" s="32" t="s">
        <v>3</v>
      </c>
      <c r="I3043" s="4"/>
      <c r="J3043" s="4"/>
      <c r="K3043" s="4"/>
      <c r="L3043" s="4"/>
      <c r="M3043" s="4"/>
      <c r="N3043" s="18" t="s">
        <v>295</v>
      </c>
    </row>
    <row r="3044" spans="1:14" hidden="1" x14ac:dyDescent="0.35">
      <c r="A3044" s="4" t="s">
        <v>9</v>
      </c>
      <c r="B3044" s="27">
        <v>43747.650694444441</v>
      </c>
      <c r="C3044" s="9">
        <v>43748.692361111112</v>
      </c>
      <c r="D3044" s="11" t="str">
        <f>INT(Table1[[#This Row],[Full Restoration ]]-Table1[[#This Row],[Outage Start]])&amp;" days,"&amp;HOUR(Table1[[#This Row],[Full Restoration ]]-Table1[[#This Row],[Outage Start]])&amp;" hrs,"&amp;MINUTE(Table1[[#This Row],[Full Restoration ]]-Table1[[#This Row],[Outage Start]])&amp;" min"</f>
        <v>1 days,1 hrs,0 min</v>
      </c>
      <c r="E3044" s="10">
        <f>Table1[[#This Row],[Full Restoration ]]-Table1[[#This Row],[Outage Start]]</f>
        <v>1.0416666666715173</v>
      </c>
      <c r="F3044" s="11">
        <f>(Table1[[#This Row],[Full Restoration ]]-Table1[[#This Row],[Outage Start]])*24</f>
        <v>25.000000000116415</v>
      </c>
      <c r="G3044" s="28" t="s">
        <v>806</v>
      </c>
      <c r="H3044" s="32" t="s">
        <v>751</v>
      </c>
      <c r="I3044" s="4"/>
      <c r="J3044" s="4"/>
      <c r="K3044" s="4"/>
      <c r="L3044" s="4"/>
      <c r="M3044" s="4"/>
      <c r="N3044" s="18" t="s">
        <v>295</v>
      </c>
    </row>
    <row r="3045" spans="1:14" hidden="1" x14ac:dyDescent="0.35">
      <c r="A3045" s="4" t="s">
        <v>9</v>
      </c>
      <c r="B3045" s="27">
        <v>43747.649305555555</v>
      </c>
      <c r="C3045" s="9">
        <v>43749.475694444445</v>
      </c>
      <c r="D3045" s="11" t="str">
        <f>INT(Table1[[#This Row],[Full Restoration ]]-Table1[[#This Row],[Outage Start]])&amp;" days,"&amp;HOUR(Table1[[#This Row],[Full Restoration ]]-Table1[[#This Row],[Outage Start]])&amp;" hrs,"&amp;MINUTE(Table1[[#This Row],[Full Restoration ]]-Table1[[#This Row],[Outage Start]])&amp;" min"</f>
        <v>1 days,19 hrs,50 min</v>
      </c>
      <c r="E3045" s="10">
        <f>Table1[[#This Row],[Full Restoration ]]-Table1[[#This Row],[Outage Start]]</f>
        <v>1.8263888888905058</v>
      </c>
      <c r="F3045" s="11">
        <f>(Table1[[#This Row],[Full Restoration ]]-Table1[[#This Row],[Outage Start]])*24</f>
        <v>43.833333333372138</v>
      </c>
      <c r="G3045" s="5" t="s">
        <v>387</v>
      </c>
      <c r="H3045" s="32" t="s">
        <v>742</v>
      </c>
      <c r="I3045" s="4">
        <v>4329</v>
      </c>
      <c r="J3045" s="4">
        <v>3813</v>
      </c>
      <c r="K3045" s="4">
        <v>438</v>
      </c>
      <c r="L3045" s="4">
        <v>314</v>
      </c>
      <c r="M3045" s="4">
        <v>78</v>
      </c>
      <c r="N3045" s="18"/>
    </row>
    <row r="3046" spans="1:14" hidden="1" x14ac:dyDescent="0.35">
      <c r="A3046" s="4" t="s">
        <v>9</v>
      </c>
      <c r="B3046" s="27">
        <v>43747.646527777775</v>
      </c>
      <c r="C3046" s="9">
        <v>43749.431944444441</v>
      </c>
      <c r="D3046" s="11" t="str">
        <f>INT(Table1[[#This Row],[Full Restoration ]]-Table1[[#This Row],[Outage Start]])&amp;" days,"&amp;HOUR(Table1[[#This Row],[Full Restoration ]]-Table1[[#This Row],[Outage Start]])&amp;" hrs,"&amp;MINUTE(Table1[[#This Row],[Full Restoration ]]-Table1[[#This Row],[Outage Start]])&amp;" min"</f>
        <v>1 days,18 hrs,51 min</v>
      </c>
      <c r="E3046" s="10">
        <f>Table1[[#This Row],[Full Restoration ]]-Table1[[#This Row],[Outage Start]]</f>
        <v>1.7854166666656965</v>
      </c>
      <c r="F3046" s="11">
        <f>(Table1[[#This Row],[Full Restoration ]]-Table1[[#This Row],[Outage Start]])*24</f>
        <v>42.849999999976717</v>
      </c>
      <c r="G3046" s="5" t="s">
        <v>675</v>
      </c>
      <c r="H3046" s="32" t="s">
        <v>217</v>
      </c>
      <c r="I3046" s="4">
        <v>1780</v>
      </c>
      <c r="J3046" s="4">
        <v>1574</v>
      </c>
      <c r="K3046" s="4">
        <v>196</v>
      </c>
      <c r="L3046" s="4">
        <v>72</v>
      </c>
      <c r="M3046" s="4">
        <v>10</v>
      </c>
      <c r="N3046" s="18"/>
    </row>
    <row r="3047" spans="1:14" hidden="1" x14ac:dyDescent="0.35">
      <c r="A3047" s="4" t="s">
        <v>9</v>
      </c>
      <c r="B3047" s="27">
        <v>43747.644444444442</v>
      </c>
      <c r="C3047" s="9">
        <v>43749.719444444447</v>
      </c>
      <c r="D3047" s="11" t="str">
        <f>INT(Table1[[#This Row],[Full Restoration ]]-Table1[[#This Row],[Outage Start]])&amp;" days,"&amp;HOUR(Table1[[#This Row],[Full Restoration ]]-Table1[[#This Row],[Outage Start]])&amp;" hrs,"&amp;MINUTE(Table1[[#This Row],[Full Restoration ]]-Table1[[#This Row],[Outage Start]])&amp;" min"</f>
        <v>2 days,1 hrs,48 min</v>
      </c>
      <c r="E3047" s="10">
        <f>Table1[[#This Row],[Full Restoration ]]-Table1[[#This Row],[Outage Start]]</f>
        <v>2.0750000000043656</v>
      </c>
      <c r="F3047" s="11">
        <f>(Table1[[#This Row],[Full Restoration ]]-Table1[[#This Row],[Outage Start]])*24</f>
        <v>49.800000000104774</v>
      </c>
      <c r="G3047" s="5" t="s">
        <v>388</v>
      </c>
      <c r="H3047" s="32" t="s">
        <v>742</v>
      </c>
      <c r="I3047" s="4">
        <v>3759</v>
      </c>
      <c r="J3047" s="4">
        <v>3184</v>
      </c>
      <c r="K3047" s="4">
        <v>513</v>
      </c>
      <c r="L3047" s="4">
        <v>164</v>
      </c>
      <c r="M3047" s="4">
        <v>62</v>
      </c>
      <c r="N3047" s="18"/>
    </row>
    <row r="3048" spans="1:14" hidden="1" x14ac:dyDescent="0.35">
      <c r="A3048" s="4" t="s">
        <v>9</v>
      </c>
      <c r="B3048" s="27">
        <v>43747.644444444442</v>
      </c>
      <c r="C3048" s="9">
        <v>43749.432638888888</v>
      </c>
      <c r="D3048" s="11" t="str">
        <f>INT(Table1[[#This Row],[Full Restoration ]]-Table1[[#This Row],[Outage Start]])&amp;" days,"&amp;HOUR(Table1[[#This Row],[Full Restoration ]]-Table1[[#This Row],[Outage Start]])&amp;" hrs,"&amp;MINUTE(Table1[[#This Row],[Full Restoration ]]-Table1[[#This Row],[Outage Start]])&amp;" min"</f>
        <v>1 days,18 hrs,55 min</v>
      </c>
      <c r="E3048" s="10">
        <f>Table1[[#This Row],[Full Restoration ]]-Table1[[#This Row],[Outage Start]]</f>
        <v>1.7881944444452529</v>
      </c>
      <c r="F3048" s="11">
        <f>(Table1[[#This Row],[Full Restoration ]]-Table1[[#This Row],[Outage Start]])*24</f>
        <v>42.916666666686069</v>
      </c>
      <c r="G3048" s="5" t="s">
        <v>676</v>
      </c>
      <c r="H3048" s="32" t="s">
        <v>748</v>
      </c>
      <c r="I3048" s="4">
        <v>4890</v>
      </c>
      <c r="J3048" s="4">
        <v>4576</v>
      </c>
      <c r="K3048" s="4">
        <v>295</v>
      </c>
      <c r="L3048" s="4">
        <v>87</v>
      </c>
      <c r="M3048" s="4">
        <v>19</v>
      </c>
      <c r="N3048" s="18"/>
    </row>
    <row r="3049" spans="1:14" hidden="1" x14ac:dyDescent="0.35">
      <c r="A3049" s="4" t="s">
        <v>9</v>
      </c>
      <c r="B3049" s="27">
        <v>43747.643055555556</v>
      </c>
      <c r="C3049" s="9">
        <v>43749.444444444445</v>
      </c>
      <c r="D3049" s="11" t="str">
        <f>INT(Table1[[#This Row],[Full Restoration ]]-Table1[[#This Row],[Outage Start]])&amp;" days,"&amp;HOUR(Table1[[#This Row],[Full Restoration ]]-Table1[[#This Row],[Outage Start]])&amp;" hrs,"&amp;MINUTE(Table1[[#This Row],[Full Restoration ]]-Table1[[#This Row],[Outage Start]])&amp;" min"</f>
        <v>1 days,19 hrs,14 min</v>
      </c>
      <c r="E3049" s="10">
        <f>Table1[[#This Row],[Full Restoration ]]-Table1[[#This Row],[Outage Start]]</f>
        <v>1.8013888888890506</v>
      </c>
      <c r="F3049" s="11">
        <f>(Table1[[#This Row],[Full Restoration ]]-Table1[[#This Row],[Outage Start]])*24</f>
        <v>43.233333333337214</v>
      </c>
      <c r="G3049" s="5" t="s">
        <v>532</v>
      </c>
      <c r="H3049" s="32" t="s">
        <v>742</v>
      </c>
      <c r="I3049" s="4">
        <v>3769</v>
      </c>
      <c r="J3049" s="4">
        <v>3500</v>
      </c>
      <c r="K3049" s="4">
        <v>242</v>
      </c>
      <c r="L3049" s="4">
        <v>170</v>
      </c>
      <c r="M3049" s="4">
        <v>27</v>
      </c>
      <c r="N3049" s="18"/>
    </row>
    <row r="3050" spans="1:14" hidden="1" x14ac:dyDescent="0.35">
      <c r="A3050" s="4" t="s">
        <v>9</v>
      </c>
      <c r="B3050" s="27">
        <v>43747.64166666667</v>
      </c>
      <c r="C3050" s="9">
        <v>43749.507638888892</v>
      </c>
      <c r="D3050" s="11" t="str">
        <f>INT(Table1[[#This Row],[Full Restoration ]]-Table1[[#This Row],[Outage Start]])&amp;" days,"&amp;HOUR(Table1[[#This Row],[Full Restoration ]]-Table1[[#This Row],[Outage Start]])&amp;" hrs,"&amp;MINUTE(Table1[[#This Row],[Full Restoration ]]-Table1[[#This Row],[Outage Start]])&amp;" min"</f>
        <v>1 days,20 hrs,47 min</v>
      </c>
      <c r="E3050" s="10">
        <f>Table1[[#This Row],[Full Restoration ]]-Table1[[#This Row],[Outage Start]]</f>
        <v>1.8659722222218988</v>
      </c>
      <c r="F3050" s="11">
        <f>(Table1[[#This Row],[Full Restoration ]]-Table1[[#This Row],[Outage Start]])*24</f>
        <v>44.783333333325572</v>
      </c>
      <c r="G3050" s="5" t="s">
        <v>433</v>
      </c>
      <c r="H3050" s="32" t="s">
        <v>742</v>
      </c>
      <c r="I3050" s="4">
        <v>1913</v>
      </c>
      <c r="J3050" s="4">
        <v>1546</v>
      </c>
      <c r="K3050" s="4">
        <v>345</v>
      </c>
      <c r="L3050" s="4">
        <v>88</v>
      </c>
      <c r="M3050" s="4">
        <v>22</v>
      </c>
      <c r="N3050" s="18"/>
    </row>
    <row r="3051" spans="1:14" hidden="1" x14ac:dyDescent="0.35">
      <c r="A3051" s="4" t="s">
        <v>9</v>
      </c>
      <c r="B3051" s="27">
        <v>43747.640972222223</v>
      </c>
      <c r="C3051" s="9">
        <v>43749.659722222219</v>
      </c>
      <c r="D3051" s="11" t="str">
        <f>INT(Table1[[#This Row],[Full Restoration ]]-Table1[[#This Row],[Outage Start]])&amp;" days,"&amp;HOUR(Table1[[#This Row],[Full Restoration ]]-Table1[[#This Row],[Outage Start]])&amp;" hrs,"&amp;MINUTE(Table1[[#This Row],[Full Restoration ]]-Table1[[#This Row],[Outage Start]])&amp;" min"</f>
        <v>2 days,0 hrs,27 min</v>
      </c>
      <c r="E3051" s="10">
        <f>Table1[[#This Row],[Full Restoration ]]-Table1[[#This Row],[Outage Start]]</f>
        <v>2.0187499999956344</v>
      </c>
      <c r="F3051" s="11">
        <f>(Table1[[#This Row],[Full Restoration ]]-Table1[[#This Row],[Outage Start]])*24</f>
        <v>48.449999999895226</v>
      </c>
      <c r="G3051" s="5" t="s">
        <v>390</v>
      </c>
      <c r="H3051" s="32" t="s">
        <v>742</v>
      </c>
      <c r="I3051" s="4">
        <v>2745</v>
      </c>
      <c r="J3051" s="4">
        <v>2290</v>
      </c>
      <c r="K3051" s="4">
        <v>422</v>
      </c>
      <c r="L3051" s="4">
        <v>200</v>
      </c>
      <c r="M3051" s="4">
        <v>33</v>
      </c>
      <c r="N3051" s="18"/>
    </row>
    <row r="3052" spans="1:14" hidden="1" x14ac:dyDescent="0.35">
      <c r="A3052" s="4" t="s">
        <v>9</v>
      </c>
      <c r="B3052" s="27">
        <v>43747.640972222223</v>
      </c>
      <c r="C3052" s="9">
        <v>43748.697916666664</v>
      </c>
      <c r="D3052" s="11" t="str">
        <f>INT(Table1[[#This Row],[Full Restoration ]]-Table1[[#This Row],[Outage Start]])&amp;" days,"&amp;HOUR(Table1[[#This Row],[Full Restoration ]]-Table1[[#This Row],[Outage Start]])&amp;" hrs,"&amp;MINUTE(Table1[[#This Row],[Full Restoration ]]-Table1[[#This Row],[Outage Start]])&amp;" min"</f>
        <v>1 days,1 hrs,22 min</v>
      </c>
      <c r="E3052" s="10">
        <f>Table1[[#This Row],[Full Restoration ]]-Table1[[#This Row],[Outage Start]]</f>
        <v>1.0569444444408873</v>
      </c>
      <c r="F3052" s="11">
        <f>(Table1[[#This Row],[Full Restoration ]]-Table1[[#This Row],[Outage Start]])*24</f>
        <v>25.366666666581295</v>
      </c>
      <c r="G3052" s="5" t="s">
        <v>697</v>
      </c>
      <c r="H3052" s="32" t="s">
        <v>744</v>
      </c>
      <c r="I3052" s="4">
        <v>13</v>
      </c>
      <c r="J3052" s="4">
        <v>2</v>
      </c>
      <c r="K3052" s="4">
        <v>11</v>
      </c>
      <c r="L3052" s="4" t="s">
        <v>741</v>
      </c>
      <c r="M3052" s="4" t="s">
        <v>741</v>
      </c>
      <c r="N3052" s="18"/>
    </row>
    <row r="3053" spans="1:14" hidden="1" x14ac:dyDescent="0.35">
      <c r="A3053" s="4" t="s">
        <v>9</v>
      </c>
      <c r="B3053" s="27">
        <v>43747.640277777777</v>
      </c>
      <c r="C3053" s="9">
        <v>43749.784722222219</v>
      </c>
      <c r="D3053" s="11" t="str">
        <f>INT(Table1[[#This Row],[Full Restoration ]]-Table1[[#This Row],[Outage Start]])&amp;" days,"&amp;HOUR(Table1[[#This Row],[Full Restoration ]]-Table1[[#This Row],[Outage Start]])&amp;" hrs,"&amp;MINUTE(Table1[[#This Row],[Full Restoration ]]-Table1[[#This Row],[Outage Start]])&amp;" min"</f>
        <v>2 days,3 hrs,28 min</v>
      </c>
      <c r="E3053" s="10">
        <f>Table1[[#This Row],[Full Restoration ]]-Table1[[#This Row],[Outage Start]]</f>
        <v>2.1444444444423425</v>
      </c>
      <c r="F3053" s="11">
        <f>(Table1[[#This Row],[Full Restoration ]]-Table1[[#This Row],[Outage Start]])*24</f>
        <v>51.46666666661622</v>
      </c>
      <c r="G3053" s="5" t="s">
        <v>531</v>
      </c>
      <c r="H3053" s="32" t="s">
        <v>217</v>
      </c>
      <c r="I3053" s="4">
        <v>3646</v>
      </c>
      <c r="J3053" s="4">
        <v>3389</v>
      </c>
      <c r="K3053" s="4">
        <v>240</v>
      </c>
      <c r="L3053" s="4">
        <v>98</v>
      </c>
      <c r="M3053" s="4">
        <v>17</v>
      </c>
      <c r="N3053" s="18"/>
    </row>
    <row r="3054" spans="1:14" hidden="1" x14ac:dyDescent="0.35">
      <c r="A3054" s="4" t="s">
        <v>9</v>
      </c>
      <c r="B3054" s="27">
        <v>43747.63958333333</v>
      </c>
      <c r="C3054" s="9">
        <v>43750.397916666669</v>
      </c>
      <c r="D3054" s="11" t="str">
        <f>INT(Table1[[#This Row],[Full Restoration ]]-Table1[[#This Row],[Outage Start]])&amp;" days,"&amp;HOUR(Table1[[#This Row],[Full Restoration ]]-Table1[[#This Row],[Outage Start]])&amp;" hrs,"&amp;MINUTE(Table1[[#This Row],[Full Restoration ]]-Table1[[#This Row],[Outage Start]])&amp;" min"</f>
        <v>2 days,18 hrs,12 min</v>
      </c>
      <c r="E3054" s="10">
        <f>Table1[[#This Row],[Full Restoration ]]-Table1[[#This Row],[Outage Start]]</f>
        <v>2.758333333338669</v>
      </c>
      <c r="F3054" s="11">
        <f>(Table1[[#This Row],[Full Restoration ]]-Table1[[#This Row],[Outage Start]])*24</f>
        <v>66.200000000128057</v>
      </c>
      <c r="G3054" s="5" t="s">
        <v>641</v>
      </c>
      <c r="H3054" s="32" t="s">
        <v>742</v>
      </c>
      <c r="I3054" s="4">
        <v>967</v>
      </c>
      <c r="J3054" s="4">
        <v>871</v>
      </c>
      <c r="K3054" s="4">
        <v>91</v>
      </c>
      <c r="L3054" s="4">
        <v>1</v>
      </c>
      <c r="M3054" s="4">
        <v>5</v>
      </c>
      <c r="N3054" s="18"/>
    </row>
    <row r="3055" spans="1:14" hidden="1" x14ac:dyDescent="0.35">
      <c r="A3055" s="4" t="s">
        <v>9</v>
      </c>
      <c r="B3055" s="27">
        <v>43747.638194444444</v>
      </c>
      <c r="C3055" s="9">
        <v>43748.636805555558</v>
      </c>
      <c r="D3055" s="11" t="str">
        <f>INT(Table1[[#This Row],[Full Restoration ]]-Table1[[#This Row],[Outage Start]])&amp;" days,"&amp;HOUR(Table1[[#This Row],[Full Restoration ]]-Table1[[#This Row],[Outage Start]])&amp;" hrs,"&amp;MINUTE(Table1[[#This Row],[Full Restoration ]]-Table1[[#This Row],[Outage Start]])&amp;" min"</f>
        <v>0 days,23 hrs,58 min</v>
      </c>
      <c r="E3055" s="10">
        <f>Table1[[#This Row],[Full Restoration ]]-Table1[[#This Row],[Outage Start]]</f>
        <v>0.99861111111385981</v>
      </c>
      <c r="F3055" s="11">
        <f>(Table1[[#This Row],[Full Restoration ]]-Table1[[#This Row],[Outage Start]])*24</f>
        <v>23.966666666732635</v>
      </c>
      <c r="G3055" s="28" t="s">
        <v>821</v>
      </c>
      <c r="H3055" s="32" t="s">
        <v>292</v>
      </c>
      <c r="I3055" s="4"/>
      <c r="J3055" s="4"/>
      <c r="K3055" s="4"/>
      <c r="L3055" s="4"/>
      <c r="M3055" s="4"/>
      <c r="N3055" s="18" t="s">
        <v>295</v>
      </c>
    </row>
    <row r="3056" spans="1:14" hidden="1" x14ac:dyDescent="0.35">
      <c r="A3056" s="4" t="s">
        <v>9</v>
      </c>
      <c r="B3056" s="27">
        <v>43747.595833333333</v>
      </c>
      <c r="C3056" s="9">
        <v>43749.546527777777</v>
      </c>
      <c r="D3056" s="11" t="str">
        <f>INT(Table1[[#This Row],[Full Restoration ]]-Table1[[#This Row],[Outage Start]])&amp;" days,"&amp;HOUR(Table1[[#This Row],[Full Restoration ]]-Table1[[#This Row],[Outage Start]])&amp;" hrs,"&amp;MINUTE(Table1[[#This Row],[Full Restoration ]]-Table1[[#This Row],[Outage Start]])&amp;" min"</f>
        <v>1 days,22 hrs,49 min</v>
      </c>
      <c r="E3056" s="10">
        <f>Table1[[#This Row],[Full Restoration ]]-Table1[[#This Row],[Outage Start]]</f>
        <v>1.9506944444437977</v>
      </c>
      <c r="F3056" s="11">
        <f>(Table1[[#This Row],[Full Restoration ]]-Table1[[#This Row],[Outage Start]])*24</f>
        <v>46.816666666651145</v>
      </c>
      <c r="G3056" s="5" t="s">
        <v>533</v>
      </c>
      <c r="H3056" s="32" t="s">
        <v>749</v>
      </c>
      <c r="I3056" s="4">
        <v>455</v>
      </c>
      <c r="J3056" s="4">
        <v>356</v>
      </c>
      <c r="K3056" s="4">
        <v>91</v>
      </c>
      <c r="L3056" s="4">
        <v>7</v>
      </c>
      <c r="M3056" s="4">
        <v>8</v>
      </c>
      <c r="N3056" s="18"/>
    </row>
    <row r="3057" spans="1:14" hidden="1" x14ac:dyDescent="0.35">
      <c r="A3057" s="4" t="s">
        <v>9</v>
      </c>
      <c r="B3057" s="27">
        <v>43747.57708333333</v>
      </c>
      <c r="C3057" s="9">
        <v>43748.969444444447</v>
      </c>
      <c r="D3057" s="11" t="str">
        <f>INT(Table1[[#This Row],[Full Restoration ]]-Table1[[#This Row],[Outage Start]])&amp;" days,"&amp;HOUR(Table1[[#This Row],[Full Restoration ]]-Table1[[#This Row],[Outage Start]])&amp;" hrs,"&amp;MINUTE(Table1[[#This Row],[Full Restoration ]]-Table1[[#This Row],[Outage Start]])&amp;" min"</f>
        <v>1 days,9 hrs,25 min</v>
      </c>
      <c r="E3057" s="10">
        <f>Table1[[#This Row],[Full Restoration ]]-Table1[[#This Row],[Outage Start]]</f>
        <v>1.3923611111167702</v>
      </c>
      <c r="F3057" s="11">
        <f>(Table1[[#This Row],[Full Restoration ]]-Table1[[#This Row],[Outage Start]])*24</f>
        <v>33.416666666802485</v>
      </c>
      <c r="G3057" s="5" t="s">
        <v>542</v>
      </c>
      <c r="H3057" s="32" t="s">
        <v>750</v>
      </c>
      <c r="I3057" s="4">
        <v>7</v>
      </c>
      <c r="J3057" s="4">
        <v>1</v>
      </c>
      <c r="K3057" s="4">
        <v>6</v>
      </c>
      <c r="L3057" s="4" t="s">
        <v>740</v>
      </c>
      <c r="M3057" s="4" t="s">
        <v>740</v>
      </c>
      <c r="N3057" s="18"/>
    </row>
    <row r="3058" spans="1:14" hidden="1" x14ac:dyDescent="0.35">
      <c r="A3058" s="4" t="s">
        <v>9</v>
      </c>
      <c r="B3058" s="27">
        <v>43747.527777777781</v>
      </c>
      <c r="C3058" s="9">
        <v>43749.534722222219</v>
      </c>
      <c r="D3058" s="11" t="str">
        <f>INT(Table1[[#This Row],[Full Restoration ]]-Table1[[#This Row],[Outage Start]])&amp;" days,"&amp;HOUR(Table1[[#This Row],[Full Restoration ]]-Table1[[#This Row],[Outage Start]])&amp;" hrs,"&amp;MINUTE(Table1[[#This Row],[Full Restoration ]]-Table1[[#This Row],[Outage Start]])&amp;" min"</f>
        <v>2 days,0 hrs,10 min</v>
      </c>
      <c r="E3058" s="10">
        <f>Table1[[#This Row],[Full Restoration ]]-Table1[[#This Row],[Outage Start]]</f>
        <v>2.0069444444379769</v>
      </c>
      <c r="F3058" s="11">
        <f>(Table1[[#This Row],[Full Restoration ]]-Table1[[#This Row],[Outage Start]])*24</f>
        <v>48.166666666511446</v>
      </c>
      <c r="G3058" s="5" t="s">
        <v>615</v>
      </c>
      <c r="H3058" s="32" t="s">
        <v>743</v>
      </c>
      <c r="I3058" s="4">
        <v>4617</v>
      </c>
      <c r="J3058" s="4">
        <v>4262</v>
      </c>
      <c r="K3058" s="4">
        <v>301</v>
      </c>
      <c r="L3058" s="4">
        <v>205</v>
      </c>
      <c r="M3058" s="4">
        <v>54</v>
      </c>
      <c r="N3058" s="18"/>
    </row>
    <row r="3059" spans="1:14" hidden="1" x14ac:dyDescent="0.35">
      <c r="A3059" s="4" t="s">
        <v>9</v>
      </c>
      <c r="B3059" s="27">
        <v>43747.354861111111</v>
      </c>
      <c r="C3059" s="9">
        <v>43747.93472222222</v>
      </c>
      <c r="D3059" s="11" t="str">
        <f>INT(Table1[[#This Row],[Full Restoration ]]-Table1[[#This Row],[Outage Start]])&amp;" days,"&amp;HOUR(Table1[[#This Row],[Full Restoration ]]-Table1[[#This Row],[Outage Start]])&amp;" hrs,"&amp;MINUTE(Table1[[#This Row],[Full Restoration ]]-Table1[[#This Row],[Outage Start]])&amp;" min"</f>
        <v>0 days,13 hrs,55 min</v>
      </c>
      <c r="E3059" s="10">
        <f>Table1[[#This Row],[Full Restoration ]]-Table1[[#This Row],[Outage Start]]</f>
        <v>0.57986111110949423</v>
      </c>
      <c r="F3059" s="11">
        <f>(Table1[[#This Row],[Full Restoration ]]-Table1[[#This Row],[Outage Start]])*24</f>
        <v>13.916666666627862</v>
      </c>
      <c r="G3059" s="5" t="s">
        <v>421</v>
      </c>
      <c r="H3059" s="32" t="s">
        <v>744</v>
      </c>
      <c r="I3059" s="4">
        <v>581</v>
      </c>
      <c r="J3059" s="4">
        <v>433</v>
      </c>
      <c r="K3059" s="4">
        <v>136</v>
      </c>
      <c r="L3059" s="4">
        <v>15</v>
      </c>
      <c r="M3059" s="4">
        <v>12</v>
      </c>
      <c r="N3059" s="18"/>
    </row>
    <row r="3060" spans="1:14" hidden="1" x14ac:dyDescent="0.35">
      <c r="A3060" s="4" t="s">
        <v>9</v>
      </c>
      <c r="B3060" s="27">
        <v>43747.351388888892</v>
      </c>
      <c r="C3060" s="9">
        <v>43748.210416666669</v>
      </c>
      <c r="D3060" s="11" t="str">
        <f>INT(Table1[[#This Row],[Full Restoration ]]-Table1[[#This Row],[Outage Start]])&amp;" days,"&amp;HOUR(Table1[[#This Row],[Full Restoration ]]-Table1[[#This Row],[Outage Start]])&amp;" hrs,"&amp;MINUTE(Table1[[#This Row],[Full Restoration ]]-Table1[[#This Row],[Outage Start]])&amp;" min"</f>
        <v>0 days,20 hrs,37 min</v>
      </c>
      <c r="E3060" s="10">
        <f>Table1[[#This Row],[Full Restoration ]]-Table1[[#This Row],[Outage Start]]</f>
        <v>0.85902777777664596</v>
      </c>
      <c r="F3060" s="11">
        <f>(Table1[[#This Row],[Full Restoration ]]-Table1[[#This Row],[Outage Start]])*24</f>
        <v>20.616666666639503</v>
      </c>
      <c r="G3060" s="5" t="s">
        <v>485</v>
      </c>
      <c r="H3060" s="32" t="s">
        <v>744</v>
      </c>
      <c r="I3060" s="4">
        <v>141</v>
      </c>
      <c r="J3060" s="4">
        <v>29</v>
      </c>
      <c r="K3060" s="4">
        <v>110</v>
      </c>
      <c r="L3060" s="4">
        <v>1</v>
      </c>
      <c r="M3060" s="4">
        <v>2</v>
      </c>
      <c r="N3060" s="18"/>
    </row>
    <row r="3061" spans="1:14" hidden="1" x14ac:dyDescent="0.35">
      <c r="A3061" s="4" t="s">
        <v>9</v>
      </c>
      <c r="B3061" s="27">
        <v>43747.343055555553</v>
      </c>
      <c r="C3061" s="9">
        <v>43748.087500000001</v>
      </c>
      <c r="D3061" s="11" t="str">
        <f>INT(Table1[[#This Row],[Full Restoration ]]-Table1[[#This Row],[Outage Start]])&amp;" days,"&amp;HOUR(Table1[[#This Row],[Full Restoration ]]-Table1[[#This Row],[Outage Start]])&amp;" hrs,"&amp;MINUTE(Table1[[#This Row],[Full Restoration ]]-Table1[[#This Row],[Outage Start]])&amp;" min"</f>
        <v>0 days,17 hrs,52 min</v>
      </c>
      <c r="E3061" s="10">
        <f>Table1[[#This Row],[Full Restoration ]]-Table1[[#This Row],[Outage Start]]</f>
        <v>0.74444444444816327</v>
      </c>
      <c r="F3061" s="11">
        <f>(Table1[[#This Row],[Full Restoration ]]-Table1[[#This Row],[Outage Start]])*24</f>
        <v>17.866666666755918</v>
      </c>
      <c r="G3061" s="5" t="s">
        <v>338</v>
      </c>
      <c r="H3061" s="32" t="s">
        <v>217</v>
      </c>
      <c r="I3061" s="4">
        <v>265</v>
      </c>
      <c r="J3061" s="4">
        <v>222</v>
      </c>
      <c r="K3061" s="4">
        <v>34</v>
      </c>
      <c r="L3061" s="4">
        <v>11</v>
      </c>
      <c r="M3061" s="4">
        <v>9</v>
      </c>
      <c r="N3061" s="18"/>
    </row>
    <row r="3062" spans="1:14" hidden="1" x14ac:dyDescent="0.35">
      <c r="A3062" s="4" t="s">
        <v>9</v>
      </c>
      <c r="B3062" s="27">
        <v>43747.342361111114</v>
      </c>
      <c r="C3062" s="9">
        <v>43748.013888888891</v>
      </c>
      <c r="D3062" s="11" t="str">
        <f>INT(Table1[[#This Row],[Full Restoration ]]-Table1[[#This Row],[Outage Start]])&amp;" days,"&amp;HOUR(Table1[[#This Row],[Full Restoration ]]-Table1[[#This Row],[Outage Start]])&amp;" hrs,"&amp;MINUTE(Table1[[#This Row],[Full Restoration ]]-Table1[[#This Row],[Outage Start]])&amp;" min"</f>
        <v>0 days,16 hrs,7 min</v>
      </c>
      <c r="E3062" s="10">
        <f>Table1[[#This Row],[Full Restoration ]]-Table1[[#This Row],[Outage Start]]</f>
        <v>0.67152777777664596</v>
      </c>
      <c r="F3062" s="11">
        <f>(Table1[[#This Row],[Full Restoration ]]-Table1[[#This Row],[Outage Start]])*24</f>
        <v>16.116666666639503</v>
      </c>
      <c r="G3062" s="5" t="s">
        <v>337</v>
      </c>
      <c r="H3062" s="32" t="s">
        <v>217</v>
      </c>
      <c r="I3062" s="4">
        <v>87</v>
      </c>
      <c r="J3062" s="4">
        <v>70</v>
      </c>
      <c r="K3062" s="4">
        <v>13</v>
      </c>
      <c r="L3062" s="4">
        <v>3</v>
      </c>
      <c r="M3062" s="4">
        <v>4</v>
      </c>
      <c r="N3062" s="18"/>
    </row>
    <row r="3063" spans="1:14" hidden="1" x14ac:dyDescent="0.35">
      <c r="A3063" s="4" t="s">
        <v>9</v>
      </c>
      <c r="B3063" s="27">
        <v>43747.342361111114</v>
      </c>
      <c r="C3063" s="9">
        <v>43748.09097222222</v>
      </c>
      <c r="D3063" s="11" t="str">
        <f>INT(Table1[[#This Row],[Full Restoration ]]-Table1[[#This Row],[Outage Start]])&amp;" days,"&amp;HOUR(Table1[[#This Row],[Full Restoration ]]-Table1[[#This Row],[Outage Start]])&amp;" hrs,"&amp;MINUTE(Table1[[#This Row],[Full Restoration ]]-Table1[[#This Row],[Outage Start]])&amp;" min"</f>
        <v>0 days,17 hrs,58 min</v>
      </c>
      <c r="E3063" s="10">
        <f>Table1[[#This Row],[Full Restoration ]]-Table1[[#This Row],[Outage Start]]</f>
        <v>0.74861111110658385</v>
      </c>
      <c r="F3063" s="11">
        <f>(Table1[[#This Row],[Full Restoration ]]-Table1[[#This Row],[Outage Start]])*24</f>
        <v>17.966666666558012</v>
      </c>
      <c r="G3063" s="5" t="s">
        <v>509</v>
      </c>
      <c r="H3063" s="32" t="s">
        <v>745</v>
      </c>
      <c r="I3063" s="4">
        <v>693</v>
      </c>
      <c r="J3063" s="4">
        <v>579</v>
      </c>
      <c r="K3063" s="4">
        <v>98</v>
      </c>
      <c r="L3063" s="4">
        <v>17</v>
      </c>
      <c r="M3063" s="4">
        <v>16</v>
      </c>
      <c r="N3063" s="18"/>
    </row>
    <row r="3064" spans="1:14" hidden="1" x14ac:dyDescent="0.35">
      <c r="A3064" s="4" t="s">
        <v>9</v>
      </c>
      <c r="B3064" s="27">
        <v>43747.336111111108</v>
      </c>
      <c r="C3064" s="9">
        <v>43747.990972222222</v>
      </c>
      <c r="D3064" s="11" t="str">
        <f>INT(Table1[[#This Row],[Full Restoration ]]-Table1[[#This Row],[Outage Start]])&amp;" days,"&amp;HOUR(Table1[[#This Row],[Full Restoration ]]-Table1[[#This Row],[Outage Start]])&amp;" hrs,"&amp;MINUTE(Table1[[#This Row],[Full Restoration ]]-Table1[[#This Row],[Outage Start]])&amp;" min"</f>
        <v>0 days,15 hrs,43 min</v>
      </c>
      <c r="E3064" s="10">
        <f>Table1[[#This Row],[Full Restoration ]]-Table1[[#This Row],[Outage Start]]</f>
        <v>0.65486111111385981</v>
      </c>
      <c r="F3064" s="11">
        <f>(Table1[[#This Row],[Full Restoration ]]-Table1[[#This Row],[Outage Start]])*24</f>
        <v>15.716666666732635</v>
      </c>
      <c r="G3064" s="5" t="s">
        <v>417</v>
      </c>
      <c r="H3064" s="32" t="s">
        <v>744</v>
      </c>
      <c r="I3064" s="4">
        <v>857</v>
      </c>
      <c r="J3064" s="4">
        <v>257</v>
      </c>
      <c r="K3064" s="4">
        <v>584</v>
      </c>
      <c r="L3064" s="4">
        <v>3</v>
      </c>
      <c r="M3064" s="4">
        <v>16</v>
      </c>
      <c r="N3064" s="18"/>
    </row>
    <row r="3065" spans="1:14" hidden="1" x14ac:dyDescent="0.35">
      <c r="A3065" s="4" t="s">
        <v>9</v>
      </c>
      <c r="B3065" s="27">
        <v>43747.335416666669</v>
      </c>
      <c r="C3065" s="9">
        <v>43747.991666666669</v>
      </c>
      <c r="D3065" s="11" t="str">
        <f>INT(Table1[[#This Row],[Full Restoration ]]-Table1[[#This Row],[Outage Start]])&amp;" days,"&amp;HOUR(Table1[[#This Row],[Full Restoration ]]-Table1[[#This Row],[Outage Start]])&amp;" hrs,"&amp;MINUTE(Table1[[#This Row],[Full Restoration ]]-Table1[[#This Row],[Outage Start]])&amp;" min"</f>
        <v>0 days,15 hrs,45 min</v>
      </c>
      <c r="E3065" s="10">
        <f>Table1[[#This Row],[Full Restoration ]]-Table1[[#This Row],[Outage Start]]</f>
        <v>0.65625</v>
      </c>
      <c r="F3065" s="11">
        <f>(Table1[[#This Row],[Full Restoration ]]-Table1[[#This Row],[Outage Start]])*24</f>
        <v>15.75</v>
      </c>
      <c r="G3065" s="5" t="s">
        <v>415</v>
      </c>
      <c r="H3065" s="32" t="s">
        <v>744</v>
      </c>
      <c r="I3065" s="4">
        <v>2066</v>
      </c>
      <c r="J3065" s="4">
        <v>1764</v>
      </c>
      <c r="K3065" s="4">
        <v>272</v>
      </c>
      <c r="L3065" s="4">
        <v>60</v>
      </c>
      <c r="M3065" s="4">
        <v>30</v>
      </c>
      <c r="N3065" s="18"/>
    </row>
    <row r="3066" spans="1:14" hidden="1" x14ac:dyDescent="0.35">
      <c r="A3066" s="4" t="s">
        <v>9</v>
      </c>
      <c r="B3066" s="27">
        <v>43747.335416666669</v>
      </c>
      <c r="C3066" s="9">
        <v>43747.989583333336</v>
      </c>
      <c r="D3066" s="11" t="str">
        <f>INT(Table1[[#This Row],[Full Restoration ]]-Table1[[#This Row],[Outage Start]])&amp;" days,"&amp;HOUR(Table1[[#This Row],[Full Restoration ]]-Table1[[#This Row],[Outage Start]])&amp;" hrs,"&amp;MINUTE(Table1[[#This Row],[Full Restoration ]]-Table1[[#This Row],[Outage Start]])&amp;" min"</f>
        <v>0 days,15 hrs,42 min</v>
      </c>
      <c r="E3066" s="10">
        <f>Table1[[#This Row],[Full Restoration ]]-Table1[[#This Row],[Outage Start]]</f>
        <v>0.65416666666715173</v>
      </c>
      <c r="F3066" s="11">
        <f>(Table1[[#This Row],[Full Restoration ]]-Table1[[#This Row],[Outage Start]])*24</f>
        <v>15.700000000011642</v>
      </c>
      <c r="G3066" s="5" t="s">
        <v>416</v>
      </c>
      <c r="H3066" s="32" t="s">
        <v>744</v>
      </c>
      <c r="I3066" s="4">
        <v>214</v>
      </c>
      <c r="J3066" s="4">
        <v>45</v>
      </c>
      <c r="K3066" s="4">
        <v>155</v>
      </c>
      <c r="L3066" s="4">
        <v>3</v>
      </c>
      <c r="M3066" s="4">
        <v>14</v>
      </c>
      <c r="N3066" s="18"/>
    </row>
    <row r="3067" spans="1:14" hidden="1" x14ac:dyDescent="0.35">
      <c r="A3067" s="4" t="s">
        <v>9</v>
      </c>
      <c r="B3067" s="27">
        <v>43747.3</v>
      </c>
      <c r="C3067" s="9">
        <v>43748.048611111109</v>
      </c>
      <c r="D3067" s="11" t="str">
        <f>INT(Table1[[#This Row],[Full Restoration ]]-Table1[[#This Row],[Outage Start]])&amp;" days,"&amp;HOUR(Table1[[#This Row],[Full Restoration ]]-Table1[[#This Row],[Outage Start]])&amp;" hrs,"&amp;MINUTE(Table1[[#This Row],[Full Restoration ]]-Table1[[#This Row],[Outage Start]])&amp;" min"</f>
        <v>0 days,17 hrs,58 min</v>
      </c>
      <c r="E3067" s="10">
        <f>Table1[[#This Row],[Full Restoration ]]-Table1[[#This Row],[Outage Start]]</f>
        <v>0.74861111110658385</v>
      </c>
      <c r="F3067" s="11">
        <f>(Table1[[#This Row],[Full Restoration ]]-Table1[[#This Row],[Outage Start]])*24</f>
        <v>17.966666666558012</v>
      </c>
      <c r="G3067" s="5" t="s">
        <v>477</v>
      </c>
      <c r="H3067" s="32" t="s">
        <v>217</v>
      </c>
      <c r="I3067" s="4">
        <v>3015</v>
      </c>
      <c r="J3067" s="4">
        <v>2773</v>
      </c>
      <c r="K3067" s="4">
        <v>188</v>
      </c>
      <c r="L3067" s="4">
        <v>113</v>
      </c>
      <c r="M3067" s="4">
        <v>54</v>
      </c>
      <c r="N3067" s="18"/>
    </row>
    <row r="3068" spans="1:14" hidden="1" x14ac:dyDescent="0.35">
      <c r="A3068" s="4" t="s">
        <v>9</v>
      </c>
      <c r="B3068" s="27">
        <v>43747.299305555556</v>
      </c>
      <c r="C3068" s="9">
        <v>43748.013888888891</v>
      </c>
      <c r="D3068" s="11" t="str">
        <f>INT(Table1[[#This Row],[Full Restoration ]]-Table1[[#This Row],[Outage Start]])&amp;" days,"&amp;HOUR(Table1[[#This Row],[Full Restoration ]]-Table1[[#This Row],[Outage Start]])&amp;" hrs,"&amp;MINUTE(Table1[[#This Row],[Full Restoration ]]-Table1[[#This Row],[Outage Start]])&amp;" min"</f>
        <v>0 days,17 hrs,9 min</v>
      </c>
      <c r="E3068" s="10">
        <f>Table1[[#This Row],[Full Restoration ]]-Table1[[#This Row],[Outage Start]]</f>
        <v>0.71458333333430346</v>
      </c>
      <c r="F3068" s="11">
        <f>(Table1[[#This Row],[Full Restoration ]]-Table1[[#This Row],[Outage Start]])*24</f>
        <v>17.150000000023283</v>
      </c>
      <c r="G3068" s="5" t="s">
        <v>476</v>
      </c>
      <c r="H3068" s="32" t="s">
        <v>217</v>
      </c>
      <c r="I3068" s="4">
        <v>988</v>
      </c>
      <c r="J3068" s="4">
        <v>881</v>
      </c>
      <c r="K3068" s="4">
        <v>84</v>
      </c>
      <c r="L3068" s="4">
        <v>45</v>
      </c>
      <c r="M3068" s="4">
        <v>23</v>
      </c>
      <c r="N3068" s="18"/>
    </row>
    <row r="3069" spans="1:14" hidden="1" x14ac:dyDescent="0.35">
      <c r="A3069" s="4" t="s">
        <v>9</v>
      </c>
      <c r="B3069" s="27">
        <v>43747.250694444447</v>
      </c>
      <c r="C3069" s="9">
        <v>43750.321527777778</v>
      </c>
      <c r="D3069" s="11" t="str">
        <f>INT(Table1[[#This Row],[Full Restoration ]]-Table1[[#This Row],[Outage Start]])&amp;" days,"&amp;HOUR(Table1[[#This Row],[Full Restoration ]]-Table1[[#This Row],[Outage Start]])&amp;" hrs,"&amp;MINUTE(Table1[[#This Row],[Full Restoration ]]-Table1[[#This Row],[Outage Start]])&amp;" min"</f>
        <v>3 days,1 hrs,42 min</v>
      </c>
      <c r="E3069" s="10">
        <f>Table1[[#This Row],[Full Restoration ]]-Table1[[#This Row],[Outage Start]]</f>
        <v>3.0708333333313931</v>
      </c>
      <c r="F3069" s="11">
        <f>(Table1[[#This Row],[Full Restoration ]]-Table1[[#This Row],[Outage Start]])*24</f>
        <v>73.699999999953434</v>
      </c>
      <c r="G3069" s="5" t="s">
        <v>527</v>
      </c>
      <c r="H3069" s="32" t="s">
        <v>742</v>
      </c>
      <c r="I3069" s="4">
        <v>145</v>
      </c>
      <c r="J3069" s="4">
        <v>94</v>
      </c>
      <c r="K3069" s="4">
        <v>31</v>
      </c>
      <c r="L3069" s="4">
        <v>3</v>
      </c>
      <c r="M3069" s="4">
        <v>20</v>
      </c>
      <c r="N3069" s="18"/>
    </row>
    <row r="3070" spans="1:14" hidden="1" x14ac:dyDescent="0.35">
      <c r="A3070" s="4" t="s">
        <v>9</v>
      </c>
      <c r="B3070" s="27">
        <v>43747.237500000003</v>
      </c>
      <c r="C3070" s="9">
        <v>43749.693055555559</v>
      </c>
      <c r="D3070" s="11" t="str">
        <f>INT(Table1[[#This Row],[Full Restoration ]]-Table1[[#This Row],[Outage Start]])&amp;" days,"&amp;HOUR(Table1[[#This Row],[Full Restoration ]]-Table1[[#This Row],[Outage Start]])&amp;" hrs,"&amp;MINUTE(Table1[[#This Row],[Full Restoration ]]-Table1[[#This Row],[Outage Start]])&amp;" min"</f>
        <v>2 days,10 hrs,56 min</v>
      </c>
      <c r="E3070" s="10">
        <f>Table1[[#This Row],[Full Restoration ]]-Table1[[#This Row],[Outage Start]]</f>
        <v>2.4555555555562023</v>
      </c>
      <c r="F3070" s="11">
        <f>(Table1[[#This Row],[Full Restoration ]]-Table1[[#This Row],[Outage Start]])*24</f>
        <v>58.933333333348855</v>
      </c>
      <c r="G3070" s="5" t="s">
        <v>305</v>
      </c>
      <c r="H3070" s="32" t="s">
        <v>742</v>
      </c>
      <c r="I3070" s="4">
        <v>2423</v>
      </c>
      <c r="J3070" s="4">
        <v>2236</v>
      </c>
      <c r="K3070" s="4">
        <v>157</v>
      </c>
      <c r="L3070" s="4">
        <v>119</v>
      </c>
      <c r="M3070" s="4">
        <v>30</v>
      </c>
      <c r="N3070" s="18"/>
    </row>
    <row r="3071" spans="1:14" hidden="1" x14ac:dyDescent="0.35">
      <c r="A3071" s="4" t="s">
        <v>9</v>
      </c>
      <c r="B3071" s="27">
        <v>43747.236111111109</v>
      </c>
      <c r="C3071" s="9">
        <v>43749.576388888891</v>
      </c>
      <c r="D3071" s="11" t="str">
        <f>INT(Table1[[#This Row],[Full Restoration ]]-Table1[[#This Row],[Outage Start]])&amp;" days,"&amp;HOUR(Table1[[#This Row],[Full Restoration ]]-Table1[[#This Row],[Outage Start]])&amp;" hrs,"&amp;MINUTE(Table1[[#This Row],[Full Restoration ]]-Table1[[#This Row],[Outage Start]])&amp;" min"</f>
        <v>2 days,8 hrs,10 min</v>
      </c>
      <c r="E3071" s="10">
        <f>Table1[[#This Row],[Full Restoration ]]-Table1[[#This Row],[Outage Start]]</f>
        <v>2.3402777777810115</v>
      </c>
      <c r="F3071" s="11">
        <f>(Table1[[#This Row],[Full Restoration ]]-Table1[[#This Row],[Outage Start]])*24</f>
        <v>56.166666666744277</v>
      </c>
      <c r="G3071" s="5" t="s">
        <v>346</v>
      </c>
      <c r="H3071" s="32" t="s">
        <v>743</v>
      </c>
      <c r="I3071" s="4">
        <v>3303</v>
      </c>
      <c r="J3071" s="4">
        <v>2869</v>
      </c>
      <c r="K3071" s="4">
        <v>391</v>
      </c>
      <c r="L3071" s="4">
        <v>147</v>
      </c>
      <c r="M3071" s="4">
        <v>43</v>
      </c>
      <c r="N3071" s="18"/>
    </row>
    <row r="3072" spans="1:14" hidden="1" x14ac:dyDescent="0.35">
      <c r="A3072" s="4" t="s">
        <v>9</v>
      </c>
      <c r="B3072" s="27">
        <v>43747.231249999997</v>
      </c>
      <c r="C3072" s="9">
        <v>43749.477777777778</v>
      </c>
      <c r="D3072" s="11" t="str">
        <f>INT(Table1[[#This Row],[Full Restoration ]]-Table1[[#This Row],[Outage Start]])&amp;" days,"&amp;HOUR(Table1[[#This Row],[Full Restoration ]]-Table1[[#This Row],[Outage Start]])&amp;" hrs,"&amp;MINUTE(Table1[[#This Row],[Full Restoration ]]-Table1[[#This Row],[Outage Start]])&amp;" min"</f>
        <v>2 days,5 hrs,55 min</v>
      </c>
      <c r="E3072" s="10">
        <f>Table1[[#This Row],[Full Restoration ]]-Table1[[#This Row],[Outage Start]]</f>
        <v>2.2465277777810115</v>
      </c>
      <c r="F3072" s="11">
        <f>(Table1[[#This Row],[Full Restoration ]]-Table1[[#This Row],[Outage Start]])*24</f>
        <v>53.916666666744277</v>
      </c>
      <c r="G3072" s="5" t="s">
        <v>733</v>
      </c>
      <c r="H3072" s="32" t="s">
        <v>742</v>
      </c>
      <c r="I3072" s="4">
        <v>33</v>
      </c>
      <c r="J3072" s="4">
        <v>29</v>
      </c>
      <c r="K3072" s="4">
        <v>4</v>
      </c>
      <c r="L3072" s="4">
        <v>3</v>
      </c>
      <c r="M3072" s="4" t="s">
        <v>741</v>
      </c>
      <c r="N3072" s="18"/>
    </row>
    <row r="3073" spans="1:14" hidden="1" x14ac:dyDescent="0.35">
      <c r="A3073" s="4" t="s">
        <v>9</v>
      </c>
      <c r="B3073" s="27">
        <v>43747.230555555558</v>
      </c>
      <c r="C3073" s="9">
        <v>43749.698611111111</v>
      </c>
      <c r="D3073" s="11" t="str">
        <f>INT(Table1[[#This Row],[Full Restoration ]]-Table1[[#This Row],[Outage Start]])&amp;" days,"&amp;HOUR(Table1[[#This Row],[Full Restoration ]]-Table1[[#This Row],[Outage Start]])&amp;" hrs,"&amp;MINUTE(Table1[[#This Row],[Full Restoration ]]-Table1[[#This Row],[Outage Start]])&amp;" min"</f>
        <v>2 days,11 hrs,14 min</v>
      </c>
      <c r="E3073" s="10">
        <f>Table1[[#This Row],[Full Restoration ]]-Table1[[#This Row],[Outage Start]]</f>
        <v>2.4680555555532919</v>
      </c>
      <c r="F3073" s="11">
        <f>(Table1[[#This Row],[Full Restoration ]]-Table1[[#This Row],[Outage Start]])*24</f>
        <v>59.233333333279006</v>
      </c>
      <c r="G3073" s="5" t="s">
        <v>345</v>
      </c>
      <c r="H3073" s="32" t="s">
        <v>742</v>
      </c>
      <c r="I3073" s="4">
        <v>2654</v>
      </c>
      <c r="J3073" s="4">
        <v>2254</v>
      </c>
      <c r="K3073" s="4">
        <v>362</v>
      </c>
      <c r="L3073" s="4">
        <v>107</v>
      </c>
      <c r="M3073" s="4">
        <v>38</v>
      </c>
      <c r="N3073" s="18"/>
    </row>
    <row r="3074" spans="1:14" hidden="1" x14ac:dyDescent="0.35">
      <c r="A3074" s="4" t="s">
        <v>9</v>
      </c>
      <c r="B3074" s="27">
        <v>43747.225694444445</v>
      </c>
      <c r="C3074" s="9">
        <v>43750.456250000003</v>
      </c>
      <c r="D3074" s="11" t="str">
        <f>INT(Table1[[#This Row],[Full Restoration ]]-Table1[[#This Row],[Outage Start]])&amp;" days,"&amp;HOUR(Table1[[#This Row],[Full Restoration ]]-Table1[[#This Row],[Outage Start]])&amp;" hrs,"&amp;MINUTE(Table1[[#This Row],[Full Restoration ]]-Table1[[#This Row],[Outage Start]])&amp;" min"</f>
        <v>3 days,5 hrs,32 min</v>
      </c>
      <c r="E3074" s="10">
        <f>Table1[[#This Row],[Full Restoration ]]-Table1[[#This Row],[Outage Start]]</f>
        <v>3.2305555555576575</v>
      </c>
      <c r="F3074" s="11">
        <f>(Table1[[#This Row],[Full Restoration ]]-Table1[[#This Row],[Outage Start]])*24</f>
        <v>77.53333333338378</v>
      </c>
      <c r="G3074" s="5" t="s">
        <v>344</v>
      </c>
      <c r="H3074" s="32" t="s">
        <v>742</v>
      </c>
      <c r="I3074" s="4">
        <v>4473</v>
      </c>
      <c r="J3074" s="4">
        <v>4228</v>
      </c>
      <c r="K3074" s="4">
        <v>216</v>
      </c>
      <c r="L3074" s="4">
        <v>205</v>
      </c>
      <c r="M3074" s="4">
        <v>29</v>
      </c>
      <c r="N3074" s="18"/>
    </row>
    <row r="3075" spans="1:14" hidden="1" x14ac:dyDescent="0.35">
      <c r="A3075" s="4" t="s">
        <v>9</v>
      </c>
      <c r="B3075" s="27">
        <v>43747.22152777778</v>
      </c>
      <c r="C3075" s="9">
        <v>43749.745833333334</v>
      </c>
      <c r="D3075" s="11" t="str">
        <f>INT(Table1[[#This Row],[Full Restoration ]]-Table1[[#This Row],[Outage Start]])&amp;" days,"&amp;HOUR(Table1[[#This Row],[Full Restoration ]]-Table1[[#This Row],[Outage Start]])&amp;" hrs,"&amp;MINUTE(Table1[[#This Row],[Full Restoration ]]-Table1[[#This Row],[Outage Start]])&amp;" min"</f>
        <v>2 days,12 hrs,35 min</v>
      </c>
      <c r="E3075" s="10">
        <f>Table1[[#This Row],[Full Restoration ]]-Table1[[#This Row],[Outage Start]]</f>
        <v>2.5243055555547471</v>
      </c>
      <c r="F3075" s="11">
        <f>(Table1[[#This Row],[Full Restoration ]]-Table1[[#This Row],[Outage Start]])*24</f>
        <v>60.583333333313931</v>
      </c>
      <c r="G3075" s="5" t="s">
        <v>306</v>
      </c>
      <c r="H3075" s="32" t="s">
        <v>742</v>
      </c>
      <c r="I3075" s="4">
        <v>5637</v>
      </c>
      <c r="J3075" s="4">
        <v>5063</v>
      </c>
      <c r="K3075" s="4">
        <v>478</v>
      </c>
      <c r="L3075" s="4">
        <v>271</v>
      </c>
      <c r="M3075" s="4">
        <v>96</v>
      </c>
      <c r="N3075" s="18"/>
    </row>
    <row r="3076" spans="1:14" hidden="1" x14ac:dyDescent="0.35">
      <c r="A3076" s="4" t="s">
        <v>9</v>
      </c>
      <c r="B3076" s="27">
        <v>43747.218055555553</v>
      </c>
      <c r="C3076" s="9">
        <v>43749.491666666669</v>
      </c>
      <c r="D3076" s="11" t="str">
        <f>INT(Table1[[#This Row],[Full Restoration ]]-Table1[[#This Row],[Outage Start]])&amp;" days,"&amp;HOUR(Table1[[#This Row],[Full Restoration ]]-Table1[[#This Row],[Outage Start]])&amp;" hrs,"&amp;MINUTE(Table1[[#This Row],[Full Restoration ]]-Table1[[#This Row],[Outage Start]])&amp;" min"</f>
        <v>2 days,6 hrs,34 min</v>
      </c>
      <c r="E3076" s="10">
        <f>Table1[[#This Row],[Full Restoration ]]-Table1[[#This Row],[Outage Start]]</f>
        <v>2.273611111115315</v>
      </c>
      <c r="F3076" s="11">
        <f>(Table1[[#This Row],[Full Restoration ]]-Table1[[#This Row],[Outage Start]])*24</f>
        <v>54.56666666676756</v>
      </c>
      <c r="G3076" s="5" t="s">
        <v>471</v>
      </c>
      <c r="H3076" s="32" t="s">
        <v>743</v>
      </c>
      <c r="I3076" s="4">
        <v>1</v>
      </c>
      <c r="J3076" s="4" t="s">
        <v>740</v>
      </c>
      <c r="K3076" s="4">
        <v>1</v>
      </c>
      <c r="L3076" s="4" t="s">
        <v>740</v>
      </c>
      <c r="M3076" s="4" t="s">
        <v>740</v>
      </c>
      <c r="N3076" s="18"/>
    </row>
    <row r="3077" spans="1:14" hidden="1" x14ac:dyDescent="0.35">
      <c r="A3077" s="4" t="s">
        <v>9</v>
      </c>
      <c r="B3077" s="27">
        <v>43747.21597222222</v>
      </c>
      <c r="C3077" s="9">
        <v>43750.479166666664</v>
      </c>
      <c r="D3077" s="11" t="str">
        <f>INT(Table1[[#This Row],[Full Restoration ]]-Table1[[#This Row],[Outage Start]])&amp;" days,"&amp;HOUR(Table1[[#This Row],[Full Restoration ]]-Table1[[#This Row],[Outage Start]])&amp;" hrs,"&amp;MINUTE(Table1[[#This Row],[Full Restoration ]]-Table1[[#This Row],[Outage Start]])&amp;" min"</f>
        <v>3 days,6 hrs,19 min</v>
      </c>
      <c r="E3077" s="10">
        <f>Table1[[#This Row],[Full Restoration ]]-Table1[[#This Row],[Outage Start]]</f>
        <v>3.2631944444437977</v>
      </c>
      <c r="F3077" s="11">
        <f>(Table1[[#This Row],[Full Restoration ]]-Table1[[#This Row],[Outage Start]])*24</f>
        <v>78.316666666651145</v>
      </c>
      <c r="G3077" s="5" t="s">
        <v>343</v>
      </c>
      <c r="H3077" s="32" t="s">
        <v>742</v>
      </c>
      <c r="I3077" s="4">
        <v>3662</v>
      </c>
      <c r="J3077" s="4">
        <v>3362</v>
      </c>
      <c r="K3077" s="4">
        <v>272</v>
      </c>
      <c r="L3077" s="4">
        <v>165</v>
      </c>
      <c r="M3077" s="4">
        <v>28</v>
      </c>
      <c r="N3077" s="18"/>
    </row>
    <row r="3078" spans="1:14" hidden="1" x14ac:dyDescent="0.35">
      <c r="A3078" s="4" t="s">
        <v>9</v>
      </c>
      <c r="B3078" s="27">
        <v>43747.210416666669</v>
      </c>
      <c r="C3078" s="9">
        <v>43750.429861111108</v>
      </c>
      <c r="D3078" s="11" t="str">
        <f>INT(Table1[[#This Row],[Full Restoration ]]-Table1[[#This Row],[Outage Start]])&amp;" days,"&amp;HOUR(Table1[[#This Row],[Full Restoration ]]-Table1[[#This Row],[Outage Start]])&amp;" hrs,"&amp;MINUTE(Table1[[#This Row],[Full Restoration ]]-Table1[[#This Row],[Outage Start]])&amp;" min"</f>
        <v>3 days,5 hrs,16 min</v>
      </c>
      <c r="E3078" s="10">
        <f>Table1[[#This Row],[Full Restoration ]]-Table1[[#This Row],[Outage Start]]</f>
        <v>3.2194444444394321</v>
      </c>
      <c r="F3078" s="11">
        <f>(Table1[[#This Row],[Full Restoration ]]-Table1[[#This Row],[Outage Start]])*24</f>
        <v>77.266666666546371</v>
      </c>
      <c r="G3078" s="5" t="s">
        <v>342</v>
      </c>
      <c r="H3078" s="32" t="s">
        <v>742</v>
      </c>
      <c r="I3078" s="4">
        <v>2518</v>
      </c>
      <c r="J3078" s="4">
        <v>2159</v>
      </c>
      <c r="K3078" s="4">
        <v>328</v>
      </c>
      <c r="L3078" s="4">
        <v>88</v>
      </c>
      <c r="M3078" s="4">
        <v>31</v>
      </c>
      <c r="N3078" s="18"/>
    </row>
    <row r="3079" spans="1:14" hidden="1" x14ac:dyDescent="0.35">
      <c r="A3079" s="4" t="s">
        <v>9</v>
      </c>
      <c r="B3079" s="27">
        <v>43747.204861111109</v>
      </c>
      <c r="C3079" s="9">
        <v>43749.722222222219</v>
      </c>
      <c r="D3079" s="11" t="str">
        <f>INT(Table1[[#This Row],[Full Restoration ]]-Table1[[#This Row],[Outage Start]])&amp;" days,"&amp;HOUR(Table1[[#This Row],[Full Restoration ]]-Table1[[#This Row],[Outage Start]])&amp;" hrs,"&amp;MINUTE(Table1[[#This Row],[Full Restoration ]]-Table1[[#This Row],[Outage Start]])&amp;" min"</f>
        <v>2 days,12 hrs,25 min</v>
      </c>
      <c r="E3079" s="10">
        <f>Table1[[#This Row],[Full Restoration ]]-Table1[[#This Row],[Outage Start]]</f>
        <v>2.5173611111094942</v>
      </c>
      <c r="F3079" s="11">
        <f>(Table1[[#This Row],[Full Restoration ]]-Table1[[#This Row],[Outage Start]])*24</f>
        <v>60.416666666627862</v>
      </c>
      <c r="G3079" s="5" t="s">
        <v>341</v>
      </c>
      <c r="H3079" s="32" t="s">
        <v>742</v>
      </c>
      <c r="I3079" s="4">
        <v>3197</v>
      </c>
      <c r="J3079" s="4">
        <v>2452</v>
      </c>
      <c r="K3079" s="4">
        <v>713</v>
      </c>
      <c r="L3079" s="4">
        <v>63</v>
      </c>
      <c r="M3079" s="4">
        <v>32</v>
      </c>
      <c r="N3079" s="18"/>
    </row>
    <row r="3080" spans="1:14" hidden="1" x14ac:dyDescent="0.35">
      <c r="A3080" s="4" t="s">
        <v>9</v>
      </c>
      <c r="B3080" s="27">
        <v>43747.200694444444</v>
      </c>
      <c r="C3080" s="9">
        <v>43749.666666666664</v>
      </c>
      <c r="D3080" s="11" t="str">
        <f>INT(Table1[[#This Row],[Full Restoration ]]-Table1[[#This Row],[Outage Start]])&amp;" days,"&amp;HOUR(Table1[[#This Row],[Full Restoration ]]-Table1[[#This Row],[Outage Start]])&amp;" hrs,"&amp;MINUTE(Table1[[#This Row],[Full Restoration ]]-Table1[[#This Row],[Outage Start]])&amp;" min"</f>
        <v>2 days,11 hrs,11 min</v>
      </c>
      <c r="E3080" s="10">
        <f>Table1[[#This Row],[Full Restoration ]]-Table1[[#This Row],[Outage Start]]</f>
        <v>2.4659722222204437</v>
      </c>
      <c r="F3080" s="11">
        <f>(Table1[[#This Row],[Full Restoration ]]-Table1[[#This Row],[Outage Start]])*24</f>
        <v>59.183333333290648</v>
      </c>
      <c r="G3080" s="5" t="s">
        <v>340</v>
      </c>
      <c r="H3080" s="32" t="s">
        <v>742</v>
      </c>
      <c r="I3080" s="4">
        <v>1378</v>
      </c>
      <c r="J3080" s="4">
        <v>788</v>
      </c>
      <c r="K3080" s="4">
        <v>571</v>
      </c>
      <c r="L3080" s="4">
        <v>41</v>
      </c>
      <c r="M3080" s="4">
        <v>19</v>
      </c>
      <c r="N3080" s="18"/>
    </row>
    <row r="3081" spans="1:14" hidden="1" x14ac:dyDescent="0.35">
      <c r="A3081" s="4" t="s">
        <v>9</v>
      </c>
      <c r="B3081" s="27">
        <v>43747.196527777778</v>
      </c>
      <c r="C3081" s="9">
        <v>43749.361805555556</v>
      </c>
      <c r="D3081" s="11" t="str">
        <f>INT(Table1[[#This Row],[Full Restoration ]]-Table1[[#This Row],[Outage Start]])&amp;" days,"&amp;HOUR(Table1[[#This Row],[Full Restoration ]]-Table1[[#This Row],[Outage Start]])&amp;" hrs,"&amp;MINUTE(Table1[[#This Row],[Full Restoration ]]-Table1[[#This Row],[Outage Start]])&amp;" min"</f>
        <v>2 days,3 hrs,58 min</v>
      </c>
      <c r="E3081" s="10">
        <f>Table1[[#This Row],[Full Restoration ]]-Table1[[#This Row],[Outage Start]]</f>
        <v>2.1652777777781012</v>
      </c>
      <c r="F3081" s="11">
        <f>(Table1[[#This Row],[Full Restoration ]]-Table1[[#This Row],[Outage Start]])*24</f>
        <v>51.966666666674428</v>
      </c>
      <c r="G3081" s="5" t="s">
        <v>457</v>
      </c>
      <c r="H3081" s="32" t="s">
        <v>743</v>
      </c>
      <c r="I3081" s="4">
        <v>2057</v>
      </c>
      <c r="J3081" s="4">
        <v>1679</v>
      </c>
      <c r="K3081" s="4">
        <v>318</v>
      </c>
      <c r="L3081" s="4">
        <v>92</v>
      </c>
      <c r="M3081" s="4">
        <v>60</v>
      </c>
      <c r="N3081" s="18"/>
    </row>
    <row r="3082" spans="1:14" hidden="1" x14ac:dyDescent="0.35">
      <c r="A3082" s="4" t="s">
        <v>9</v>
      </c>
      <c r="B3082" s="27">
        <v>43747.192361111112</v>
      </c>
      <c r="C3082" s="9">
        <v>43749.625</v>
      </c>
      <c r="D3082" s="11" t="str">
        <f>INT(Table1[[#This Row],[Full Restoration ]]-Table1[[#This Row],[Outage Start]])&amp;" days,"&amp;HOUR(Table1[[#This Row],[Full Restoration ]]-Table1[[#This Row],[Outage Start]])&amp;" hrs,"&amp;MINUTE(Table1[[#This Row],[Full Restoration ]]-Table1[[#This Row],[Outage Start]])&amp;" min"</f>
        <v>2 days,10 hrs,23 min</v>
      </c>
      <c r="E3082" s="10">
        <f>Table1[[#This Row],[Full Restoration ]]-Table1[[#This Row],[Outage Start]]</f>
        <v>2.4326388888875954</v>
      </c>
      <c r="F3082" s="11">
        <f>(Table1[[#This Row],[Full Restoration ]]-Table1[[#This Row],[Outage Start]])*24</f>
        <v>58.383333333302289</v>
      </c>
      <c r="G3082" s="5" t="s">
        <v>456</v>
      </c>
      <c r="H3082" s="32" t="s">
        <v>743</v>
      </c>
      <c r="I3082" s="4">
        <v>2263</v>
      </c>
      <c r="J3082" s="4">
        <v>2095</v>
      </c>
      <c r="K3082" s="4">
        <v>143</v>
      </c>
      <c r="L3082" s="4">
        <v>91</v>
      </c>
      <c r="M3082" s="4">
        <v>25</v>
      </c>
      <c r="N3082" s="18"/>
    </row>
    <row r="3083" spans="1:14" hidden="1" x14ac:dyDescent="0.35">
      <c r="A3083" s="4" t="s">
        <v>9</v>
      </c>
      <c r="B3083" s="27">
        <v>43747.188194444447</v>
      </c>
      <c r="C3083" s="9">
        <v>43748.841666666667</v>
      </c>
      <c r="D3083" s="11" t="str">
        <f>INT(Table1[[#This Row],[Full Restoration ]]-Table1[[#This Row],[Outage Start]])&amp;" days,"&amp;HOUR(Table1[[#This Row],[Full Restoration ]]-Table1[[#This Row],[Outage Start]])&amp;" hrs,"&amp;MINUTE(Table1[[#This Row],[Full Restoration ]]-Table1[[#This Row],[Outage Start]])&amp;" min"</f>
        <v>1 days,15 hrs,41 min</v>
      </c>
      <c r="E3083" s="10">
        <f>Table1[[#This Row],[Full Restoration ]]-Table1[[#This Row],[Outage Start]]</f>
        <v>1.6534722222204437</v>
      </c>
      <c r="F3083" s="11">
        <f>(Table1[[#This Row],[Full Restoration ]]-Table1[[#This Row],[Outage Start]])*24</f>
        <v>39.683333333290648</v>
      </c>
      <c r="G3083" s="5" t="s">
        <v>314</v>
      </c>
      <c r="H3083" s="32" t="s">
        <v>743</v>
      </c>
      <c r="I3083" s="4">
        <v>704</v>
      </c>
      <c r="J3083" s="4">
        <v>531</v>
      </c>
      <c r="K3083" s="4">
        <v>162</v>
      </c>
      <c r="L3083" s="4">
        <v>19</v>
      </c>
      <c r="M3083" s="4">
        <v>11</v>
      </c>
      <c r="N3083" s="18"/>
    </row>
    <row r="3084" spans="1:14" hidden="1" x14ac:dyDescent="0.35">
      <c r="A3084" s="4" t="s">
        <v>9</v>
      </c>
      <c r="B3084" s="27">
        <v>43747.188194444447</v>
      </c>
      <c r="C3084" s="9">
        <v>43748.84375</v>
      </c>
      <c r="D3084" s="11" t="str">
        <f>INT(Table1[[#This Row],[Full Restoration ]]-Table1[[#This Row],[Outage Start]])&amp;" days,"&amp;HOUR(Table1[[#This Row],[Full Restoration ]]-Table1[[#This Row],[Outage Start]])&amp;" hrs,"&amp;MINUTE(Table1[[#This Row],[Full Restoration ]]-Table1[[#This Row],[Outage Start]])&amp;" min"</f>
        <v>1 days,15 hrs,44 min</v>
      </c>
      <c r="E3084" s="10">
        <f>Table1[[#This Row],[Full Restoration ]]-Table1[[#This Row],[Outage Start]]</f>
        <v>1.6555555555532919</v>
      </c>
      <c r="F3084" s="11">
        <f>(Table1[[#This Row],[Full Restoration ]]-Table1[[#This Row],[Outage Start]])*24</f>
        <v>39.733333333279006</v>
      </c>
      <c r="G3084" s="5" t="s">
        <v>315</v>
      </c>
      <c r="H3084" s="32" t="s">
        <v>743</v>
      </c>
      <c r="I3084" s="4">
        <v>1370</v>
      </c>
      <c r="J3084" s="4">
        <v>1183</v>
      </c>
      <c r="K3084" s="4">
        <v>177</v>
      </c>
      <c r="L3084" s="4">
        <v>29</v>
      </c>
      <c r="M3084" s="4">
        <v>10</v>
      </c>
      <c r="N3084" s="18"/>
    </row>
    <row r="3085" spans="1:14" hidden="1" x14ac:dyDescent="0.35">
      <c r="A3085" s="4" t="s">
        <v>9</v>
      </c>
      <c r="B3085" s="27">
        <v>43747.18472222222</v>
      </c>
      <c r="C3085" s="9">
        <v>43750.492361111108</v>
      </c>
      <c r="D3085" s="11" t="str">
        <f>INT(Table1[[#This Row],[Full Restoration ]]-Table1[[#This Row],[Outage Start]])&amp;" days,"&amp;HOUR(Table1[[#This Row],[Full Restoration ]]-Table1[[#This Row],[Outage Start]])&amp;" hrs,"&amp;MINUTE(Table1[[#This Row],[Full Restoration ]]-Table1[[#This Row],[Outage Start]])&amp;" min"</f>
        <v>3 days,7 hrs,23 min</v>
      </c>
      <c r="E3085" s="10">
        <f>Table1[[#This Row],[Full Restoration ]]-Table1[[#This Row],[Outage Start]]</f>
        <v>3.3076388888875954</v>
      </c>
      <c r="F3085" s="11">
        <f>(Table1[[#This Row],[Full Restoration ]]-Table1[[#This Row],[Outage Start]])*24</f>
        <v>79.383333333302289</v>
      </c>
      <c r="G3085" s="5" t="s">
        <v>605</v>
      </c>
      <c r="H3085" s="32" t="s">
        <v>742</v>
      </c>
      <c r="I3085" s="4">
        <v>5139</v>
      </c>
      <c r="J3085" s="4">
        <v>4725</v>
      </c>
      <c r="K3085" s="4">
        <v>352</v>
      </c>
      <c r="L3085" s="4">
        <v>246</v>
      </c>
      <c r="M3085" s="4">
        <v>62</v>
      </c>
      <c r="N3085" s="18"/>
    </row>
    <row r="3086" spans="1:14" hidden="1" x14ac:dyDescent="0.35">
      <c r="A3086" s="4" t="s">
        <v>9</v>
      </c>
      <c r="B3086" s="27">
        <v>43747.183333333334</v>
      </c>
      <c r="C3086" s="9">
        <v>43748.768750000003</v>
      </c>
      <c r="D3086" s="11" t="str">
        <f>INT(Table1[[#This Row],[Full Restoration ]]-Table1[[#This Row],[Outage Start]])&amp;" days,"&amp;HOUR(Table1[[#This Row],[Full Restoration ]]-Table1[[#This Row],[Outage Start]])&amp;" hrs,"&amp;MINUTE(Table1[[#This Row],[Full Restoration ]]-Table1[[#This Row],[Outage Start]])&amp;" min"</f>
        <v>1 days,14 hrs,3 min</v>
      </c>
      <c r="E3086" s="10">
        <f>Table1[[#This Row],[Full Restoration ]]-Table1[[#This Row],[Outage Start]]</f>
        <v>1.5854166666686069</v>
      </c>
      <c r="F3086" s="11">
        <f>(Table1[[#This Row],[Full Restoration ]]-Table1[[#This Row],[Outage Start]])*24</f>
        <v>38.050000000046566</v>
      </c>
      <c r="G3086" s="5" t="s">
        <v>604</v>
      </c>
      <c r="H3086" s="32" t="s">
        <v>742</v>
      </c>
      <c r="I3086" s="4">
        <v>2045</v>
      </c>
      <c r="J3086" s="4">
        <v>1677</v>
      </c>
      <c r="K3086" s="4">
        <v>343</v>
      </c>
      <c r="L3086" s="4">
        <v>77</v>
      </c>
      <c r="M3086" s="4">
        <v>25</v>
      </c>
      <c r="N3086" s="18"/>
    </row>
    <row r="3087" spans="1:14" hidden="1" x14ac:dyDescent="0.35">
      <c r="A3087" s="4" t="s">
        <v>9</v>
      </c>
      <c r="B3087" s="27">
        <v>43747.182638888888</v>
      </c>
      <c r="C3087" s="9">
        <v>43748.743055555555</v>
      </c>
      <c r="D3087" s="11" t="str">
        <f>INT(Table1[[#This Row],[Full Restoration ]]-Table1[[#This Row],[Outage Start]])&amp;" days,"&amp;HOUR(Table1[[#This Row],[Full Restoration ]]-Table1[[#This Row],[Outage Start]])&amp;" hrs,"&amp;MINUTE(Table1[[#This Row],[Full Restoration ]]-Table1[[#This Row],[Outage Start]])&amp;" min"</f>
        <v>1 days,13 hrs,27 min</v>
      </c>
      <c r="E3087" s="10">
        <f>Table1[[#This Row],[Full Restoration ]]-Table1[[#This Row],[Outage Start]]</f>
        <v>1.5604166666671517</v>
      </c>
      <c r="F3087" s="11">
        <f>(Table1[[#This Row],[Full Restoration ]]-Table1[[#This Row],[Outage Start]])*24</f>
        <v>37.450000000011642</v>
      </c>
      <c r="G3087" s="5" t="s">
        <v>603</v>
      </c>
      <c r="H3087" s="32" t="s">
        <v>743</v>
      </c>
      <c r="I3087" s="4">
        <v>1062</v>
      </c>
      <c r="J3087" s="4">
        <v>787</v>
      </c>
      <c r="K3087" s="4">
        <v>250</v>
      </c>
      <c r="L3087" s="4">
        <v>47</v>
      </c>
      <c r="M3087" s="4">
        <v>25</v>
      </c>
      <c r="N3087" s="18"/>
    </row>
    <row r="3088" spans="1:14" hidden="1" x14ac:dyDescent="0.35">
      <c r="A3088" s="4" t="s">
        <v>9</v>
      </c>
      <c r="B3088" s="27">
        <v>43747.181250000001</v>
      </c>
      <c r="C3088" s="9">
        <v>43749.57916666667</v>
      </c>
      <c r="D3088" s="11" t="str">
        <f>INT(Table1[[#This Row],[Full Restoration ]]-Table1[[#This Row],[Outage Start]])&amp;" days,"&amp;HOUR(Table1[[#This Row],[Full Restoration ]]-Table1[[#This Row],[Outage Start]])&amp;" hrs,"&amp;MINUTE(Table1[[#This Row],[Full Restoration ]]-Table1[[#This Row],[Outage Start]])&amp;" min"</f>
        <v>2 days,9 hrs,33 min</v>
      </c>
      <c r="E3088" s="10">
        <f>Table1[[#This Row],[Full Restoration ]]-Table1[[#This Row],[Outage Start]]</f>
        <v>2.3979166666686069</v>
      </c>
      <c r="F3088" s="11">
        <f>(Table1[[#This Row],[Full Restoration ]]-Table1[[#This Row],[Outage Start]])*24</f>
        <v>57.550000000046566</v>
      </c>
      <c r="G3088" s="5" t="s">
        <v>427</v>
      </c>
      <c r="H3088" s="32" t="s">
        <v>742</v>
      </c>
      <c r="I3088" s="4">
        <v>420</v>
      </c>
      <c r="J3088" s="4">
        <v>396</v>
      </c>
      <c r="K3088" s="4">
        <v>23</v>
      </c>
      <c r="L3088" s="4">
        <v>13</v>
      </c>
      <c r="M3088" s="4">
        <v>1</v>
      </c>
      <c r="N3088" s="18"/>
    </row>
    <row r="3089" spans="1:14" hidden="1" x14ac:dyDescent="0.35">
      <c r="A3089" s="4" t="s">
        <v>9</v>
      </c>
      <c r="B3089" s="27">
        <v>43747.181250000001</v>
      </c>
      <c r="C3089" s="9">
        <v>43749.47152777778</v>
      </c>
      <c r="D3089" s="11" t="str">
        <f>INT(Table1[[#This Row],[Full Restoration ]]-Table1[[#This Row],[Outage Start]])&amp;" days,"&amp;HOUR(Table1[[#This Row],[Full Restoration ]]-Table1[[#This Row],[Outage Start]])&amp;" hrs,"&amp;MINUTE(Table1[[#This Row],[Full Restoration ]]-Table1[[#This Row],[Outage Start]])&amp;" min"</f>
        <v>2 days,6 hrs,58 min</v>
      </c>
      <c r="E3089" s="10">
        <f>Table1[[#This Row],[Full Restoration ]]-Table1[[#This Row],[Outage Start]]</f>
        <v>2.2902777777781012</v>
      </c>
      <c r="F3089" s="11">
        <f>(Table1[[#This Row],[Full Restoration ]]-Table1[[#This Row],[Outage Start]])*24</f>
        <v>54.966666666674428</v>
      </c>
      <c r="G3089" s="5" t="s">
        <v>602</v>
      </c>
      <c r="H3089" s="32" t="s">
        <v>742</v>
      </c>
      <c r="I3089" s="4">
        <v>1575</v>
      </c>
      <c r="J3089" s="4">
        <v>1306</v>
      </c>
      <c r="K3089" s="4">
        <v>254</v>
      </c>
      <c r="L3089" s="4">
        <v>68</v>
      </c>
      <c r="M3089" s="4">
        <v>15</v>
      </c>
      <c r="N3089" s="18"/>
    </row>
    <row r="3090" spans="1:14" hidden="1" x14ac:dyDescent="0.35">
      <c r="A3090" s="4" t="s">
        <v>9</v>
      </c>
      <c r="B3090" s="27">
        <v>43747.180555555555</v>
      </c>
      <c r="C3090" s="9">
        <v>43749.737500000003</v>
      </c>
      <c r="D3090" s="11" t="str">
        <f>INT(Table1[[#This Row],[Full Restoration ]]-Table1[[#This Row],[Outage Start]])&amp;" days,"&amp;HOUR(Table1[[#This Row],[Full Restoration ]]-Table1[[#This Row],[Outage Start]])&amp;" hrs,"&amp;MINUTE(Table1[[#This Row],[Full Restoration ]]-Table1[[#This Row],[Outage Start]])&amp;" min"</f>
        <v>2 days,13 hrs,22 min</v>
      </c>
      <c r="E3090" s="10">
        <f>Table1[[#This Row],[Full Restoration ]]-Table1[[#This Row],[Outage Start]]</f>
        <v>2.5569444444481633</v>
      </c>
      <c r="F3090" s="11">
        <f>(Table1[[#This Row],[Full Restoration ]]-Table1[[#This Row],[Outage Start]])*24</f>
        <v>61.366666666755918</v>
      </c>
      <c r="G3090" s="5" t="s">
        <v>426</v>
      </c>
      <c r="H3090" s="32" t="s">
        <v>217</v>
      </c>
      <c r="I3090" s="4">
        <v>2210</v>
      </c>
      <c r="J3090" s="4">
        <v>2051</v>
      </c>
      <c r="K3090" s="4">
        <v>148</v>
      </c>
      <c r="L3090" s="4">
        <v>139</v>
      </c>
      <c r="M3090" s="4">
        <v>11</v>
      </c>
      <c r="N3090" s="18"/>
    </row>
    <row r="3091" spans="1:14" hidden="1" x14ac:dyDescent="0.35">
      <c r="A3091" s="4" t="s">
        <v>9</v>
      </c>
      <c r="B3091" s="27">
        <v>43747.180555555555</v>
      </c>
      <c r="C3091" s="9">
        <v>43749.71875</v>
      </c>
      <c r="D3091" s="11" t="str">
        <f>INT(Table1[[#This Row],[Full Restoration ]]-Table1[[#This Row],[Outage Start]])&amp;" days,"&amp;HOUR(Table1[[#This Row],[Full Restoration ]]-Table1[[#This Row],[Outage Start]])&amp;" hrs,"&amp;MINUTE(Table1[[#This Row],[Full Restoration ]]-Table1[[#This Row],[Outage Start]])&amp;" min"</f>
        <v>2 days,12 hrs,55 min</v>
      </c>
      <c r="E3091" s="10">
        <f>Table1[[#This Row],[Full Restoration ]]-Table1[[#This Row],[Outage Start]]</f>
        <v>2.5381944444452529</v>
      </c>
      <c r="F3091" s="11">
        <f>(Table1[[#This Row],[Full Restoration ]]-Table1[[#This Row],[Outage Start]])*24</f>
        <v>60.916666666686069</v>
      </c>
      <c r="G3091" s="5" t="s">
        <v>601</v>
      </c>
      <c r="H3091" s="32" t="s">
        <v>743</v>
      </c>
      <c r="I3091" s="4">
        <v>570</v>
      </c>
      <c r="J3091" s="4">
        <v>419</v>
      </c>
      <c r="K3091" s="4">
        <v>148</v>
      </c>
      <c r="L3091" s="4">
        <v>25</v>
      </c>
      <c r="M3091" s="4">
        <v>3</v>
      </c>
      <c r="N3091" s="18"/>
    </row>
    <row r="3092" spans="1:14" hidden="1" x14ac:dyDescent="0.35">
      <c r="A3092" s="4" t="s">
        <v>9</v>
      </c>
      <c r="B3092" s="27">
        <v>43747.169444444444</v>
      </c>
      <c r="C3092" s="9">
        <v>43748.239583333336</v>
      </c>
      <c r="D3092" s="11" t="str">
        <f>INT(Table1[[#This Row],[Full Restoration ]]-Table1[[#This Row],[Outage Start]])&amp;" days,"&amp;HOUR(Table1[[#This Row],[Full Restoration ]]-Table1[[#This Row],[Outage Start]])&amp;" hrs,"&amp;MINUTE(Table1[[#This Row],[Full Restoration ]]-Table1[[#This Row],[Outage Start]])&amp;" min"</f>
        <v>1 days,1 hrs,41 min</v>
      </c>
      <c r="E3092" s="10">
        <f>Table1[[#This Row],[Full Restoration ]]-Table1[[#This Row],[Outage Start]]</f>
        <v>1.070138888891961</v>
      </c>
      <c r="F3092" s="11">
        <f>(Table1[[#This Row],[Full Restoration ]]-Table1[[#This Row],[Outage Start]])*24</f>
        <v>25.683333333407063</v>
      </c>
      <c r="G3092" s="5" t="s">
        <v>636</v>
      </c>
      <c r="H3092" s="32" t="s">
        <v>742</v>
      </c>
      <c r="I3092" s="4">
        <v>1328</v>
      </c>
      <c r="J3092" s="4">
        <v>1094</v>
      </c>
      <c r="K3092" s="4">
        <v>200</v>
      </c>
      <c r="L3092" s="4">
        <v>38</v>
      </c>
      <c r="M3092" s="4">
        <v>34</v>
      </c>
      <c r="N3092" s="18"/>
    </row>
    <row r="3093" spans="1:14" hidden="1" x14ac:dyDescent="0.35">
      <c r="A3093" s="4" t="s">
        <v>9</v>
      </c>
      <c r="B3093" s="27">
        <v>43747.169444444444</v>
      </c>
      <c r="C3093" s="9">
        <v>43748.161805555559</v>
      </c>
      <c r="D3093" s="11" t="str">
        <f>INT(Table1[[#This Row],[Full Restoration ]]-Table1[[#This Row],[Outage Start]])&amp;" days,"&amp;HOUR(Table1[[#This Row],[Full Restoration ]]-Table1[[#This Row],[Outage Start]])&amp;" hrs,"&amp;MINUTE(Table1[[#This Row],[Full Restoration ]]-Table1[[#This Row],[Outage Start]])&amp;" min"</f>
        <v>0 days,23 hrs,49 min</v>
      </c>
      <c r="E3093" s="10">
        <f>Table1[[#This Row],[Full Restoration ]]-Table1[[#This Row],[Outage Start]]</f>
        <v>0.992361111115315</v>
      </c>
      <c r="F3093" s="11">
        <f>(Table1[[#This Row],[Full Restoration ]]-Table1[[#This Row],[Outage Start]])*24</f>
        <v>23.81666666676756</v>
      </c>
      <c r="G3093" s="5" t="s">
        <v>699</v>
      </c>
      <c r="H3093" s="32" t="s">
        <v>743</v>
      </c>
      <c r="I3093" s="4">
        <v>734</v>
      </c>
      <c r="J3093" s="4">
        <v>594</v>
      </c>
      <c r="K3093" s="4">
        <v>121</v>
      </c>
      <c r="L3093" s="4">
        <v>13</v>
      </c>
      <c r="M3093" s="4">
        <v>19</v>
      </c>
      <c r="N3093" s="18"/>
    </row>
    <row r="3094" spans="1:14" hidden="1" x14ac:dyDescent="0.35">
      <c r="A3094" s="4" t="s">
        <v>9</v>
      </c>
      <c r="B3094" s="27">
        <v>43747.168055555558</v>
      </c>
      <c r="C3094" s="9">
        <v>43748.160416666666</v>
      </c>
      <c r="D3094" s="11" t="str">
        <f>INT(Table1[[#This Row],[Full Restoration ]]-Table1[[#This Row],[Outage Start]])&amp;" days,"&amp;HOUR(Table1[[#This Row],[Full Restoration ]]-Table1[[#This Row],[Outage Start]])&amp;" hrs,"&amp;MINUTE(Table1[[#This Row],[Full Restoration ]]-Table1[[#This Row],[Outage Start]])&amp;" min"</f>
        <v>0 days,23 hrs,49 min</v>
      </c>
      <c r="E3094" s="10">
        <f>Table1[[#This Row],[Full Restoration ]]-Table1[[#This Row],[Outage Start]]</f>
        <v>0.99236111110803904</v>
      </c>
      <c r="F3094" s="11">
        <f>(Table1[[#This Row],[Full Restoration ]]-Table1[[#This Row],[Outage Start]])*24</f>
        <v>23.816666666592937</v>
      </c>
      <c r="G3094" s="5" t="s">
        <v>698</v>
      </c>
      <c r="H3094" s="32" t="s">
        <v>744</v>
      </c>
      <c r="I3094" s="4">
        <v>707</v>
      </c>
      <c r="J3094" s="4">
        <v>611</v>
      </c>
      <c r="K3094" s="4">
        <v>64</v>
      </c>
      <c r="L3094" s="4">
        <v>25</v>
      </c>
      <c r="M3094" s="4">
        <v>32</v>
      </c>
      <c r="N3094" s="18"/>
    </row>
    <row r="3095" spans="1:14" hidden="1" x14ac:dyDescent="0.35">
      <c r="A3095" s="4" t="s">
        <v>9</v>
      </c>
      <c r="B3095" s="27">
        <v>43747.166666666664</v>
      </c>
      <c r="C3095" s="9">
        <v>43748.157638888886</v>
      </c>
      <c r="D3095" s="11" t="str">
        <f>INT(Table1[[#This Row],[Full Restoration ]]-Table1[[#This Row],[Outage Start]])&amp;" days,"&amp;HOUR(Table1[[#This Row],[Full Restoration ]]-Table1[[#This Row],[Outage Start]])&amp;" hrs,"&amp;MINUTE(Table1[[#This Row],[Full Restoration ]]-Table1[[#This Row],[Outage Start]])&amp;" min"</f>
        <v>0 days,23 hrs,47 min</v>
      </c>
      <c r="E3095" s="10">
        <f>Table1[[#This Row],[Full Restoration ]]-Table1[[#This Row],[Outage Start]]</f>
        <v>0.99097222222189885</v>
      </c>
      <c r="F3095" s="11">
        <f>(Table1[[#This Row],[Full Restoration ]]-Table1[[#This Row],[Outage Start]])*24</f>
        <v>23.783333333325572</v>
      </c>
      <c r="G3095" s="5" t="s">
        <v>562</v>
      </c>
      <c r="H3095" s="32" t="s">
        <v>744</v>
      </c>
      <c r="I3095" s="4">
        <v>246</v>
      </c>
      <c r="J3095" s="4">
        <v>169</v>
      </c>
      <c r="K3095" s="4">
        <v>56</v>
      </c>
      <c r="L3095" s="4">
        <v>7</v>
      </c>
      <c r="M3095" s="4">
        <v>21</v>
      </c>
      <c r="N3095" s="18"/>
    </row>
    <row r="3096" spans="1:14" hidden="1" x14ac:dyDescent="0.35">
      <c r="A3096" s="4" t="s">
        <v>9</v>
      </c>
      <c r="B3096" s="27">
        <v>43747.165972222225</v>
      </c>
      <c r="C3096" s="9">
        <v>43749.474999999999</v>
      </c>
      <c r="D3096" s="11" t="str">
        <f>INT(Table1[[#This Row],[Full Restoration ]]-Table1[[#This Row],[Outage Start]])&amp;" days,"&amp;HOUR(Table1[[#This Row],[Full Restoration ]]-Table1[[#This Row],[Outage Start]])&amp;" hrs,"&amp;MINUTE(Table1[[#This Row],[Full Restoration ]]-Table1[[#This Row],[Outage Start]])&amp;" min"</f>
        <v>2 days,7 hrs,25 min</v>
      </c>
      <c r="E3096" s="10">
        <f>Table1[[#This Row],[Full Restoration ]]-Table1[[#This Row],[Outage Start]]</f>
        <v>2.3090277777737356</v>
      </c>
      <c r="F3096" s="11">
        <f>(Table1[[#This Row],[Full Restoration ]]-Table1[[#This Row],[Outage Start]])*24</f>
        <v>55.416666666569654</v>
      </c>
      <c r="G3096" s="5" t="s">
        <v>489</v>
      </c>
      <c r="H3096" s="32" t="s">
        <v>743</v>
      </c>
      <c r="I3096" s="4">
        <v>1558</v>
      </c>
      <c r="J3096" s="4">
        <v>1397</v>
      </c>
      <c r="K3096" s="4">
        <v>120</v>
      </c>
      <c r="L3096" s="4">
        <v>91</v>
      </c>
      <c r="M3096" s="4">
        <v>41</v>
      </c>
      <c r="N3096" s="18"/>
    </row>
    <row r="3097" spans="1:14" hidden="1" x14ac:dyDescent="0.35">
      <c r="A3097" s="4" t="s">
        <v>9</v>
      </c>
      <c r="B3097" s="27">
        <v>43747.165972222225</v>
      </c>
      <c r="C3097" s="9">
        <v>43748.156944444447</v>
      </c>
      <c r="D3097" s="11" t="str">
        <f>INT(Table1[[#This Row],[Full Restoration ]]-Table1[[#This Row],[Outage Start]])&amp;" days,"&amp;HOUR(Table1[[#This Row],[Full Restoration ]]-Table1[[#This Row],[Outage Start]])&amp;" hrs,"&amp;MINUTE(Table1[[#This Row],[Full Restoration ]]-Table1[[#This Row],[Outage Start]])&amp;" min"</f>
        <v>0 days,23 hrs,47 min</v>
      </c>
      <c r="E3097" s="10">
        <f>Table1[[#This Row],[Full Restoration ]]-Table1[[#This Row],[Outage Start]]</f>
        <v>0.99097222222189885</v>
      </c>
      <c r="F3097" s="11">
        <f>(Table1[[#This Row],[Full Restoration ]]-Table1[[#This Row],[Outage Start]])*24</f>
        <v>23.783333333325572</v>
      </c>
      <c r="G3097" s="5" t="s">
        <v>561</v>
      </c>
      <c r="H3097" s="32" t="s">
        <v>744</v>
      </c>
      <c r="I3097" s="4">
        <v>84</v>
      </c>
      <c r="J3097" s="4">
        <v>61</v>
      </c>
      <c r="K3097" s="4">
        <v>22</v>
      </c>
      <c r="L3097" s="4">
        <v>2</v>
      </c>
      <c r="M3097" s="4">
        <v>1</v>
      </c>
      <c r="N3097" s="18"/>
    </row>
    <row r="3098" spans="1:14" hidden="1" x14ac:dyDescent="0.35">
      <c r="A3098" s="4" t="s">
        <v>9</v>
      </c>
      <c r="B3098" s="27">
        <v>43747.163194444445</v>
      </c>
      <c r="C3098" s="9">
        <v>43749.565972222219</v>
      </c>
      <c r="D3098" s="11" t="str">
        <f>INT(Table1[[#This Row],[Full Restoration ]]-Table1[[#This Row],[Outage Start]])&amp;" days,"&amp;HOUR(Table1[[#This Row],[Full Restoration ]]-Table1[[#This Row],[Outage Start]])&amp;" hrs,"&amp;MINUTE(Table1[[#This Row],[Full Restoration ]]-Table1[[#This Row],[Outage Start]])&amp;" min"</f>
        <v>2 days,9 hrs,40 min</v>
      </c>
      <c r="E3098" s="10">
        <f>Table1[[#This Row],[Full Restoration ]]-Table1[[#This Row],[Outage Start]]</f>
        <v>2.4027777777737356</v>
      </c>
      <c r="F3098" s="11">
        <f>(Table1[[#This Row],[Full Restoration ]]-Table1[[#This Row],[Outage Start]])*24</f>
        <v>57.666666666569654</v>
      </c>
      <c r="G3098" s="5" t="s">
        <v>411</v>
      </c>
      <c r="H3098" s="32" t="s">
        <v>216</v>
      </c>
      <c r="I3098" s="4">
        <v>1590</v>
      </c>
      <c r="J3098" s="4">
        <v>1452</v>
      </c>
      <c r="K3098" s="4">
        <v>129</v>
      </c>
      <c r="L3098" s="4">
        <v>73</v>
      </c>
      <c r="M3098" s="4">
        <v>9</v>
      </c>
      <c r="N3098" s="18"/>
    </row>
    <row r="3099" spans="1:14" hidden="1" x14ac:dyDescent="0.35">
      <c r="A3099" s="4" t="s">
        <v>9</v>
      </c>
      <c r="B3099" s="27">
        <v>43747.163194444445</v>
      </c>
      <c r="C3099" s="9">
        <v>43748.163888888892</v>
      </c>
      <c r="D3099" s="11" t="str">
        <f>INT(Table1[[#This Row],[Full Restoration ]]-Table1[[#This Row],[Outage Start]])&amp;" days,"&amp;HOUR(Table1[[#This Row],[Full Restoration ]]-Table1[[#This Row],[Outage Start]])&amp;" hrs,"&amp;MINUTE(Table1[[#This Row],[Full Restoration ]]-Table1[[#This Row],[Outage Start]])&amp;" min"</f>
        <v>1 days,0 hrs,1 min</v>
      </c>
      <c r="E3099" s="10">
        <f>Table1[[#This Row],[Full Restoration ]]-Table1[[#This Row],[Outage Start]]</f>
        <v>1.0006944444467081</v>
      </c>
      <c r="F3099" s="11">
        <f>(Table1[[#This Row],[Full Restoration ]]-Table1[[#This Row],[Outage Start]])*24</f>
        <v>24.016666666720994</v>
      </c>
      <c r="G3099" s="5" t="s">
        <v>484</v>
      </c>
      <c r="H3099" s="32" t="s">
        <v>744</v>
      </c>
      <c r="I3099" s="4">
        <v>3585</v>
      </c>
      <c r="J3099" s="4">
        <v>3068</v>
      </c>
      <c r="K3099" s="4">
        <v>475</v>
      </c>
      <c r="L3099" s="4">
        <v>136</v>
      </c>
      <c r="M3099" s="4">
        <v>42</v>
      </c>
      <c r="N3099" s="18"/>
    </row>
    <row r="3100" spans="1:14" hidden="1" x14ac:dyDescent="0.35">
      <c r="A3100" s="4" t="s">
        <v>9</v>
      </c>
      <c r="B3100" s="27">
        <v>43747.163194444445</v>
      </c>
      <c r="C3100" s="9">
        <v>43748.176388888889</v>
      </c>
      <c r="D3100" s="11" t="str">
        <f>INT(Table1[[#This Row],[Full Restoration ]]-Table1[[#This Row],[Outage Start]])&amp;" days,"&amp;HOUR(Table1[[#This Row],[Full Restoration ]]-Table1[[#This Row],[Outage Start]])&amp;" hrs,"&amp;MINUTE(Table1[[#This Row],[Full Restoration ]]-Table1[[#This Row],[Outage Start]])&amp;" min"</f>
        <v>1 days,0 hrs,19 min</v>
      </c>
      <c r="E3100" s="10">
        <f>Table1[[#This Row],[Full Restoration ]]-Table1[[#This Row],[Outage Start]]</f>
        <v>1.0131944444437977</v>
      </c>
      <c r="F3100" s="11">
        <f>(Table1[[#This Row],[Full Restoration ]]-Table1[[#This Row],[Outage Start]])*24</f>
        <v>24.316666666651145</v>
      </c>
      <c r="G3100" s="5" t="s">
        <v>635</v>
      </c>
      <c r="H3100" s="32" t="s">
        <v>743</v>
      </c>
      <c r="I3100" s="4">
        <v>1015</v>
      </c>
      <c r="J3100" s="4">
        <v>889</v>
      </c>
      <c r="K3100" s="4">
        <v>102</v>
      </c>
      <c r="L3100" s="4">
        <v>42</v>
      </c>
      <c r="M3100" s="4">
        <v>24</v>
      </c>
      <c r="N3100" s="18"/>
    </row>
    <row r="3101" spans="1:14" hidden="1" x14ac:dyDescent="0.35">
      <c r="A3101" s="4" t="s">
        <v>9</v>
      </c>
      <c r="B3101" s="27">
        <v>43747.162499999999</v>
      </c>
      <c r="C3101" s="9">
        <v>43749.381249999999</v>
      </c>
      <c r="D3101" s="11" t="str">
        <f>INT(Table1[[#This Row],[Full Restoration ]]-Table1[[#This Row],[Outage Start]])&amp;" days,"&amp;HOUR(Table1[[#This Row],[Full Restoration ]]-Table1[[#This Row],[Outage Start]])&amp;" hrs,"&amp;MINUTE(Table1[[#This Row],[Full Restoration ]]-Table1[[#This Row],[Outage Start]])&amp;" min"</f>
        <v>2 days,5 hrs,15 min</v>
      </c>
      <c r="E3101" s="10">
        <f>Table1[[#This Row],[Full Restoration ]]-Table1[[#This Row],[Outage Start]]</f>
        <v>2.21875</v>
      </c>
      <c r="F3101" s="11">
        <f>(Table1[[#This Row],[Full Restoration ]]-Table1[[#This Row],[Outage Start]])*24</f>
        <v>53.25</v>
      </c>
      <c r="G3101" s="5" t="s">
        <v>488</v>
      </c>
      <c r="H3101" s="32" t="s">
        <v>743</v>
      </c>
      <c r="I3101" s="4">
        <v>2231</v>
      </c>
      <c r="J3101" s="4">
        <v>1930</v>
      </c>
      <c r="K3101" s="4">
        <v>271</v>
      </c>
      <c r="L3101" s="4">
        <v>156</v>
      </c>
      <c r="M3101" s="4">
        <v>30</v>
      </c>
      <c r="N3101" s="18"/>
    </row>
    <row r="3102" spans="1:14" hidden="1" x14ac:dyDescent="0.35">
      <c r="A3102" s="4" t="s">
        <v>9</v>
      </c>
      <c r="B3102" s="27">
        <v>43747.162499999999</v>
      </c>
      <c r="C3102" s="9">
        <v>43749.734722222223</v>
      </c>
      <c r="D3102" s="11" t="str">
        <f>INT(Table1[[#This Row],[Full Restoration ]]-Table1[[#This Row],[Outage Start]])&amp;" days,"&amp;HOUR(Table1[[#This Row],[Full Restoration ]]-Table1[[#This Row],[Outage Start]])&amp;" hrs,"&amp;MINUTE(Table1[[#This Row],[Full Restoration ]]-Table1[[#This Row],[Outage Start]])&amp;" min"</f>
        <v>2 days,13 hrs,44 min</v>
      </c>
      <c r="E3102" s="10">
        <f>Table1[[#This Row],[Full Restoration ]]-Table1[[#This Row],[Outage Start]]</f>
        <v>2.5722222222248092</v>
      </c>
      <c r="F3102" s="11">
        <f>(Table1[[#This Row],[Full Restoration ]]-Table1[[#This Row],[Outage Start]])*24</f>
        <v>61.733333333395422</v>
      </c>
      <c r="G3102" s="5" t="s">
        <v>544</v>
      </c>
      <c r="H3102" s="32" t="s">
        <v>742</v>
      </c>
      <c r="I3102" s="4">
        <v>3611</v>
      </c>
      <c r="J3102" s="4">
        <v>3265</v>
      </c>
      <c r="K3102" s="4">
        <v>293</v>
      </c>
      <c r="L3102" s="4">
        <v>179</v>
      </c>
      <c r="M3102" s="4">
        <v>53</v>
      </c>
      <c r="N3102" s="18"/>
    </row>
    <row r="3103" spans="1:14" hidden="1" x14ac:dyDescent="0.35">
      <c r="A3103" s="4" t="s">
        <v>9</v>
      </c>
      <c r="B3103" s="27">
        <v>43747.162499999999</v>
      </c>
      <c r="C3103" s="9">
        <v>43748.835416666669</v>
      </c>
      <c r="D3103" s="11" t="str">
        <f>INT(Table1[[#This Row],[Full Restoration ]]-Table1[[#This Row],[Outage Start]])&amp;" days,"&amp;HOUR(Table1[[#This Row],[Full Restoration ]]-Table1[[#This Row],[Outage Start]])&amp;" hrs,"&amp;MINUTE(Table1[[#This Row],[Full Restoration ]]-Table1[[#This Row],[Outage Start]])&amp;" min"</f>
        <v>1 days,16 hrs,9 min</v>
      </c>
      <c r="E3103" s="10">
        <f>Table1[[#This Row],[Full Restoration ]]-Table1[[#This Row],[Outage Start]]</f>
        <v>1.6729166666700621</v>
      </c>
      <c r="F3103" s="11">
        <f>(Table1[[#This Row],[Full Restoration ]]-Table1[[#This Row],[Outage Start]])*24</f>
        <v>40.150000000081491</v>
      </c>
      <c r="G3103" s="28" t="s">
        <v>793</v>
      </c>
      <c r="H3103" s="32" t="s">
        <v>751</v>
      </c>
      <c r="I3103" s="4"/>
      <c r="J3103" s="4"/>
      <c r="K3103" s="4"/>
      <c r="L3103" s="4"/>
      <c r="M3103" s="4"/>
      <c r="N3103" s="18" t="s">
        <v>295</v>
      </c>
    </row>
    <row r="3104" spans="1:14" hidden="1" x14ac:dyDescent="0.35">
      <c r="A3104" s="4" t="s">
        <v>9</v>
      </c>
      <c r="B3104" s="27">
        <v>43747.161805555559</v>
      </c>
      <c r="C3104" s="9">
        <v>43748.165972222225</v>
      </c>
      <c r="D3104" s="11" t="str">
        <f>INT(Table1[[#This Row],[Full Restoration ]]-Table1[[#This Row],[Outage Start]])&amp;" days,"&amp;HOUR(Table1[[#This Row],[Full Restoration ]]-Table1[[#This Row],[Outage Start]])&amp;" hrs,"&amp;MINUTE(Table1[[#This Row],[Full Restoration ]]-Table1[[#This Row],[Outage Start]])&amp;" min"</f>
        <v>1 days,0 hrs,6 min</v>
      </c>
      <c r="E3104" s="10">
        <f>Table1[[#This Row],[Full Restoration ]]-Table1[[#This Row],[Outage Start]]</f>
        <v>1.0041666666656965</v>
      </c>
      <c r="F3104" s="11">
        <f>(Table1[[#This Row],[Full Restoration ]]-Table1[[#This Row],[Outage Start]])*24</f>
        <v>24.099999999976717</v>
      </c>
      <c r="G3104" s="5" t="s">
        <v>483</v>
      </c>
      <c r="H3104" s="32" t="s">
        <v>744</v>
      </c>
      <c r="I3104" s="4">
        <v>989</v>
      </c>
      <c r="J3104" s="4">
        <v>867</v>
      </c>
      <c r="K3104" s="4">
        <v>105</v>
      </c>
      <c r="L3104" s="4">
        <v>13</v>
      </c>
      <c r="M3104" s="4">
        <v>17</v>
      </c>
      <c r="N3104" s="18"/>
    </row>
    <row r="3105" spans="1:14" hidden="1" x14ac:dyDescent="0.35">
      <c r="A3105" s="4" t="s">
        <v>9</v>
      </c>
      <c r="B3105" s="27">
        <v>43747.161805555559</v>
      </c>
      <c r="C3105" s="9">
        <v>43750.395833333336</v>
      </c>
      <c r="D3105" s="11" t="str">
        <f>INT(Table1[[#This Row],[Full Restoration ]]-Table1[[#This Row],[Outage Start]])&amp;" days,"&amp;HOUR(Table1[[#This Row],[Full Restoration ]]-Table1[[#This Row],[Outage Start]])&amp;" hrs,"&amp;MINUTE(Table1[[#This Row],[Full Restoration ]]-Table1[[#This Row],[Outage Start]])&amp;" min"</f>
        <v>3 days,5 hrs,37 min</v>
      </c>
      <c r="E3105" s="10">
        <f>Table1[[#This Row],[Full Restoration ]]-Table1[[#This Row],[Outage Start]]</f>
        <v>3.234027777776646</v>
      </c>
      <c r="F3105" s="11">
        <f>(Table1[[#This Row],[Full Restoration ]]-Table1[[#This Row],[Outage Start]])*24</f>
        <v>77.616666666639503</v>
      </c>
      <c r="G3105" s="5" t="s">
        <v>671</v>
      </c>
      <c r="H3105" s="32" t="s">
        <v>742</v>
      </c>
      <c r="I3105" s="4">
        <v>163</v>
      </c>
      <c r="J3105" s="4">
        <v>81</v>
      </c>
      <c r="K3105" s="4">
        <v>72</v>
      </c>
      <c r="L3105" s="4" t="s">
        <v>741</v>
      </c>
      <c r="M3105" s="4">
        <v>10</v>
      </c>
      <c r="N3105" s="18"/>
    </row>
    <row r="3106" spans="1:14" hidden="1" x14ac:dyDescent="0.35">
      <c r="A3106" s="4" t="s">
        <v>9</v>
      </c>
      <c r="B3106" s="27">
        <v>43747.161111111112</v>
      </c>
      <c r="C3106" s="9">
        <v>43749.99722222222</v>
      </c>
      <c r="D3106" s="11" t="str">
        <f>INT(Table1[[#This Row],[Full Restoration ]]-Table1[[#This Row],[Outage Start]])&amp;" days,"&amp;HOUR(Table1[[#This Row],[Full Restoration ]]-Table1[[#This Row],[Outage Start]])&amp;" hrs,"&amp;MINUTE(Table1[[#This Row],[Full Restoration ]]-Table1[[#This Row],[Outage Start]])&amp;" min"</f>
        <v>2 days,20 hrs,4 min</v>
      </c>
      <c r="E3106" s="10">
        <f>Table1[[#This Row],[Full Restoration ]]-Table1[[#This Row],[Outage Start]]</f>
        <v>2.836111111108039</v>
      </c>
      <c r="F3106" s="11">
        <f>(Table1[[#This Row],[Full Restoration ]]-Table1[[#This Row],[Outage Start]])*24</f>
        <v>68.066666666592937</v>
      </c>
      <c r="G3106" s="5" t="s">
        <v>410</v>
      </c>
      <c r="H3106" s="32" t="s">
        <v>742</v>
      </c>
      <c r="I3106" s="4">
        <v>4547</v>
      </c>
      <c r="J3106" s="4">
        <v>4265</v>
      </c>
      <c r="K3106" s="4">
        <v>243</v>
      </c>
      <c r="L3106" s="4">
        <v>196</v>
      </c>
      <c r="M3106" s="4">
        <v>39</v>
      </c>
      <c r="N3106" s="18"/>
    </row>
    <row r="3107" spans="1:14" hidden="1" x14ac:dyDescent="0.35">
      <c r="A3107" s="4" t="s">
        <v>9</v>
      </c>
      <c r="B3107" s="27">
        <v>43747.161111111112</v>
      </c>
      <c r="C3107" s="9">
        <v>43748.165277777778</v>
      </c>
      <c r="D3107" s="11" t="str">
        <f>INT(Table1[[#This Row],[Full Restoration ]]-Table1[[#This Row],[Outage Start]])&amp;" days,"&amp;HOUR(Table1[[#This Row],[Full Restoration ]]-Table1[[#This Row],[Outage Start]])&amp;" hrs,"&amp;MINUTE(Table1[[#This Row],[Full Restoration ]]-Table1[[#This Row],[Outage Start]])&amp;" min"</f>
        <v>1 days,0 hrs,6 min</v>
      </c>
      <c r="E3107" s="10">
        <f>Table1[[#This Row],[Full Restoration ]]-Table1[[#This Row],[Outage Start]]</f>
        <v>1.0041666666656965</v>
      </c>
      <c r="F3107" s="11">
        <f>(Table1[[#This Row],[Full Restoration ]]-Table1[[#This Row],[Outage Start]])*24</f>
        <v>24.099999999976717</v>
      </c>
      <c r="G3107" s="5" t="s">
        <v>482</v>
      </c>
      <c r="H3107" s="32" t="s">
        <v>744</v>
      </c>
      <c r="I3107" s="4">
        <v>2175</v>
      </c>
      <c r="J3107" s="4">
        <v>1990</v>
      </c>
      <c r="K3107" s="4">
        <v>161</v>
      </c>
      <c r="L3107" s="4">
        <v>79</v>
      </c>
      <c r="M3107" s="4">
        <v>24</v>
      </c>
      <c r="N3107" s="18"/>
    </row>
    <row r="3108" spans="1:14" hidden="1" x14ac:dyDescent="0.35">
      <c r="A3108" s="4" t="s">
        <v>9</v>
      </c>
      <c r="B3108" s="27">
        <v>43747.160416666666</v>
      </c>
      <c r="C3108" s="9">
        <v>43749.5</v>
      </c>
      <c r="D3108" s="11" t="str">
        <f>INT(Table1[[#This Row],[Full Restoration ]]-Table1[[#This Row],[Outage Start]])&amp;" days,"&amp;HOUR(Table1[[#This Row],[Full Restoration ]]-Table1[[#This Row],[Outage Start]])&amp;" hrs,"&amp;MINUTE(Table1[[#This Row],[Full Restoration ]]-Table1[[#This Row],[Outage Start]])&amp;" min"</f>
        <v>2 days,8 hrs,9 min</v>
      </c>
      <c r="E3108" s="10">
        <f>Table1[[#This Row],[Full Restoration ]]-Table1[[#This Row],[Outage Start]]</f>
        <v>2.3395833333343035</v>
      </c>
      <c r="F3108" s="11">
        <f>(Table1[[#This Row],[Full Restoration ]]-Table1[[#This Row],[Outage Start]])*24</f>
        <v>56.150000000023283</v>
      </c>
      <c r="G3108" s="5" t="s">
        <v>376</v>
      </c>
      <c r="H3108" s="32" t="s">
        <v>742</v>
      </c>
      <c r="I3108" s="4">
        <v>2544</v>
      </c>
      <c r="J3108" s="4">
        <v>2157</v>
      </c>
      <c r="K3108" s="4">
        <v>321</v>
      </c>
      <c r="L3108" s="4">
        <v>97</v>
      </c>
      <c r="M3108" s="4">
        <v>66</v>
      </c>
      <c r="N3108" s="18"/>
    </row>
    <row r="3109" spans="1:14" hidden="1" x14ac:dyDescent="0.35">
      <c r="A3109" s="4" t="s">
        <v>9</v>
      </c>
      <c r="B3109" s="27">
        <v>43747.159722222219</v>
      </c>
      <c r="C3109" s="9">
        <v>43749.456944444442</v>
      </c>
      <c r="D3109" s="11" t="str">
        <f>INT(Table1[[#This Row],[Full Restoration ]]-Table1[[#This Row],[Outage Start]])&amp;" days,"&amp;HOUR(Table1[[#This Row],[Full Restoration ]]-Table1[[#This Row],[Outage Start]])&amp;" hrs,"&amp;MINUTE(Table1[[#This Row],[Full Restoration ]]-Table1[[#This Row],[Outage Start]])&amp;" min"</f>
        <v>2 days,7 hrs,8 min</v>
      </c>
      <c r="E3109" s="10">
        <f>Table1[[#This Row],[Full Restoration ]]-Table1[[#This Row],[Outage Start]]</f>
        <v>2.297222222223354</v>
      </c>
      <c r="F3109" s="11">
        <f>(Table1[[#This Row],[Full Restoration ]]-Table1[[#This Row],[Outage Start]])*24</f>
        <v>55.133333333360497</v>
      </c>
      <c r="G3109" s="5" t="s">
        <v>438</v>
      </c>
      <c r="H3109" s="32" t="s">
        <v>746</v>
      </c>
      <c r="I3109" s="4">
        <v>844</v>
      </c>
      <c r="J3109" s="4">
        <v>551</v>
      </c>
      <c r="K3109" s="4">
        <v>279</v>
      </c>
      <c r="L3109" s="4">
        <v>28</v>
      </c>
      <c r="M3109" s="4">
        <v>14</v>
      </c>
      <c r="N3109" s="18"/>
    </row>
    <row r="3110" spans="1:14" hidden="1" x14ac:dyDescent="0.35">
      <c r="A3110" s="4" t="s">
        <v>9</v>
      </c>
      <c r="B3110" s="27">
        <v>43747.158333333333</v>
      </c>
      <c r="C3110" s="9">
        <v>43749.657638888886</v>
      </c>
      <c r="D3110" s="11" t="str">
        <f>INT(Table1[[#This Row],[Full Restoration ]]-Table1[[#This Row],[Outage Start]])&amp;" days,"&amp;HOUR(Table1[[#This Row],[Full Restoration ]]-Table1[[#This Row],[Outage Start]])&amp;" hrs,"&amp;MINUTE(Table1[[#This Row],[Full Restoration ]]-Table1[[#This Row],[Outage Start]])&amp;" min"</f>
        <v>2 days,11 hrs,59 min</v>
      </c>
      <c r="E3110" s="10">
        <f>Table1[[#This Row],[Full Restoration ]]-Table1[[#This Row],[Outage Start]]</f>
        <v>2.4993055555532919</v>
      </c>
      <c r="F3110" s="11">
        <f>(Table1[[#This Row],[Full Restoration ]]-Table1[[#This Row],[Outage Start]])*24</f>
        <v>59.983333333279006</v>
      </c>
      <c r="G3110" s="5" t="s">
        <v>323</v>
      </c>
      <c r="H3110" s="32" t="s">
        <v>742</v>
      </c>
      <c r="I3110" s="4">
        <v>1103</v>
      </c>
      <c r="J3110" s="4">
        <v>866</v>
      </c>
      <c r="K3110" s="4">
        <v>199</v>
      </c>
      <c r="L3110" s="4">
        <v>27</v>
      </c>
      <c r="M3110" s="4">
        <v>38</v>
      </c>
      <c r="N3110" s="18"/>
    </row>
    <row r="3111" spans="1:14" hidden="1" x14ac:dyDescent="0.35">
      <c r="A3111" s="4" t="s">
        <v>9</v>
      </c>
      <c r="B3111" s="27">
        <v>43747.157638888886</v>
      </c>
      <c r="C3111" s="9">
        <v>43748.868055555555</v>
      </c>
      <c r="D3111" s="11" t="str">
        <f>INT(Table1[[#This Row],[Full Restoration ]]-Table1[[#This Row],[Outage Start]])&amp;" days,"&amp;HOUR(Table1[[#This Row],[Full Restoration ]]-Table1[[#This Row],[Outage Start]])&amp;" hrs,"&amp;MINUTE(Table1[[#This Row],[Full Restoration ]]-Table1[[#This Row],[Outage Start]])&amp;" min"</f>
        <v>1 days,17 hrs,3 min</v>
      </c>
      <c r="E3111" s="10">
        <f>Table1[[#This Row],[Full Restoration ]]-Table1[[#This Row],[Outage Start]]</f>
        <v>1.7104166666686069</v>
      </c>
      <c r="F3111" s="11">
        <f>(Table1[[#This Row],[Full Restoration ]]-Table1[[#This Row],[Outage Start]])*24</f>
        <v>41.050000000046566</v>
      </c>
      <c r="G3111" s="5" t="s">
        <v>487</v>
      </c>
      <c r="H3111" s="32" t="s">
        <v>742</v>
      </c>
      <c r="I3111" s="4">
        <v>1942</v>
      </c>
      <c r="J3111" s="4">
        <v>1752</v>
      </c>
      <c r="K3111" s="4">
        <v>167</v>
      </c>
      <c r="L3111" s="4">
        <v>137</v>
      </c>
      <c r="M3111" s="4">
        <v>23</v>
      </c>
      <c r="N3111" s="18"/>
    </row>
    <row r="3112" spans="1:14" hidden="1" x14ac:dyDescent="0.35">
      <c r="A3112" s="4" t="s">
        <v>9</v>
      </c>
      <c r="B3112" s="27">
        <v>43747.156944444447</v>
      </c>
      <c r="C3112" s="9">
        <v>43747.964583333334</v>
      </c>
      <c r="D3112" s="11" t="str">
        <f>INT(Table1[[#This Row],[Full Restoration ]]-Table1[[#This Row],[Outage Start]])&amp;" days,"&amp;HOUR(Table1[[#This Row],[Full Restoration ]]-Table1[[#This Row],[Outage Start]])&amp;" hrs,"&amp;MINUTE(Table1[[#This Row],[Full Restoration ]]-Table1[[#This Row],[Outage Start]])&amp;" min"</f>
        <v>0 days,19 hrs,23 min</v>
      </c>
      <c r="E3112" s="10">
        <f>Table1[[#This Row],[Full Restoration ]]-Table1[[#This Row],[Outage Start]]</f>
        <v>0.80763888888759539</v>
      </c>
      <c r="F3112" s="11">
        <f>(Table1[[#This Row],[Full Restoration ]]-Table1[[#This Row],[Outage Start]])*24</f>
        <v>19.383333333302289</v>
      </c>
      <c r="G3112" s="5" t="s">
        <v>420</v>
      </c>
      <c r="H3112" s="32" t="s">
        <v>744</v>
      </c>
      <c r="I3112" s="4">
        <v>1616</v>
      </c>
      <c r="J3112" s="4">
        <v>1258</v>
      </c>
      <c r="K3112" s="4">
        <v>341</v>
      </c>
      <c r="L3112" s="4">
        <v>53</v>
      </c>
      <c r="M3112" s="4">
        <v>17</v>
      </c>
      <c r="N3112" s="18"/>
    </row>
    <row r="3113" spans="1:14" hidden="1" x14ac:dyDescent="0.35">
      <c r="A3113" s="4" t="s">
        <v>9</v>
      </c>
      <c r="B3113" s="27">
        <v>43747.15625</v>
      </c>
      <c r="C3113" s="9">
        <v>43747.966666666667</v>
      </c>
      <c r="D3113" s="11" t="str">
        <f>INT(Table1[[#This Row],[Full Restoration ]]-Table1[[#This Row],[Outage Start]])&amp;" days,"&amp;HOUR(Table1[[#This Row],[Full Restoration ]]-Table1[[#This Row],[Outage Start]])&amp;" hrs,"&amp;MINUTE(Table1[[#This Row],[Full Restoration ]]-Table1[[#This Row],[Outage Start]])&amp;" min"</f>
        <v>0 days,19 hrs,27 min</v>
      </c>
      <c r="E3113" s="10">
        <f>Table1[[#This Row],[Full Restoration ]]-Table1[[#This Row],[Outage Start]]</f>
        <v>0.81041666666715173</v>
      </c>
      <c r="F3113" s="11">
        <f>(Table1[[#This Row],[Full Restoration ]]-Table1[[#This Row],[Outage Start]])*24</f>
        <v>19.450000000011642</v>
      </c>
      <c r="G3113" s="5" t="s">
        <v>418</v>
      </c>
      <c r="H3113" s="32" t="s">
        <v>744</v>
      </c>
      <c r="I3113" s="4">
        <v>2102</v>
      </c>
      <c r="J3113" s="4">
        <v>1969</v>
      </c>
      <c r="K3113" s="4">
        <v>123</v>
      </c>
      <c r="L3113" s="4">
        <v>82</v>
      </c>
      <c r="M3113" s="4">
        <v>10</v>
      </c>
      <c r="N3113" s="18"/>
    </row>
    <row r="3114" spans="1:14" hidden="1" x14ac:dyDescent="0.35">
      <c r="A3114" s="4" t="s">
        <v>9</v>
      </c>
      <c r="B3114" s="27">
        <v>43747.15625</v>
      </c>
      <c r="C3114" s="9">
        <v>43748.007638888892</v>
      </c>
      <c r="D3114" s="11" t="str">
        <f>INT(Table1[[#This Row],[Full Restoration ]]-Table1[[#This Row],[Outage Start]])&amp;" days,"&amp;HOUR(Table1[[#This Row],[Full Restoration ]]-Table1[[#This Row],[Outage Start]])&amp;" hrs,"&amp;MINUTE(Table1[[#This Row],[Full Restoration ]]-Table1[[#This Row],[Outage Start]])&amp;" min"</f>
        <v>0 days,20 hrs,26 min</v>
      </c>
      <c r="E3114" s="10">
        <f>Table1[[#This Row],[Full Restoration ]]-Table1[[#This Row],[Outage Start]]</f>
        <v>0.85138888889196096</v>
      </c>
      <c r="F3114" s="11">
        <f>(Table1[[#This Row],[Full Restoration ]]-Table1[[#This Row],[Outage Start]])*24</f>
        <v>20.433333333407063</v>
      </c>
      <c r="G3114" s="5" t="s">
        <v>419</v>
      </c>
      <c r="H3114" s="32" t="s">
        <v>743</v>
      </c>
      <c r="I3114" s="4">
        <v>3708</v>
      </c>
      <c r="J3114" s="4">
        <v>3401</v>
      </c>
      <c r="K3114" s="4">
        <v>279</v>
      </c>
      <c r="L3114" s="4">
        <v>147</v>
      </c>
      <c r="M3114" s="4">
        <v>28</v>
      </c>
      <c r="N3114" s="18"/>
    </row>
    <row r="3115" spans="1:14" hidden="1" x14ac:dyDescent="0.35">
      <c r="A3115" s="4" t="s">
        <v>9</v>
      </c>
      <c r="B3115" s="27">
        <v>43747.155555555553</v>
      </c>
      <c r="C3115" s="9">
        <v>43749.612500000003</v>
      </c>
      <c r="D3115" s="11" t="str">
        <f>INT(Table1[[#This Row],[Full Restoration ]]-Table1[[#This Row],[Outage Start]])&amp;" days,"&amp;HOUR(Table1[[#This Row],[Full Restoration ]]-Table1[[#This Row],[Outage Start]])&amp;" hrs,"&amp;MINUTE(Table1[[#This Row],[Full Restoration ]]-Table1[[#This Row],[Outage Start]])&amp;" min"</f>
        <v>2 days,10 hrs,58 min</v>
      </c>
      <c r="E3115" s="10">
        <f>Table1[[#This Row],[Full Restoration ]]-Table1[[#This Row],[Outage Start]]</f>
        <v>2.4569444444496185</v>
      </c>
      <c r="F3115" s="11">
        <f>(Table1[[#This Row],[Full Restoration ]]-Table1[[#This Row],[Outage Start]])*24</f>
        <v>58.966666666790843</v>
      </c>
      <c r="G3115" s="5" t="s">
        <v>547</v>
      </c>
      <c r="H3115" s="32" t="s">
        <v>745</v>
      </c>
      <c r="I3115" s="4">
        <v>505</v>
      </c>
      <c r="J3115" s="4">
        <v>452</v>
      </c>
      <c r="K3115" s="4">
        <v>43</v>
      </c>
      <c r="L3115" s="4">
        <v>27</v>
      </c>
      <c r="M3115" s="4">
        <v>10</v>
      </c>
      <c r="N3115" s="18"/>
    </row>
    <row r="3116" spans="1:14" hidden="1" x14ac:dyDescent="0.35">
      <c r="A3116" s="4" t="s">
        <v>9</v>
      </c>
      <c r="B3116" s="27">
        <v>43747.154166666667</v>
      </c>
      <c r="C3116" s="9">
        <v>43749.711805555555</v>
      </c>
      <c r="D3116" s="11" t="str">
        <f>INT(Table1[[#This Row],[Full Restoration ]]-Table1[[#This Row],[Outage Start]])&amp;" days,"&amp;HOUR(Table1[[#This Row],[Full Restoration ]]-Table1[[#This Row],[Outage Start]])&amp;" hrs,"&amp;MINUTE(Table1[[#This Row],[Full Restoration ]]-Table1[[#This Row],[Outage Start]])&amp;" min"</f>
        <v>2 days,13 hrs,23 min</v>
      </c>
      <c r="E3116" s="10">
        <f>Table1[[#This Row],[Full Restoration ]]-Table1[[#This Row],[Outage Start]]</f>
        <v>2.5576388888875954</v>
      </c>
      <c r="F3116" s="11">
        <f>(Table1[[#This Row],[Full Restoration ]]-Table1[[#This Row],[Outage Start]])*24</f>
        <v>61.383333333302289</v>
      </c>
      <c r="G3116" s="5" t="s">
        <v>560</v>
      </c>
      <c r="H3116" s="32" t="s">
        <v>743</v>
      </c>
      <c r="I3116" s="4">
        <v>959</v>
      </c>
      <c r="J3116" s="4">
        <v>837</v>
      </c>
      <c r="K3116" s="4">
        <v>99</v>
      </c>
      <c r="L3116" s="4">
        <v>45</v>
      </c>
      <c r="M3116" s="4">
        <v>23</v>
      </c>
      <c r="N3116" s="18"/>
    </row>
    <row r="3117" spans="1:14" hidden="1" x14ac:dyDescent="0.35">
      <c r="A3117" s="4" t="s">
        <v>9</v>
      </c>
      <c r="B3117" s="27">
        <v>43747.154166666667</v>
      </c>
      <c r="C3117" s="9">
        <v>43749.775000000001</v>
      </c>
      <c r="D3117" s="11" t="str">
        <f>INT(Table1[[#This Row],[Full Restoration ]]-Table1[[#This Row],[Outage Start]])&amp;" days,"&amp;HOUR(Table1[[#This Row],[Full Restoration ]]-Table1[[#This Row],[Outage Start]])&amp;" hrs,"&amp;MINUTE(Table1[[#This Row],[Full Restoration ]]-Table1[[#This Row],[Outage Start]])&amp;" min"</f>
        <v>2 days,14 hrs,54 min</v>
      </c>
      <c r="E3117" s="10">
        <f>Table1[[#This Row],[Full Restoration ]]-Table1[[#This Row],[Outage Start]]</f>
        <v>2.6208333333343035</v>
      </c>
      <c r="F3117" s="11">
        <f>(Table1[[#This Row],[Full Restoration ]]-Table1[[#This Row],[Outage Start]])*24</f>
        <v>62.900000000023283</v>
      </c>
      <c r="G3117" s="5" t="s">
        <v>683</v>
      </c>
      <c r="H3117" s="32" t="s">
        <v>742</v>
      </c>
      <c r="I3117" s="4">
        <v>287</v>
      </c>
      <c r="J3117" s="4">
        <v>209</v>
      </c>
      <c r="K3117" s="4">
        <v>70</v>
      </c>
      <c r="L3117" s="4">
        <v>2</v>
      </c>
      <c r="M3117" s="4">
        <v>8</v>
      </c>
      <c r="N3117" s="18"/>
    </row>
    <row r="3118" spans="1:14" hidden="1" x14ac:dyDescent="0.35">
      <c r="A3118" s="4" t="s">
        <v>9</v>
      </c>
      <c r="B3118" s="27">
        <v>43747.152777777781</v>
      </c>
      <c r="C3118" s="9">
        <v>43749.625</v>
      </c>
      <c r="D3118" s="11" t="str">
        <f>INT(Table1[[#This Row],[Full Restoration ]]-Table1[[#This Row],[Outage Start]])&amp;" days,"&amp;HOUR(Table1[[#This Row],[Full Restoration ]]-Table1[[#This Row],[Outage Start]])&amp;" hrs,"&amp;MINUTE(Table1[[#This Row],[Full Restoration ]]-Table1[[#This Row],[Outage Start]])&amp;" min"</f>
        <v>2 days,11 hrs,20 min</v>
      </c>
      <c r="E3118" s="10">
        <f>Table1[[#This Row],[Full Restoration ]]-Table1[[#This Row],[Outage Start]]</f>
        <v>2.4722222222189885</v>
      </c>
      <c r="F3118" s="11">
        <f>(Table1[[#This Row],[Full Restoration ]]-Table1[[#This Row],[Outage Start]])*24</f>
        <v>59.333333333255723</v>
      </c>
      <c r="G3118" s="5" t="s">
        <v>400</v>
      </c>
      <c r="H3118" s="32" t="s">
        <v>742</v>
      </c>
      <c r="I3118" s="4">
        <v>848</v>
      </c>
      <c r="J3118" s="4">
        <v>726</v>
      </c>
      <c r="K3118" s="4">
        <v>95</v>
      </c>
      <c r="L3118" s="4">
        <v>46</v>
      </c>
      <c r="M3118" s="4">
        <v>27</v>
      </c>
      <c r="N3118" s="18"/>
    </row>
    <row r="3119" spans="1:14" hidden="1" x14ac:dyDescent="0.35">
      <c r="A3119" s="4" t="s">
        <v>9</v>
      </c>
      <c r="B3119" s="27">
        <v>43747.152083333334</v>
      </c>
      <c r="C3119" s="9">
        <v>43748.176388888889</v>
      </c>
      <c r="D3119" s="11" t="str">
        <f>INT(Table1[[#This Row],[Full Restoration ]]-Table1[[#This Row],[Outage Start]])&amp;" days,"&amp;HOUR(Table1[[#This Row],[Full Restoration ]]-Table1[[#This Row],[Outage Start]])&amp;" hrs,"&amp;MINUTE(Table1[[#This Row],[Full Restoration ]]-Table1[[#This Row],[Outage Start]])&amp;" min"</f>
        <v>1 days,0 hrs,35 min</v>
      </c>
      <c r="E3119" s="10">
        <f>Table1[[#This Row],[Full Restoration ]]-Table1[[#This Row],[Outage Start]]</f>
        <v>1.0243055555547471</v>
      </c>
      <c r="F3119" s="11">
        <f>(Table1[[#This Row],[Full Restoration ]]-Table1[[#This Row],[Outage Start]])*24</f>
        <v>24.583333333313931</v>
      </c>
      <c r="G3119" s="5" t="s">
        <v>333</v>
      </c>
      <c r="H3119" s="32" t="s">
        <v>744</v>
      </c>
      <c r="I3119" s="4">
        <v>1826</v>
      </c>
      <c r="J3119" s="4">
        <v>1590</v>
      </c>
      <c r="K3119" s="4">
        <v>194</v>
      </c>
      <c r="L3119" s="4">
        <v>56</v>
      </c>
      <c r="M3119" s="4">
        <v>42</v>
      </c>
      <c r="N3119" s="18"/>
    </row>
    <row r="3120" spans="1:14" hidden="1" x14ac:dyDescent="0.35">
      <c r="A3120" s="4" t="s">
        <v>9</v>
      </c>
      <c r="B3120" s="27">
        <v>43747.151388888888</v>
      </c>
      <c r="C3120" s="9">
        <v>43748.176388888889</v>
      </c>
      <c r="D3120" s="11" t="str">
        <f>INT(Table1[[#This Row],[Full Restoration ]]-Table1[[#This Row],[Outage Start]])&amp;" days,"&amp;HOUR(Table1[[#This Row],[Full Restoration ]]-Table1[[#This Row],[Outage Start]])&amp;" hrs,"&amp;MINUTE(Table1[[#This Row],[Full Restoration ]]-Table1[[#This Row],[Outage Start]])&amp;" min"</f>
        <v>1 days,0 hrs,36 min</v>
      </c>
      <c r="E3120" s="10">
        <f>Table1[[#This Row],[Full Restoration ]]-Table1[[#This Row],[Outage Start]]</f>
        <v>1.0250000000014552</v>
      </c>
      <c r="F3120" s="11">
        <f>(Table1[[#This Row],[Full Restoration ]]-Table1[[#This Row],[Outage Start]])*24</f>
        <v>24.600000000034925</v>
      </c>
      <c r="G3120" s="5" t="s">
        <v>332</v>
      </c>
      <c r="H3120" s="32" t="s">
        <v>744</v>
      </c>
      <c r="I3120" s="4">
        <v>76</v>
      </c>
      <c r="J3120" s="4">
        <v>32</v>
      </c>
      <c r="K3120" s="4">
        <v>28</v>
      </c>
      <c r="L3120" s="4">
        <v>1</v>
      </c>
      <c r="M3120" s="4">
        <v>16</v>
      </c>
      <c r="N3120" s="18"/>
    </row>
    <row r="3121" spans="1:14" hidden="1" x14ac:dyDescent="0.35">
      <c r="A3121" s="4" t="s">
        <v>9</v>
      </c>
      <c r="B3121" s="27">
        <v>43747.151388888888</v>
      </c>
      <c r="C3121" s="9">
        <v>43749.479861111111</v>
      </c>
      <c r="D3121" s="11" t="str">
        <f>INT(Table1[[#This Row],[Full Restoration ]]-Table1[[#This Row],[Outage Start]])&amp;" days,"&amp;HOUR(Table1[[#This Row],[Full Restoration ]]-Table1[[#This Row],[Outage Start]])&amp;" hrs,"&amp;MINUTE(Table1[[#This Row],[Full Restoration ]]-Table1[[#This Row],[Outage Start]])&amp;" min"</f>
        <v>2 days,7 hrs,53 min</v>
      </c>
      <c r="E3121" s="10">
        <f>Table1[[#This Row],[Full Restoration ]]-Table1[[#This Row],[Outage Start]]</f>
        <v>2.328472222223354</v>
      </c>
      <c r="F3121" s="11">
        <f>(Table1[[#This Row],[Full Restoration ]]-Table1[[#This Row],[Outage Start]])*24</f>
        <v>55.883333333360497</v>
      </c>
      <c r="G3121" s="5" t="s">
        <v>559</v>
      </c>
      <c r="H3121" s="32" t="s">
        <v>743</v>
      </c>
      <c r="I3121" s="4">
        <v>1705</v>
      </c>
      <c r="J3121" s="4">
        <v>1583</v>
      </c>
      <c r="K3121" s="4">
        <v>94</v>
      </c>
      <c r="L3121" s="4">
        <v>89</v>
      </c>
      <c r="M3121" s="4">
        <v>28</v>
      </c>
      <c r="N3121" s="18"/>
    </row>
    <row r="3122" spans="1:14" hidden="1" x14ac:dyDescent="0.35">
      <c r="A3122" s="4" t="s">
        <v>9</v>
      </c>
      <c r="B3122" s="27">
        <v>43747.151388888888</v>
      </c>
      <c r="C3122" s="9">
        <v>43749.76666666667</v>
      </c>
      <c r="D3122" s="11" t="str">
        <f>INT(Table1[[#This Row],[Full Restoration ]]-Table1[[#This Row],[Outage Start]])&amp;" days,"&amp;HOUR(Table1[[#This Row],[Full Restoration ]]-Table1[[#This Row],[Outage Start]])&amp;" hrs,"&amp;MINUTE(Table1[[#This Row],[Full Restoration ]]-Table1[[#This Row],[Outage Start]])&amp;" min"</f>
        <v>2 days,14 hrs,46 min</v>
      </c>
      <c r="E3122" s="10">
        <f>Table1[[#This Row],[Full Restoration ]]-Table1[[#This Row],[Outage Start]]</f>
        <v>2.6152777777824667</v>
      </c>
      <c r="F3122" s="11">
        <f>(Table1[[#This Row],[Full Restoration ]]-Table1[[#This Row],[Outage Start]])*24</f>
        <v>62.766666666779201</v>
      </c>
      <c r="G3122" s="5" t="s">
        <v>682</v>
      </c>
      <c r="H3122" s="32" t="s">
        <v>745</v>
      </c>
      <c r="I3122" s="4">
        <v>1043</v>
      </c>
      <c r="J3122" s="4">
        <v>954</v>
      </c>
      <c r="K3122" s="4">
        <v>86</v>
      </c>
      <c r="L3122" s="4">
        <v>1</v>
      </c>
      <c r="M3122" s="4">
        <v>3</v>
      </c>
      <c r="N3122" s="18"/>
    </row>
    <row r="3123" spans="1:14" hidden="1" x14ac:dyDescent="0.35">
      <c r="A3123" s="4" t="s">
        <v>9</v>
      </c>
      <c r="B3123" s="27">
        <v>43747.15</v>
      </c>
      <c r="C3123" s="9">
        <v>43749.752083333333</v>
      </c>
      <c r="D3123" s="11" t="str">
        <f>INT(Table1[[#This Row],[Full Restoration ]]-Table1[[#This Row],[Outage Start]])&amp;" days,"&amp;HOUR(Table1[[#This Row],[Full Restoration ]]-Table1[[#This Row],[Outage Start]])&amp;" hrs,"&amp;MINUTE(Table1[[#This Row],[Full Restoration ]]-Table1[[#This Row],[Outage Start]])&amp;" min"</f>
        <v>2 days,14 hrs,27 min</v>
      </c>
      <c r="E3123" s="10">
        <f>Table1[[#This Row],[Full Restoration ]]-Table1[[#This Row],[Outage Start]]</f>
        <v>2.6020833333313931</v>
      </c>
      <c r="F3123" s="11">
        <f>(Table1[[#This Row],[Full Restoration ]]-Table1[[#This Row],[Outage Start]])*24</f>
        <v>62.449999999953434</v>
      </c>
      <c r="G3123" s="5" t="s">
        <v>297</v>
      </c>
      <c r="H3123" s="32" t="s">
        <v>216</v>
      </c>
      <c r="I3123" s="4">
        <v>151</v>
      </c>
      <c r="J3123" s="4">
        <v>127</v>
      </c>
      <c r="K3123" s="4">
        <v>22</v>
      </c>
      <c r="L3123" s="4">
        <v>3</v>
      </c>
      <c r="M3123" s="4">
        <v>2</v>
      </c>
      <c r="N3123" s="18"/>
    </row>
    <row r="3124" spans="1:14" hidden="1" x14ac:dyDescent="0.35">
      <c r="A3124" s="4" t="s">
        <v>9</v>
      </c>
      <c r="B3124" s="27">
        <v>43747.15</v>
      </c>
      <c r="C3124" s="9">
        <v>43748.180555555555</v>
      </c>
      <c r="D3124" s="11" t="str">
        <f>INT(Table1[[#This Row],[Full Restoration ]]-Table1[[#This Row],[Outage Start]])&amp;" days,"&amp;HOUR(Table1[[#This Row],[Full Restoration ]]-Table1[[#This Row],[Outage Start]])&amp;" hrs,"&amp;MINUTE(Table1[[#This Row],[Full Restoration ]]-Table1[[#This Row],[Outage Start]])&amp;" min"</f>
        <v>1 days,0 hrs,44 min</v>
      </c>
      <c r="E3124" s="10">
        <f>Table1[[#This Row],[Full Restoration ]]-Table1[[#This Row],[Outage Start]]</f>
        <v>1.0305555555532919</v>
      </c>
      <c r="F3124" s="11">
        <f>(Table1[[#This Row],[Full Restoration ]]-Table1[[#This Row],[Outage Start]])*24</f>
        <v>24.733333333279006</v>
      </c>
      <c r="G3124" s="5" t="s">
        <v>330</v>
      </c>
      <c r="H3124" s="32" t="s">
        <v>744</v>
      </c>
      <c r="I3124" s="4">
        <v>144</v>
      </c>
      <c r="J3124" s="4">
        <v>124</v>
      </c>
      <c r="K3124" s="4">
        <v>12</v>
      </c>
      <c r="L3124" s="4">
        <v>2</v>
      </c>
      <c r="M3124" s="4">
        <v>8</v>
      </c>
      <c r="N3124" s="18"/>
    </row>
    <row r="3125" spans="1:14" hidden="1" x14ac:dyDescent="0.35">
      <c r="A3125" s="4" t="s">
        <v>9</v>
      </c>
      <c r="B3125" s="27">
        <v>43747.15</v>
      </c>
      <c r="C3125" s="9">
        <v>43749.65902777778</v>
      </c>
      <c r="D3125" s="11" t="str">
        <f>INT(Table1[[#This Row],[Full Restoration ]]-Table1[[#This Row],[Outage Start]])&amp;" days,"&amp;HOUR(Table1[[#This Row],[Full Restoration ]]-Table1[[#This Row],[Outage Start]])&amp;" hrs,"&amp;MINUTE(Table1[[#This Row],[Full Restoration ]]-Table1[[#This Row],[Outage Start]])&amp;" min"</f>
        <v>2 days,12 hrs,13 min</v>
      </c>
      <c r="E3125" s="10">
        <f>Table1[[#This Row],[Full Restoration ]]-Table1[[#This Row],[Outage Start]]</f>
        <v>2.5090277777781012</v>
      </c>
      <c r="F3125" s="11">
        <f>(Table1[[#This Row],[Full Restoration ]]-Table1[[#This Row],[Outage Start]])*24</f>
        <v>60.216666666674428</v>
      </c>
      <c r="G3125" s="5" t="s">
        <v>549</v>
      </c>
      <c r="H3125" s="32" t="s">
        <v>743</v>
      </c>
      <c r="I3125" s="4">
        <v>3897</v>
      </c>
      <c r="J3125" s="4">
        <v>3452</v>
      </c>
      <c r="K3125" s="4">
        <v>405</v>
      </c>
      <c r="L3125" s="4">
        <v>173</v>
      </c>
      <c r="M3125" s="4">
        <v>40</v>
      </c>
      <c r="N3125" s="18"/>
    </row>
    <row r="3126" spans="1:14" hidden="1" x14ac:dyDescent="0.35">
      <c r="A3126" s="4" t="s">
        <v>9</v>
      </c>
      <c r="B3126" s="27">
        <v>43747.148611111108</v>
      </c>
      <c r="C3126" s="9">
        <v>43749.73333333333</v>
      </c>
      <c r="D3126" s="11" t="str">
        <f>INT(Table1[[#This Row],[Full Restoration ]]-Table1[[#This Row],[Outage Start]])&amp;" days,"&amp;HOUR(Table1[[#This Row],[Full Restoration ]]-Table1[[#This Row],[Outage Start]])&amp;" hrs,"&amp;MINUTE(Table1[[#This Row],[Full Restoration ]]-Table1[[#This Row],[Outage Start]])&amp;" min"</f>
        <v>2 days,14 hrs,2 min</v>
      </c>
      <c r="E3126" s="10">
        <f>Table1[[#This Row],[Full Restoration ]]-Table1[[#This Row],[Outage Start]]</f>
        <v>2.5847222222218988</v>
      </c>
      <c r="F3126" s="11">
        <f>(Table1[[#This Row],[Full Restoration ]]-Table1[[#This Row],[Outage Start]])*24</f>
        <v>62.033333333325572</v>
      </c>
      <c r="G3126" s="5" t="s">
        <v>558</v>
      </c>
      <c r="H3126" s="32" t="s">
        <v>743</v>
      </c>
      <c r="I3126" s="4">
        <v>851</v>
      </c>
      <c r="J3126" s="4">
        <v>777</v>
      </c>
      <c r="K3126" s="4">
        <v>65</v>
      </c>
      <c r="L3126" s="4">
        <v>58</v>
      </c>
      <c r="M3126" s="4">
        <v>9</v>
      </c>
      <c r="N3126" s="18"/>
    </row>
    <row r="3127" spans="1:14" hidden="1" x14ac:dyDescent="0.35">
      <c r="A3127" s="4" t="s">
        <v>9</v>
      </c>
      <c r="B3127" s="27">
        <v>43747.147916666669</v>
      </c>
      <c r="C3127" s="9">
        <v>43748.114583333336</v>
      </c>
      <c r="D3127" s="11" t="str">
        <f>INT(Table1[[#This Row],[Full Restoration ]]-Table1[[#This Row],[Outage Start]])&amp;" days,"&amp;HOUR(Table1[[#This Row],[Full Restoration ]]-Table1[[#This Row],[Outage Start]])&amp;" hrs,"&amp;MINUTE(Table1[[#This Row],[Full Restoration ]]-Table1[[#This Row],[Outage Start]])&amp;" min"</f>
        <v>0 days,23 hrs,12 min</v>
      </c>
      <c r="E3127" s="10">
        <f>Table1[[#This Row],[Full Restoration ]]-Table1[[#This Row],[Outage Start]]</f>
        <v>0.96666666666715173</v>
      </c>
      <c r="F3127" s="11">
        <f>(Table1[[#This Row],[Full Restoration ]]-Table1[[#This Row],[Outage Start]])*24</f>
        <v>23.200000000011642</v>
      </c>
      <c r="G3127" s="5" t="s">
        <v>312</v>
      </c>
      <c r="H3127" s="32" t="s">
        <v>744</v>
      </c>
      <c r="I3127" s="4">
        <v>185</v>
      </c>
      <c r="J3127" s="4">
        <v>119</v>
      </c>
      <c r="K3127" s="4">
        <v>56</v>
      </c>
      <c r="L3127" s="4">
        <v>1</v>
      </c>
      <c r="M3127" s="4">
        <v>10</v>
      </c>
      <c r="N3127" s="18"/>
    </row>
    <row r="3128" spans="1:14" hidden="1" x14ac:dyDescent="0.35">
      <c r="A3128" s="4" t="s">
        <v>9</v>
      </c>
      <c r="B3128" s="27">
        <v>43747.147222222222</v>
      </c>
      <c r="C3128" s="9">
        <v>43748.112500000003</v>
      </c>
      <c r="D3128" s="11" t="str">
        <f>INT(Table1[[#This Row],[Full Restoration ]]-Table1[[#This Row],[Outage Start]])&amp;" days,"&amp;HOUR(Table1[[#This Row],[Full Restoration ]]-Table1[[#This Row],[Outage Start]])&amp;" hrs,"&amp;MINUTE(Table1[[#This Row],[Full Restoration ]]-Table1[[#This Row],[Outage Start]])&amp;" min"</f>
        <v>0 days,23 hrs,10 min</v>
      </c>
      <c r="E3128" s="10">
        <f>Table1[[#This Row],[Full Restoration ]]-Table1[[#This Row],[Outage Start]]</f>
        <v>0.96527777778101154</v>
      </c>
      <c r="F3128" s="11">
        <f>(Table1[[#This Row],[Full Restoration ]]-Table1[[#This Row],[Outage Start]])*24</f>
        <v>23.166666666744277</v>
      </c>
      <c r="G3128" s="5" t="s">
        <v>309</v>
      </c>
      <c r="H3128" s="32" t="s">
        <v>744</v>
      </c>
      <c r="I3128" s="4">
        <v>1478</v>
      </c>
      <c r="J3128" s="4">
        <v>1273</v>
      </c>
      <c r="K3128" s="4">
        <v>188</v>
      </c>
      <c r="L3128" s="4">
        <v>28</v>
      </c>
      <c r="M3128" s="4">
        <v>17</v>
      </c>
      <c r="N3128" s="18"/>
    </row>
    <row r="3129" spans="1:14" hidden="1" x14ac:dyDescent="0.35">
      <c r="A3129" s="4" t="s">
        <v>9</v>
      </c>
      <c r="B3129" s="27">
        <v>43747.147222222222</v>
      </c>
      <c r="C3129" s="9">
        <v>43749.789583333331</v>
      </c>
      <c r="D3129" s="11" t="str">
        <f>INT(Table1[[#This Row],[Full Restoration ]]-Table1[[#This Row],[Outage Start]])&amp;" days,"&amp;HOUR(Table1[[#This Row],[Full Restoration ]]-Table1[[#This Row],[Outage Start]])&amp;" hrs,"&amp;MINUTE(Table1[[#This Row],[Full Restoration ]]-Table1[[#This Row],[Outage Start]])&amp;" min"</f>
        <v>2 days,15 hrs,25 min</v>
      </c>
      <c r="E3129" s="10">
        <f>Table1[[#This Row],[Full Restoration ]]-Table1[[#This Row],[Outage Start]]</f>
        <v>2.6423611111094942</v>
      </c>
      <c r="F3129" s="11">
        <f>(Table1[[#This Row],[Full Restoration ]]-Table1[[#This Row],[Outage Start]])*24</f>
        <v>63.416666666627862</v>
      </c>
      <c r="G3129" s="5" t="s">
        <v>690</v>
      </c>
      <c r="H3129" s="32" t="s">
        <v>744</v>
      </c>
      <c r="I3129" s="4">
        <v>427</v>
      </c>
      <c r="J3129" s="4">
        <v>388</v>
      </c>
      <c r="K3129" s="4">
        <v>35</v>
      </c>
      <c r="L3129" s="4">
        <v>3</v>
      </c>
      <c r="M3129" s="4">
        <v>4</v>
      </c>
      <c r="N3129" s="18"/>
    </row>
    <row r="3130" spans="1:14" hidden="1" x14ac:dyDescent="0.35">
      <c r="A3130" s="4" t="s">
        <v>9</v>
      </c>
      <c r="B3130" s="27">
        <v>43747.146527777775</v>
      </c>
      <c r="C3130" s="9">
        <v>43750.539583333331</v>
      </c>
      <c r="D3130" s="11" t="str">
        <f>INT(Table1[[#This Row],[Full Restoration ]]-Table1[[#This Row],[Outage Start]])&amp;" days,"&amp;HOUR(Table1[[#This Row],[Full Restoration ]]-Table1[[#This Row],[Outage Start]])&amp;" hrs,"&amp;MINUTE(Table1[[#This Row],[Full Restoration ]]-Table1[[#This Row],[Outage Start]])&amp;" min"</f>
        <v>3 days,9 hrs,26 min</v>
      </c>
      <c r="E3130" s="10">
        <f>Table1[[#This Row],[Full Restoration ]]-Table1[[#This Row],[Outage Start]]</f>
        <v>3.3930555555562023</v>
      </c>
      <c r="F3130" s="11">
        <f>(Table1[[#This Row],[Full Restoration ]]-Table1[[#This Row],[Outage Start]])*24</f>
        <v>81.433333333348855</v>
      </c>
      <c r="G3130" s="5" t="s">
        <v>296</v>
      </c>
      <c r="H3130" s="32" t="s">
        <v>742</v>
      </c>
      <c r="I3130" s="4">
        <v>1038</v>
      </c>
      <c r="J3130" s="4">
        <v>874</v>
      </c>
      <c r="K3130" s="4">
        <v>160</v>
      </c>
      <c r="L3130" s="4">
        <v>12</v>
      </c>
      <c r="M3130" s="4">
        <v>4</v>
      </c>
      <c r="N3130" s="18"/>
    </row>
    <row r="3131" spans="1:14" hidden="1" x14ac:dyDescent="0.35">
      <c r="A3131" s="4" t="s">
        <v>9</v>
      </c>
      <c r="B3131" s="27">
        <v>43747.146527777775</v>
      </c>
      <c r="C3131" s="9">
        <v>43748.109027777777</v>
      </c>
      <c r="D3131" s="11" t="str">
        <f>INT(Table1[[#This Row],[Full Restoration ]]-Table1[[#This Row],[Outage Start]])&amp;" days,"&amp;HOUR(Table1[[#This Row],[Full Restoration ]]-Table1[[#This Row],[Outage Start]])&amp;" hrs,"&amp;MINUTE(Table1[[#This Row],[Full Restoration ]]-Table1[[#This Row],[Outage Start]])&amp;" min"</f>
        <v>0 days,23 hrs,6 min</v>
      </c>
      <c r="E3131" s="10">
        <f>Table1[[#This Row],[Full Restoration ]]-Table1[[#This Row],[Outage Start]]</f>
        <v>0.96250000000145519</v>
      </c>
      <c r="F3131" s="11">
        <f>(Table1[[#This Row],[Full Restoration ]]-Table1[[#This Row],[Outage Start]])*24</f>
        <v>23.100000000034925</v>
      </c>
      <c r="G3131" s="5" t="s">
        <v>308</v>
      </c>
      <c r="H3131" s="32" t="s">
        <v>744</v>
      </c>
      <c r="I3131" s="4">
        <v>3997</v>
      </c>
      <c r="J3131" s="4">
        <v>3769</v>
      </c>
      <c r="K3131" s="4">
        <v>186</v>
      </c>
      <c r="L3131" s="4">
        <v>88</v>
      </c>
      <c r="M3131" s="4">
        <v>42</v>
      </c>
      <c r="N3131" s="18"/>
    </row>
    <row r="3132" spans="1:14" hidden="1" x14ac:dyDescent="0.35">
      <c r="A3132" s="4" t="s">
        <v>9</v>
      </c>
      <c r="B3132" s="27">
        <v>43747.146527777775</v>
      </c>
      <c r="C3132" s="9">
        <v>43748.73541666667</v>
      </c>
      <c r="D3132" s="11" t="str">
        <f>INT(Table1[[#This Row],[Full Restoration ]]-Table1[[#This Row],[Outage Start]])&amp;" days,"&amp;HOUR(Table1[[#This Row],[Full Restoration ]]-Table1[[#This Row],[Outage Start]])&amp;" hrs,"&amp;MINUTE(Table1[[#This Row],[Full Restoration ]]-Table1[[#This Row],[Outage Start]])&amp;" min"</f>
        <v>1 days,14 hrs,8 min</v>
      </c>
      <c r="E3132" s="10">
        <f>Table1[[#This Row],[Full Restoration ]]-Table1[[#This Row],[Outage Start]]</f>
        <v>1.5888888888948713</v>
      </c>
      <c r="F3132" s="11">
        <f>(Table1[[#This Row],[Full Restoration ]]-Table1[[#This Row],[Outage Start]])*24</f>
        <v>38.133333333476912</v>
      </c>
      <c r="G3132" s="28" t="s">
        <v>789</v>
      </c>
      <c r="H3132" s="32" t="s">
        <v>751</v>
      </c>
      <c r="I3132" s="4"/>
      <c r="J3132" s="4"/>
      <c r="K3132" s="4"/>
      <c r="L3132" s="4"/>
      <c r="M3132" s="4"/>
      <c r="N3132" s="18" t="s">
        <v>295</v>
      </c>
    </row>
    <row r="3133" spans="1:14" hidden="1" x14ac:dyDescent="0.35">
      <c r="A3133" s="4" t="s">
        <v>9</v>
      </c>
      <c r="B3133" s="27">
        <v>43747.145833333336</v>
      </c>
      <c r="C3133" s="9">
        <v>43748.894444444442</v>
      </c>
      <c r="D3133" s="11" t="str">
        <f>INT(Table1[[#This Row],[Full Restoration ]]-Table1[[#This Row],[Outage Start]])&amp;" days,"&amp;HOUR(Table1[[#This Row],[Full Restoration ]]-Table1[[#This Row],[Outage Start]])&amp;" hrs,"&amp;MINUTE(Table1[[#This Row],[Full Restoration ]]-Table1[[#This Row],[Outage Start]])&amp;" min"</f>
        <v>1 days,17 hrs,58 min</v>
      </c>
      <c r="E3133" s="10">
        <f>Table1[[#This Row],[Full Restoration ]]-Table1[[#This Row],[Outage Start]]</f>
        <v>1.7486111111065838</v>
      </c>
      <c r="F3133" s="11">
        <f>(Table1[[#This Row],[Full Restoration ]]-Table1[[#This Row],[Outage Start]])*24</f>
        <v>41.966666666558012</v>
      </c>
      <c r="G3133" s="5" t="s">
        <v>691</v>
      </c>
      <c r="H3133" s="32" t="s">
        <v>742</v>
      </c>
      <c r="I3133" s="4">
        <v>135</v>
      </c>
      <c r="J3133" s="4">
        <v>108</v>
      </c>
      <c r="K3133" s="4">
        <v>24</v>
      </c>
      <c r="L3133" s="4">
        <v>1</v>
      </c>
      <c r="M3133" s="4">
        <v>3</v>
      </c>
      <c r="N3133" s="18"/>
    </row>
    <row r="3134" spans="1:14" hidden="1" x14ac:dyDescent="0.35">
      <c r="A3134" s="4" t="s">
        <v>9</v>
      </c>
      <c r="B3134" s="27">
        <v>43747.145138888889</v>
      </c>
      <c r="C3134" s="9">
        <v>43749.189583333333</v>
      </c>
      <c r="D3134" s="11" t="str">
        <f>INT(Table1[[#This Row],[Full Restoration ]]-Table1[[#This Row],[Outage Start]])&amp;" days,"&amp;HOUR(Table1[[#This Row],[Full Restoration ]]-Table1[[#This Row],[Outage Start]])&amp;" hrs,"&amp;MINUTE(Table1[[#This Row],[Full Restoration ]]-Table1[[#This Row],[Outage Start]])&amp;" min"</f>
        <v>2 days,1 hrs,4 min</v>
      </c>
      <c r="E3134" s="10">
        <f>Table1[[#This Row],[Full Restoration ]]-Table1[[#This Row],[Outage Start]]</f>
        <v>2.0444444444437977</v>
      </c>
      <c r="F3134" s="11">
        <f>(Table1[[#This Row],[Full Restoration ]]-Table1[[#This Row],[Outage Start]])*24</f>
        <v>49.066666666651145</v>
      </c>
      <c r="G3134" s="5" t="s">
        <v>535</v>
      </c>
      <c r="H3134" s="32" t="s">
        <v>743</v>
      </c>
      <c r="I3134" s="4">
        <v>1326</v>
      </c>
      <c r="J3134" s="4">
        <v>1080</v>
      </c>
      <c r="K3134" s="4">
        <v>207</v>
      </c>
      <c r="L3134" s="4">
        <v>51</v>
      </c>
      <c r="M3134" s="4">
        <v>39</v>
      </c>
      <c r="N3134" s="18"/>
    </row>
    <row r="3135" spans="1:14" hidden="1" x14ac:dyDescent="0.35">
      <c r="A3135" s="4" t="s">
        <v>9</v>
      </c>
      <c r="B3135" s="27">
        <v>43747.145138888889</v>
      </c>
      <c r="C3135" s="9">
        <v>43749.713194444441</v>
      </c>
      <c r="D3135" s="11" t="str">
        <f>INT(Table1[[#This Row],[Full Restoration ]]-Table1[[#This Row],[Outage Start]])&amp;" days,"&amp;HOUR(Table1[[#This Row],[Full Restoration ]]-Table1[[#This Row],[Outage Start]])&amp;" hrs,"&amp;MINUTE(Table1[[#This Row],[Full Restoration ]]-Table1[[#This Row],[Outage Start]])&amp;" min"</f>
        <v>2 days,13 hrs,38 min</v>
      </c>
      <c r="E3135" s="10">
        <f>Table1[[#This Row],[Full Restoration ]]-Table1[[#This Row],[Outage Start]]</f>
        <v>2.5680555555518367</v>
      </c>
      <c r="F3135" s="11">
        <f>(Table1[[#This Row],[Full Restoration ]]-Table1[[#This Row],[Outage Start]])*24</f>
        <v>61.633333333244082</v>
      </c>
      <c r="G3135" s="5" t="s">
        <v>653</v>
      </c>
      <c r="H3135" s="32" t="s">
        <v>742</v>
      </c>
      <c r="I3135" s="4">
        <v>739</v>
      </c>
      <c r="J3135" s="4">
        <v>660</v>
      </c>
      <c r="K3135" s="4">
        <v>71</v>
      </c>
      <c r="L3135" s="4">
        <v>40</v>
      </c>
      <c r="M3135" s="4">
        <v>8</v>
      </c>
      <c r="N3135" s="18"/>
    </row>
    <row r="3136" spans="1:14" hidden="1" x14ac:dyDescent="0.35">
      <c r="A3136" s="4" t="s">
        <v>9</v>
      </c>
      <c r="B3136" s="27">
        <v>43747.144444444442</v>
      </c>
      <c r="C3136" s="9">
        <v>43750.614583333336</v>
      </c>
      <c r="D3136" s="11" t="str">
        <f>INT(Table1[[#This Row],[Full Restoration ]]-Table1[[#This Row],[Outage Start]])&amp;" days,"&amp;HOUR(Table1[[#This Row],[Full Restoration ]]-Table1[[#This Row],[Outage Start]])&amp;" hrs,"&amp;MINUTE(Table1[[#This Row],[Full Restoration ]]-Table1[[#This Row],[Outage Start]])&amp;" min"</f>
        <v>3 days,11 hrs,17 min</v>
      </c>
      <c r="E3136" s="10">
        <f>Table1[[#This Row],[Full Restoration ]]-Table1[[#This Row],[Outage Start]]</f>
        <v>3.4701388888934162</v>
      </c>
      <c r="F3136" s="11">
        <f>(Table1[[#This Row],[Full Restoration ]]-Table1[[#This Row],[Outage Start]])*24</f>
        <v>83.283333333441988</v>
      </c>
      <c r="G3136" s="5" t="s">
        <v>423</v>
      </c>
      <c r="H3136" s="32" t="s">
        <v>742</v>
      </c>
      <c r="I3136" s="4">
        <v>2310</v>
      </c>
      <c r="J3136" s="4">
        <v>1738</v>
      </c>
      <c r="K3136" s="4">
        <v>499</v>
      </c>
      <c r="L3136" s="4">
        <v>48</v>
      </c>
      <c r="M3136" s="4">
        <v>73</v>
      </c>
      <c r="N3136" s="18"/>
    </row>
    <row r="3137" spans="1:14" hidden="1" x14ac:dyDescent="0.35">
      <c r="A3137" s="4" t="s">
        <v>9</v>
      </c>
      <c r="B3137" s="27">
        <v>43747.143750000003</v>
      </c>
      <c r="C3137" s="9">
        <v>43749.415277777778</v>
      </c>
      <c r="D3137" s="11" t="str">
        <f>INT(Table1[[#This Row],[Full Restoration ]]-Table1[[#This Row],[Outage Start]])&amp;" days,"&amp;HOUR(Table1[[#This Row],[Full Restoration ]]-Table1[[#This Row],[Outage Start]])&amp;" hrs,"&amp;MINUTE(Table1[[#This Row],[Full Restoration ]]-Table1[[#This Row],[Outage Start]])&amp;" min"</f>
        <v>2 days,6 hrs,31 min</v>
      </c>
      <c r="E3137" s="10">
        <f>Table1[[#This Row],[Full Restoration ]]-Table1[[#This Row],[Outage Start]]</f>
        <v>2.2715277777751908</v>
      </c>
      <c r="F3137" s="11">
        <f>(Table1[[#This Row],[Full Restoration ]]-Table1[[#This Row],[Outage Start]])*24</f>
        <v>54.516666666604578</v>
      </c>
      <c r="G3137" s="5" t="s">
        <v>300</v>
      </c>
      <c r="H3137" s="32" t="s">
        <v>743</v>
      </c>
      <c r="I3137" s="4">
        <v>1604</v>
      </c>
      <c r="J3137" s="4">
        <v>1386</v>
      </c>
      <c r="K3137" s="4">
        <v>200</v>
      </c>
      <c r="L3137" s="4">
        <v>116</v>
      </c>
      <c r="M3137" s="4">
        <v>18</v>
      </c>
      <c r="N3137" s="18"/>
    </row>
    <row r="3138" spans="1:14" hidden="1" x14ac:dyDescent="0.35">
      <c r="A3138" s="4" t="s">
        <v>9</v>
      </c>
      <c r="B3138" s="27">
        <v>43747.143055555556</v>
      </c>
      <c r="C3138" s="9">
        <v>43749.625</v>
      </c>
      <c r="D3138" s="11" t="str">
        <f>INT(Table1[[#This Row],[Full Restoration ]]-Table1[[#This Row],[Outage Start]])&amp;" days,"&amp;HOUR(Table1[[#This Row],[Full Restoration ]]-Table1[[#This Row],[Outage Start]])&amp;" hrs,"&amp;MINUTE(Table1[[#This Row],[Full Restoration ]]-Table1[[#This Row],[Outage Start]])&amp;" min"</f>
        <v>2 days,11 hrs,34 min</v>
      </c>
      <c r="E3138" s="10">
        <f>Table1[[#This Row],[Full Restoration ]]-Table1[[#This Row],[Outage Start]]</f>
        <v>2.4819444444437977</v>
      </c>
      <c r="F3138" s="11">
        <f>(Table1[[#This Row],[Full Restoration ]]-Table1[[#This Row],[Outage Start]])*24</f>
        <v>59.566666666651145</v>
      </c>
      <c r="G3138" s="5" t="s">
        <v>719</v>
      </c>
      <c r="H3138" s="32" t="s">
        <v>742</v>
      </c>
      <c r="I3138" s="4">
        <v>630</v>
      </c>
      <c r="J3138" s="4">
        <v>595</v>
      </c>
      <c r="K3138" s="4">
        <v>30</v>
      </c>
      <c r="L3138" s="4">
        <v>35</v>
      </c>
      <c r="M3138" s="4">
        <v>5</v>
      </c>
      <c r="N3138" s="18"/>
    </row>
    <row r="3139" spans="1:14" hidden="1" x14ac:dyDescent="0.35">
      <c r="A3139" s="4" t="s">
        <v>9</v>
      </c>
      <c r="B3139" s="27">
        <v>43747.142361111109</v>
      </c>
      <c r="C3139" s="9">
        <v>43749.667361111111</v>
      </c>
      <c r="D3139" s="11" t="str">
        <f>INT(Table1[[#This Row],[Full Restoration ]]-Table1[[#This Row],[Outage Start]])&amp;" days,"&amp;HOUR(Table1[[#This Row],[Full Restoration ]]-Table1[[#This Row],[Outage Start]])&amp;" hrs,"&amp;MINUTE(Table1[[#This Row],[Full Restoration ]]-Table1[[#This Row],[Outage Start]])&amp;" min"</f>
        <v>2 days,12 hrs,36 min</v>
      </c>
      <c r="E3139" s="10">
        <f>Table1[[#This Row],[Full Restoration ]]-Table1[[#This Row],[Outage Start]]</f>
        <v>2.5250000000014552</v>
      </c>
      <c r="F3139" s="11">
        <f>(Table1[[#This Row],[Full Restoration ]]-Table1[[#This Row],[Outage Start]])*24</f>
        <v>60.600000000034925</v>
      </c>
      <c r="G3139" s="5" t="s">
        <v>336</v>
      </c>
      <c r="H3139" s="32" t="s">
        <v>216</v>
      </c>
      <c r="I3139" s="4">
        <v>523</v>
      </c>
      <c r="J3139" s="4">
        <v>453</v>
      </c>
      <c r="K3139" s="4">
        <v>60</v>
      </c>
      <c r="L3139" s="4">
        <v>16</v>
      </c>
      <c r="M3139" s="4">
        <v>10</v>
      </c>
      <c r="N3139" s="18"/>
    </row>
    <row r="3140" spans="1:14" hidden="1" x14ac:dyDescent="0.35">
      <c r="A3140" s="4" t="s">
        <v>9</v>
      </c>
      <c r="B3140" s="27">
        <v>43747.142361111109</v>
      </c>
      <c r="C3140" s="9">
        <v>43749.638194444444</v>
      </c>
      <c r="D3140" s="11" t="str">
        <f>INT(Table1[[#This Row],[Full Restoration ]]-Table1[[#This Row],[Outage Start]])&amp;" days,"&amp;HOUR(Table1[[#This Row],[Full Restoration ]]-Table1[[#This Row],[Outage Start]])&amp;" hrs,"&amp;MINUTE(Table1[[#This Row],[Full Restoration ]]-Table1[[#This Row],[Outage Start]])&amp;" min"</f>
        <v>2 days,11 hrs,54 min</v>
      </c>
      <c r="E3140" s="10">
        <f>Table1[[#This Row],[Full Restoration ]]-Table1[[#This Row],[Outage Start]]</f>
        <v>2.4958333333343035</v>
      </c>
      <c r="F3140" s="11">
        <f>(Table1[[#This Row],[Full Restoration ]]-Table1[[#This Row],[Outage Start]])*24</f>
        <v>59.900000000023283</v>
      </c>
      <c r="G3140" s="5" t="s">
        <v>652</v>
      </c>
      <c r="H3140" s="32" t="s">
        <v>742</v>
      </c>
      <c r="I3140" s="4">
        <v>1836</v>
      </c>
      <c r="J3140" s="4">
        <v>1522</v>
      </c>
      <c r="K3140" s="4">
        <v>292</v>
      </c>
      <c r="L3140" s="4">
        <v>70</v>
      </c>
      <c r="M3140" s="4">
        <v>22</v>
      </c>
      <c r="N3140" s="18"/>
    </row>
    <row r="3141" spans="1:14" hidden="1" x14ac:dyDescent="0.35">
      <c r="A3141" s="4" t="s">
        <v>9</v>
      </c>
      <c r="B3141" s="27">
        <v>43747.142361111109</v>
      </c>
      <c r="C3141" s="9">
        <v>43748.85833333333</v>
      </c>
      <c r="D3141" s="11" t="str">
        <f>INT(Table1[[#This Row],[Full Restoration ]]-Table1[[#This Row],[Outage Start]])&amp;" days,"&amp;HOUR(Table1[[#This Row],[Full Restoration ]]-Table1[[#This Row],[Outage Start]])&amp;" hrs,"&amp;MINUTE(Table1[[#This Row],[Full Restoration ]]-Table1[[#This Row],[Outage Start]])&amp;" min"</f>
        <v>1 days,17 hrs,11 min</v>
      </c>
      <c r="E3141" s="10">
        <f>Table1[[#This Row],[Full Restoration ]]-Table1[[#This Row],[Outage Start]]</f>
        <v>1.7159722222204437</v>
      </c>
      <c r="F3141" s="11">
        <f>(Table1[[#This Row],[Full Restoration ]]-Table1[[#This Row],[Outage Start]])*24</f>
        <v>41.183333333290648</v>
      </c>
      <c r="G3141" s="28" t="s">
        <v>794</v>
      </c>
      <c r="H3141" s="32" t="s">
        <v>752</v>
      </c>
      <c r="I3141" s="4"/>
      <c r="J3141" s="4"/>
      <c r="K3141" s="4"/>
      <c r="L3141" s="4"/>
      <c r="M3141" s="4"/>
      <c r="N3141" s="18" t="s">
        <v>295</v>
      </c>
    </row>
    <row r="3142" spans="1:14" hidden="1" x14ac:dyDescent="0.35">
      <c r="A3142" s="4" t="s">
        <v>9</v>
      </c>
      <c r="B3142" s="27">
        <v>43747.14166666667</v>
      </c>
      <c r="C3142" s="9">
        <v>43748.881249999999</v>
      </c>
      <c r="D3142" s="11" t="str">
        <f>INT(Table1[[#This Row],[Full Restoration ]]-Table1[[#This Row],[Outage Start]])&amp;" days,"&amp;HOUR(Table1[[#This Row],[Full Restoration ]]-Table1[[#This Row],[Outage Start]])&amp;" hrs,"&amp;MINUTE(Table1[[#This Row],[Full Restoration ]]-Table1[[#This Row],[Outage Start]])&amp;" min"</f>
        <v>1 days,17 hrs,45 min</v>
      </c>
      <c r="E3142" s="10">
        <f>Table1[[#This Row],[Full Restoration ]]-Table1[[#This Row],[Outage Start]]</f>
        <v>1.7395833333284827</v>
      </c>
      <c r="F3142" s="11">
        <f>(Table1[[#This Row],[Full Restoration ]]-Table1[[#This Row],[Outage Start]])*24</f>
        <v>41.749999999883585</v>
      </c>
      <c r="G3142" s="5" t="s">
        <v>301</v>
      </c>
      <c r="H3142" s="32" t="s">
        <v>744</v>
      </c>
      <c r="I3142" s="4">
        <v>1322</v>
      </c>
      <c r="J3142" s="4">
        <v>972</v>
      </c>
      <c r="K3142" s="4">
        <v>338</v>
      </c>
      <c r="L3142" s="4">
        <v>59</v>
      </c>
      <c r="M3142" s="4">
        <v>12</v>
      </c>
      <c r="N3142" s="18"/>
    </row>
    <row r="3143" spans="1:14" hidden="1" x14ac:dyDescent="0.35">
      <c r="A3143" s="4" t="s">
        <v>9</v>
      </c>
      <c r="B3143" s="27">
        <v>43747.140277777777</v>
      </c>
      <c r="C3143" s="9">
        <v>43749.759027777778</v>
      </c>
      <c r="D3143" s="11" t="str">
        <f>INT(Table1[[#This Row],[Full Restoration ]]-Table1[[#This Row],[Outage Start]])&amp;" days,"&amp;HOUR(Table1[[#This Row],[Full Restoration ]]-Table1[[#This Row],[Outage Start]])&amp;" hrs,"&amp;MINUTE(Table1[[#This Row],[Full Restoration ]]-Table1[[#This Row],[Outage Start]])&amp;" min"</f>
        <v>2 days,14 hrs,51 min</v>
      </c>
      <c r="E3143" s="10">
        <f>Table1[[#This Row],[Full Restoration ]]-Table1[[#This Row],[Outage Start]]</f>
        <v>2.6187500000014552</v>
      </c>
      <c r="F3143" s="11">
        <f>(Table1[[#This Row],[Full Restoration ]]-Table1[[#This Row],[Outage Start]])*24</f>
        <v>62.850000000034925</v>
      </c>
      <c r="G3143" s="5" t="s">
        <v>401</v>
      </c>
      <c r="H3143" s="32" t="s">
        <v>742</v>
      </c>
      <c r="I3143" s="4">
        <v>191</v>
      </c>
      <c r="J3143" s="4">
        <v>144</v>
      </c>
      <c r="K3143" s="4">
        <v>40</v>
      </c>
      <c r="L3143" s="4">
        <v>3</v>
      </c>
      <c r="M3143" s="4">
        <v>7</v>
      </c>
      <c r="N3143" s="18"/>
    </row>
    <row r="3144" spans="1:14" hidden="1" x14ac:dyDescent="0.35">
      <c r="A3144" s="4" t="s">
        <v>9</v>
      </c>
      <c r="B3144" s="27">
        <v>43747.140277777777</v>
      </c>
      <c r="C3144" s="9">
        <v>43748.869444444441</v>
      </c>
      <c r="D3144" s="11" t="str">
        <f>INT(Table1[[#This Row],[Full Restoration ]]-Table1[[#This Row],[Outage Start]])&amp;" days,"&amp;HOUR(Table1[[#This Row],[Full Restoration ]]-Table1[[#This Row],[Outage Start]])&amp;" hrs,"&amp;MINUTE(Table1[[#This Row],[Full Restoration ]]-Table1[[#This Row],[Outage Start]])&amp;" min"</f>
        <v>1 days,17 hrs,30 min</v>
      </c>
      <c r="E3144" s="10">
        <f>Table1[[#This Row],[Full Restoration ]]-Table1[[#This Row],[Outage Start]]</f>
        <v>1.7291666666642413</v>
      </c>
      <c r="F3144" s="11">
        <f>(Table1[[#This Row],[Full Restoration ]]-Table1[[#This Row],[Outage Start]])*24</f>
        <v>41.499999999941792</v>
      </c>
      <c r="G3144" s="5" t="s">
        <v>565</v>
      </c>
      <c r="H3144" s="32" t="s">
        <v>216</v>
      </c>
      <c r="I3144" s="4">
        <v>2273</v>
      </c>
      <c r="J3144" s="4">
        <v>2199</v>
      </c>
      <c r="K3144" s="4">
        <v>71</v>
      </c>
      <c r="L3144" s="4">
        <v>222</v>
      </c>
      <c r="M3144" s="4">
        <v>3</v>
      </c>
      <c r="N3144" s="18"/>
    </row>
    <row r="3145" spans="1:14" hidden="1" x14ac:dyDescent="0.35">
      <c r="A3145" s="4" t="s">
        <v>9</v>
      </c>
      <c r="B3145" s="27">
        <v>43747.140277777777</v>
      </c>
      <c r="C3145" s="9">
        <v>43749.741666666669</v>
      </c>
      <c r="D3145" s="11" t="str">
        <f>INT(Table1[[#This Row],[Full Restoration ]]-Table1[[#This Row],[Outage Start]])&amp;" days,"&amp;HOUR(Table1[[#This Row],[Full Restoration ]]-Table1[[#This Row],[Outage Start]])&amp;" hrs,"&amp;MINUTE(Table1[[#This Row],[Full Restoration ]]-Table1[[#This Row],[Outage Start]])&amp;" min"</f>
        <v>2 days,14 hrs,26 min</v>
      </c>
      <c r="E3145" s="10">
        <f>Table1[[#This Row],[Full Restoration ]]-Table1[[#This Row],[Outage Start]]</f>
        <v>2.601388888891961</v>
      </c>
      <c r="F3145" s="11">
        <f>(Table1[[#This Row],[Full Restoration ]]-Table1[[#This Row],[Outage Start]])*24</f>
        <v>62.433333333407063</v>
      </c>
      <c r="G3145" s="5" t="s">
        <v>566</v>
      </c>
      <c r="H3145" s="32" t="s">
        <v>742</v>
      </c>
      <c r="I3145" s="4">
        <v>1951</v>
      </c>
      <c r="J3145" s="4">
        <v>1811</v>
      </c>
      <c r="K3145" s="4">
        <v>130</v>
      </c>
      <c r="L3145" s="4">
        <v>105</v>
      </c>
      <c r="M3145" s="4">
        <v>10</v>
      </c>
      <c r="N3145" s="18"/>
    </row>
    <row r="3146" spans="1:14" hidden="1" x14ac:dyDescent="0.35">
      <c r="A3146" s="4" t="s">
        <v>9</v>
      </c>
      <c r="B3146" s="27">
        <v>43747.140277777777</v>
      </c>
      <c r="C3146" s="9">
        <v>43749.6875</v>
      </c>
      <c r="D3146" s="11" t="str">
        <f>INT(Table1[[#This Row],[Full Restoration ]]-Table1[[#This Row],[Outage Start]])&amp;" days,"&amp;HOUR(Table1[[#This Row],[Full Restoration ]]-Table1[[#This Row],[Outage Start]])&amp;" hrs,"&amp;MINUTE(Table1[[#This Row],[Full Restoration ]]-Table1[[#This Row],[Outage Start]])&amp;" min"</f>
        <v>2 days,13 hrs,8 min</v>
      </c>
      <c r="E3146" s="10">
        <f>Table1[[#This Row],[Full Restoration ]]-Table1[[#This Row],[Outage Start]]</f>
        <v>2.547222222223354</v>
      </c>
      <c r="F3146" s="11">
        <f>(Table1[[#This Row],[Full Restoration ]]-Table1[[#This Row],[Outage Start]])*24</f>
        <v>61.133333333360497</v>
      </c>
      <c r="G3146" s="5" t="s">
        <v>718</v>
      </c>
      <c r="H3146" s="32" t="s">
        <v>745</v>
      </c>
      <c r="I3146" s="4">
        <v>1615</v>
      </c>
      <c r="J3146" s="4">
        <v>1497</v>
      </c>
      <c r="K3146" s="4">
        <v>98</v>
      </c>
      <c r="L3146" s="4">
        <v>58</v>
      </c>
      <c r="M3146" s="4">
        <v>20</v>
      </c>
      <c r="N3146" s="18"/>
    </row>
    <row r="3147" spans="1:14" hidden="1" x14ac:dyDescent="0.35">
      <c r="A3147" s="4" t="s">
        <v>9</v>
      </c>
      <c r="B3147" s="27">
        <v>43747.13958333333</v>
      </c>
      <c r="C3147" s="9">
        <v>43749.793055555558</v>
      </c>
      <c r="D3147" s="11" t="str">
        <f>INT(Table1[[#This Row],[Full Restoration ]]-Table1[[#This Row],[Outage Start]])&amp;" days,"&amp;HOUR(Table1[[#This Row],[Full Restoration ]]-Table1[[#This Row],[Outage Start]])&amp;" hrs,"&amp;MINUTE(Table1[[#This Row],[Full Restoration ]]-Table1[[#This Row],[Outage Start]])&amp;" min"</f>
        <v>2 days,15 hrs,41 min</v>
      </c>
      <c r="E3147" s="10">
        <f>Table1[[#This Row],[Full Restoration ]]-Table1[[#This Row],[Outage Start]]</f>
        <v>2.6534722222277196</v>
      </c>
      <c r="F3147" s="11">
        <f>(Table1[[#This Row],[Full Restoration ]]-Table1[[#This Row],[Outage Start]])*24</f>
        <v>63.683333333465271</v>
      </c>
      <c r="G3147" s="5" t="s">
        <v>335</v>
      </c>
      <c r="H3147" s="32" t="s">
        <v>216</v>
      </c>
      <c r="I3147" s="4">
        <v>496</v>
      </c>
      <c r="J3147" s="4">
        <v>420</v>
      </c>
      <c r="K3147" s="4">
        <v>70</v>
      </c>
      <c r="L3147" s="4">
        <v>13</v>
      </c>
      <c r="M3147" s="4">
        <v>6</v>
      </c>
      <c r="N3147" s="18"/>
    </row>
    <row r="3148" spans="1:14" hidden="1" x14ac:dyDescent="0.35">
      <c r="A3148" s="4" t="s">
        <v>9</v>
      </c>
      <c r="B3148" s="27">
        <v>43747.138888888891</v>
      </c>
      <c r="C3148" s="9">
        <v>43749.706944444442</v>
      </c>
      <c r="D3148" s="11" t="str">
        <f>INT(Table1[[#This Row],[Full Restoration ]]-Table1[[#This Row],[Outage Start]])&amp;" days,"&amp;HOUR(Table1[[#This Row],[Full Restoration ]]-Table1[[#This Row],[Outage Start]])&amp;" hrs,"&amp;MINUTE(Table1[[#This Row],[Full Restoration ]]-Table1[[#This Row],[Outage Start]])&amp;" min"</f>
        <v>2 days,13 hrs,38 min</v>
      </c>
      <c r="E3148" s="10">
        <f>Table1[[#This Row],[Full Restoration ]]-Table1[[#This Row],[Outage Start]]</f>
        <v>2.5680555555518367</v>
      </c>
      <c r="F3148" s="11">
        <f>(Table1[[#This Row],[Full Restoration ]]-Table1[[#This Row],[Outage Start]])*24</f>
        <v>61.633333333244082</v>
      </c>
      <c r="G3148" s="5" t="s">
        <v>302</v>
      </c>
      <c r="H3148" s="32" t="s">
        <v>743</v>
      </c>
      <c r="I3148" s="4">
        <v>884</v>
      </c>
      <c r="J3148" s="4">
        <v>773</v>
      </c>
      <c r="K3148" s="4">
        <v>96</v>
      </c>
      <c r="L3148" s="4">
        <v>50</v>
      </c>
      <c r="M3148" s="4">
        <v>15</v>
      </c>
      <c r="N3148" s="18"/>
    </row>
    <row r="3149" spans="1:14" hidden="1" x14ac:dyDescent="0.35">
      <c r="A3149" s="4" t="s">
        <v>9</v>
      </c>
      <c r="B3149" s="27">
        <v>43747.137499999997</v>
      </c>
      <c r="C3149" s="9">
        <v>43749.493750000001</v>
      </c>
      <c r="D3149" s="11" t="str">
        <f>INT(Table1[[#This Row],[Full Restoration ]]-Table1[[#This Row],[Outage Start]])&amp;" days,"&amp;HOUR(Table1[[#This Row],[Full Restoration ]]-Table1[[#This Row],[Outage Start]])&amp;" hrs,"&amp;MINUTE(Table1[[#This Row],[Full Restoration ]]-Table1[[#This Row],[Outage Start]])&amp;" min"</f>
        <v>2 days,8 hrs,33 min</v>
      </c>
      <c r="E3149" s="10">
        <f>Table1[[#This Row],[Full Restoration ]]-Table1[[#This Row],[Outage Start]]</f>
        <v>2.3562500000043656</v>
      </c>
      <c r="F3149" s="11">
        <f>(Table1[[#This Row],[Full Restoration ]]-Table1[[#This Row],[Outage Start]])*24</f>
        <v>56.550000000104774</v>
      </c>
      <c r="G3149" s="5" t="s">
        <v>446</v>
      </c>
      <c r="H3149" s="32" t="s">
        <v>742</v>
      </c>
      <c r="I3149" s="4">
        <v>1265</v>
      </c>
      <c r="J3149" s="4">
        <v>1113</v>
      </c>
      <c r="K3149" s="4">
        <v>122</v>
      </c>
      <c r="L3149" s="4">
        <v>74</v>
      </c>
      <c r="M3149" s="4">
        <v>30</v>
      </c>
      <c r="N3149" s="18"/>
    </row>
    <row r="3150" spans="1:14" hidden="1" x14ac:dyDescent="0.35">
      <c r="A3150" s="4" t="s">
        <v>9</v>
      </c>
      <c r="B3150" s="27">
        <v>43747.134722222225</v>
      </c>
      <c r="C3150" s="9">
        <v>43749.353472222225</v>
      </c>
      <c r="D3150" s="11" t="str">
        <f>INT(Table1[[#This Row],[Full Restoration ]]-Table1[[#This Row],[Outage Start]])&amp;" days,"&amp;HOUR(Table1[[#This Row],[Full Restoration ]]-Table1[[#This Row],[Outage Start]])&amp;" hrs,"&amp;MINUTE(Table1[[#This Row],[Full Restoration ]]-Table1[[#This Row],[Outage Start]])&amp;" min"</f>
        <v>2 days,5 hrs,15 min</v>
      </c>
      <c r="E3150" s="10">
        <f>Table1[[#This Row],[Full Restoration ]]-Table1[[#This Row],[Outage Start]]</f>
        <v>2.21875</v>
      </c>
      <c r="F3150" s="11">
        <f>(Table1[[#This Row],[Full Restoration ]]-Table1[[#This Row],[Outage Start]])*24</f>
        <v>53.25</v>
      </c>
      <c r="G3150" s="5" t="s">
        <v>394</v>
      </c>
      <c r="H3150" s="32" t="s">
        <v>743</v>
      </c>
      <c r="I3150" s="4">
        <v>2360</v>
      </c>
      <c r="J3150" s="4">
        <v>2056</v>
      </c>
      <c r="K3150" s="4">
        <v>257</v>
      </c>
      <c r="L3150" s="4">
        <v>127</v>
      </c>
      <c r="M3150" s="4">
        <v>47</v>
      </c>
      <c r="N3150" s="18"/>
    </row>
    <row r="3151" spans="1:14" hidden="1" x14ac:dyDescent="0.35">
      <c r="A3151" s="4" t="s">
        <v>9</v>
      </c>
      <c r="B3151" s="27">
        <v>43747.134027777778</v>
      </c>
      <c r="C3151" s="9">
        <v>43749.807638888888</v>
      </c>
      <c r="D3151" s="11" t="str">
        <f>INT(Table1[[#This Row],[Full Restoration ]]-Table1[[#This Row],[Outage Start]])&amp;" days,"&amp;HOUR(Table1[[#This Row],[Full Restoration ]]-Table1[[#This Row],[Outage Start]])&amp;" hrs,"&amp;MINUTE(Table1[[#This Row],[Full Restoration ]]-Table1[[#This Row],[Outage Start]])&amp;" min"</f>
        <v>2 days,16 hrs,10 min</v>
      </c>
      <c r="E3151" s="10">
        <f>Table1[[#This Row],[Full Restoration ]]-Table1[[#This Row],[Outage Start]]</f>
        <v>2.6736111111094942</v>
      </c>
      <c r="F3151" s="11">
        <f>(Table1[[#This Row],[Full Restoration ]]-Table1[[#This Row],[Outage Start]])*24</f>
        <v>64.166666666627862</v>
      </c>
      <c r="G3151" s="5" t="s">
        <v>647</v>
      </c>
      <c r="H3151" s="32" t="s">
        <v>748</v>
      </c>
      <c r="I3151" s="4">
        <v>8</v>
      </c>
      <c r="J3151" s="4">
        <v>8</v>
      </c>
      <c r="K3151" s="4" t="s">
        <v>741</v>
      </c>
      <c r="L3151" s="4" t="s">
        <v>741</v>
      </c>
      <c r="M3151" s="4" t="s">
        <v>741</v>
      </c>
      <c r="N3151" s="18"/>
    </row>
    <row r="3152" spans="1:14" hidden="1" x14ac:dyDescent="0.35">
      <c r="A3152" s="4" t="s">
        <v>9</v>
      </c>
      <c r="B3152" s="27">
        <v>43747.133333333331</v>
      </c>
      <c r="C3152" s="9">
        <v>43749.878472222219</v>
      </c>
      <c r="D3152" s="11" t="str">
        <f>INT(Table1[[#This Row],[Full Restoration ]]-Table1[[#This Row],[Outage Start]])&amp;" days,"&amp;HOUR(Table1[[#This Row],[Full Restoration ]]-Table1[[#This Row],[Outage Start]])&amp;" hrs,"&amp;MINUTE(Table1[[#This Row],[Full Restoration ]]-Table1[[#This Row],[Outage Start]])&amp;" min"</f>
        <v>2 days,17 hrs,53 min</v>
      </c>
      <c r="E3152" s="10">
        <f>Table1[[#This Row],[Full Restoration ]]-Table1[[#This Row],[Outage Start]]</f>
        <v>2.7451388888875954</v>
      </c>
      <c r="F3152" s="11">
        <f>(Table1[[#This Row],[Full Restoration ]]-Table1[[#This Row],[Outage Start]])*24</f>
        <v>65.883333333302289</v>
      </c>
      <c r="G3152" s="5" t="s">
        <v>444</v>
      </c>
      <c r="H3152" s="32" t="s">
        <v>743</v>
      </c>
      <c r="I3152" s="4">
        <v>1443</v>
      </c>
      <c r="J3152" s="4">
        <v>909</v>
      </c>
      <c r="K3152" s="4">
        <v>445</v>
      </c>
      <c r="L3152" s="4">
        <v>23</v>
      </c>
      <c r="M3152" s="4">
        <v>89</v>
      </c>
      <c r="N3152" s="18"/>
    </row>
    <row r="3153" spans="1:14" hidden="1" x14ac:dyDescent="0.35">
      <c r="A3153" s="4" t="s">
        <v>9</v>
      </c>
      <c r="B3153" s="27">
        <v>43747.132638888892</v>
      </c>
      <c r="C3153" s="9">
        <v>43748.712500000001</v>
      </c>
      <c r="D3153" s="11" t="str">
        <f>INT(Table1[[#This Row],[Full Restoration ]]-Table1[[#This Row],[Outage Start]])&amp;" days,"&amp;HOUR(Table1[[#This Row],[Full Restoration ]]-Table1[[#This Row],[Outage Start]])&amp;" hrs,"&amp;MINUTE(Table1[[#This Row],[Full Restoration ]]-Table1[[#This Row],[Outage Start]])&amp;" min"</f>
        <v>1 days,13 hrs,55 min</v>
      </c>
      <c r="E3153" s="10">
        <f>Table1[[#This Row],[Full Restoration ]]-Table1[[#This Row],[Outage Start]]</f>
        <v>1.5798611111094942</v>
      </c>
      <c r="F3153" s="11">
        <f>(Table1[[#This Row],[Full Restoration ]]-Table1[[#This Row],[Outage Start]])*24</f>
        <v>37.916666666627862</v>
      </c>
      <c r="G3153" s="28" t="s">
        <v>782</v>
      </c>
      <c r="H3153" s="32" t="s">
        <v>751</v>
      </c>
      <c r="I3153" s="4"/>
      <c r="J3153" s="4"/>
      <c r="K3153" s="4"/>
      <c r="L3153" s="4"/>
      <c r="M3153" s="4"/>
      <c r="N3153" s="18" t="s">
        <v>295</v>
      </c>
    </row>
    <row r="3154" spans="1:14" hidden="1" x14ac:dyDescent="0.35">
      <c r="A3154" s="4" t="s">
        <v>9</v>
      </c>
      <c r="B3154" s="27">
        <v>43747.132638888892</v>
      </c>
      <c r="C3154" s="9">
        <v>43748.76666666667</v>
      </c>
      <c r="D3154" s="11" t="str">
        <f>INT(Table1[[#This Row],[Full Restoration ]]-Table1[[#This Row],[Outage Start]])&amp;" days,"&amp;HOUR(Table1[[#This Row],[Full Restoration ]]-Table1[[#This Row],[Outage Start]])&amp;" hrs,"&amp;MINUTE(Table1[[#This Row],[Full Restoration ]]-Table1[[#This Row],[Outage Start]])&amp;" min"</f>
        <v>1 days,15 hrs,13 min</v>
      </c>
      <c r="E3154" s="10">
        <f>Table1[[#This Row],[Full Restoration ]]-Table1[[#This Row],[Outage Start]]</f>
        <v>1.6340277777781012</v>
      </c>
      <c r="F3154" s="11">
        <f>(Table1[[#This Row],[Full Restoration ]]-Table1[[#This Row],[Outage Start]])*24</f>
        <v>39.216666666674428</v>
      </c>
      <c r="G3154" s="28" t="s">
        <v>783</v>
      </c>
      <c r="H3154" s="32" t="s">
        <v>751</v>
      </c>
      <c r="I3154" s="4"/>
      <c r="J3154" s="4"/>
      <c r="K3154" s="4"/>
      <c r="L3154" s="4"/>
      <c r="M3154" s="4"/>
      <c r="N3154" s="18" t="s">
        <v>295</v>
      </c>
    </row>
    <row r="3155" spans="1:14" hidden="1" x14ac:dyDescent="0.35">
      <c r="A3155" s="4" t="s">
        <v>9</v>
      </c>
      <c r="B3155" s="27">
        <v>43747.131944444445</v>
      </c>
      <c r="C3155" s="9">
        <v>43749.533333333333</v>
      </c>
      <c r="D3155" s="11" t="str">
        <f>INT(Table1[[#This Row],[Full Restoration ]]-Table1[[#This Row],[Outage Start]])&amp;" days,"&amp;HOUR(Table1[[#This Row],[Full Restoration ]]-Table1[[#This Row],[Outage Start]])&amp;" hrs,"&amp;MINUTE(Table1[[#This Row],[Full Restoration ]]-Table1[[#This Row],[Outage Start]])&amp;" min"</f>
        <v>2 days,9 hrs,38 min</v>
      </c>
      <c r="E3155" s="10">
        <f>Table1[[#This Row],[Full Restoration ]]-Table1[[#This Row],[Outage Start]]</f>
        <v>2.4013888888875954</v>
      </c>
      <c r="F3155" s="11">
        <f>(Table1[[#This Row],[Full Restoration ]]-Table1[[#This Row],[Outage Start]])*24</f>
        <v>57.633333333302289</v>
      </c>
      <c r="G3155" s="5" t="s">
        <v>447</v>
      </c>
      <c r="H3155" s="32" t="s">
        <v>742</v>
      </c>
      <c r="I3155" s="4">
        <v>1348</v>
      </c>
      <c r="J3155" s="4">
        <v>1056</v>
      </c>
      <c r="K3155" s="4">
        <v>272</v>
      </c>
      <c r="L3155" s="4">
        <v>60</v>
      </c>
      <c r="M3155" s="4">
        <v>20</v>
      </c>
      <c r="N3155" s="18"/>
    </row>
    <row r="3156" spans="1:14" hidden="1" x14ac:dyDescent="0.35">
      <c r="A3156" s="4" t="s">
        <v>9</v>
      </c>
      <c r="B3156" s="27">
        <v>43747.130555555559</v>
      </c>
      <c r="C3156" s="9">
        <v>43749.584027777775</v>
      </c>
      <c r="D3156" s="11" t="str">
        <f>INT(Table1[[#This Row],[Full Restoration ]]-Table1[[#This Row],[Outage Start]])&amp;" days,"&amp;HOUR(Table1[[#This Row],[Full Restoration ]]-Table1[[#This Row],[Outage Start]])&amp;" hrs,"&amp;MINUTE(Table1[[#This Row],[Full Restoration ]]-Table1[[#This Row],[Outage Start]])&amp;" min"</f>
        <v>2 days,10 hrs,53 min</v>
      </c>
      <c r="E3156" s="10">
        <f>Table1[[#This Row],[Full Restoration ]]-Table1[[#This Row],[Outage Start]]</f>
        <v>2.4534722222160781</v>
      </c>
      <c r="F3156" s="11">
        <f>(Table1[[#This Row],[Full Restoration ]]-Table1[[#This Row],[Outage Start]])*24</f>
        <v>58.883333333185874</v>
      </c>
      <c r="G3156" s="5" t="s">
        <v>393</v>
      </c>
      <c r="H3156" s="32" t="s">
        <v>742</v>
      </c>
      <c r="I3156" s="4">
        <v>1159</v>
      </c>
      <c r="J3156" s="4">
        <v>1045</v>
      </c>
      <c r="K3156" s="4">
        <v>86</v>
      </c>
      <c r="L3156" s="4">
        <v>64</v>
      </c>
      <c r="M3156" s="4">
        <v>28</v>
      </c>
      <c r="N3156" s="18"/>
    </row>
    <row r="3157" spans="1:14" hidden="1" x14ac:dyDescent="0.35">
      <c r="A3157" s="4" t="s">
        <v>9</v>
      </c>
      <c r="B3157" s="27">
        <v>43747.130555555559</v>
      </c>
      <c r="C3157" s="9">
        <v>43748.874305555553</v>
      </c>
      <c r="D3157" s="11" t="str">
        <f>INT(Table1[[#This Row],[Full Restoration ]]-Table1[[#This Row],[Outage Start]])&amp;" days,"&amp;HOUR(Table1[[#This Row],[Full Restoration ]]-Table1[[#This Row],[Outage Start]])&amp;" hrs,"&amp;MINUTE(Table1[[#This Row],[Full Restoration ]]-Table1[[#This Row],[Outage Start]])&amp;" min"</f>
        <v>1 days,17 hrs,51 min</v>
      </c>
      <c r="E3157" s="10">
        <f>Table1[[#This Row],[Full Restoration ]]-Table1[[#This Row],[Outage Start]]</f>
        <v>1.7437499999941792</v>
      </c>
      <c r="F3157" s="11">
        <f>(Table1[[#This Row],[Full Restoration ]]-Table1[[#This Row],[Outage Start]])*24</f>
        <v>41.849999999860302</v>
      </c>
      <c r="G3157" s="28" t="s">
        <v>828</v>
      </c>
      <c r="H3157" s="32" t="s">
        <v>34</v>
      </c>
      <c r="I3157" s="4"/>
      <c r="J3157" s="4"/>
      <c r="K3157" s="4"/>
      <c r="L3157" s="4"/>
      <c r="M3157" s="4"/>
      <c r="N3157" s="18" t="s">
        <v>295</v>
      </c>
    </row>
    <row r="3158" spans="1:14" hidden="1" x14ac:dyDescent="0.35">
      <c r="A3158" s="4" t="s">
        <v>9</v>
      </c>
      <c r="B3158" s="27">
        <v>43747.129861111112</v>
      </c>
      <c r="C3158" s="9">
        <v>43749.838194444441</v>
      </c>
      <c r="D3158" s="11" t="str">
        <f>INT(Table1[[#This Row],[Full Restoration ]]-Table1[[#This Row],[Outage Start]])&amp;" days,"&amp;HOUR(Table1[[#This Row],[Full Restoration ]]-Table1[[#This Row],[Outage Start]])&amp;" hrs,"&amp;MINUTE(Table1[[#This Row],[Full Restoration ]]-Table1[[#This Row],[Outage Start]])&amp;" min"</f>
        <v>2 days,17 hrs,0 min</v>
      </c>
      <c r="E3158" s="10">
        <f>Table1[[#This Row],[Full Restoration ]]-Table1[[#This Row],[Outage Start]]</f>
        <v>2.7083333333284827</v>
      </c>
      <c r="F3158" s="11">
        <f>(Table1[[#This Row],[Full Restoration ]]-Table1[[#This Row],[Outage Start]])*24</f>
        <v>64.999999999883585</v>
      </c>
      <c r="G3158" s="5" t="s">
        <v>316</v>
      </c>
      <c r="H3158" s="32" t="s">
        <v>742</v>
      </c>
      <c r="I3158" s="4">
        <v>2298</v>
      </c>
      <c r="J3158" s="4">
        <v>2008</v>
      </c>
      <c r="K3158" s="4">
        <v>232</v>
      </c>
      <c r="L3158" s="4">
        <v>154</v>
      </c>
      <c r="M3158" s="4">
        <v>58</v>
      </c>
      <c r="N3158" s="18"/>
    </row>
    <row r="3159" spans="1:14" hidden="1" x14ac:dyDescent="0.35">
      <c r="A3159" s="4" t="s">
        <v>9</v>
      </c>
      <c r="B3159" s="27">
        <v>43747.129166666666</v>
      </c>
      <c r="C3159" s="9">
        <v>43749.529166666667</v>
      </c>
      <c r="D3159" s="11" t="str">
        <f>INT(Table1[[#This Row],[Full Restoration ]]-Table1[[#This Row],[Outage Start]])&amp;" days,"&amp;HOUR(Table1[[#This Row],[Full Restoration ]]-Table1[[#This Row],[Outage Start]])&amp;" hrs,"&amp;MINUTE(Table1[[#This Row],[Full Restoration ]]-Table1[[#This Row],[Outage Start]])&amp;" min"</f>
        <v>2 days,9 hrs,36 min</v>
      </c>
      <c r="E3159" s="10">
        <f>Table1[[#This Row],[Full Restoration ]]-Table1[[#This Row],[Outage Start]]</f>
        <v>2.4000000000014552</v>
      </c>
      <c r="F3159" s="11">
        <f>(Table1[[#This Row],[Full Restoration ]]-Table1[[#This Row],[Outage Start]])*24</f>
        <v>57.600000000034925</v>
      </c>
      <c r="G3159" s="5" t="s">
        <v>460</v>
      </c>
      <c r="H3159" s="32" t="s">
        <v>743</v>
      </c>
      <c r="I3159" s="4">
        <v>2885</v>
      </c>
      <c r="J3159" s="4">
        <v>2377</v>
      </c>
      <c r="K3159" s="4">
        <v>483</v>
      </c>
      <c r="L3159" s="4">
        <v>147</v>
      </c>
      <c r="M3159" s="4">
        <v>25</v>
      </c>
      <c r="N3159" s="18"/>
    </row>
    <row r="3160" spans="1:14" hidden="1" x14ac:dyDescent="0.35">
      <c r="A3160" s="4" t="s">
        <v>9</v>
      </c>
      <c r="B3160" s="27">
        <v>43747.129166666666</v>
      </c>
      <c r="C3160" s="9">
        <v>43748.532638888886</v>
      </c>
      <c r="D3160" s="11" t="str">
        <f>INT(Table1[[#This Row],[Full Restoration ]]-Table1[[#This Row],[Outage Start]])&amp;" days,"&amp;HOUR(Table1[[#This Row],[Full Restoration ]]-Table1[[#This Row],[Outage Start]])&amp;" hrs,"&amp;MINUTE(Table1[[#This Row],[Full Restoration ]]-Table1[[#This Row],[Outage Start]])&amp;" min"</f>
        <v>1 days,9 hrs,41 min</v>
      </c>
      <c r="E3160" s="10">
        <f>Table1[[#This Row],[Full Restoration ]]-Table1[[#This Row],[Outage Start]]</f>
        <v>1.4034722222204437</v>
      </c>
      <c r="F3160" s="11">
        <f>(Table1[[#This Row],[Full Restoration ]]-Table1[[#This Row],[Outage Start]])*24</f>
        <v>33.683333333290648</v>
      </c>
      <c r="G3160" s="5" t="s">
        <v>550</v>
      </c>
      <c r="H3160" s="32" t="s">
        <v>743</v>
      </c>
      <c r="I3160" s="4">
        <v>2584</v>
      </c>
      <c r="J3160" s="4">
        <v>2259</v>
      </c>
      <c r="K3160" s="4">
        <v>290</v>
      </c>
      <c r="L3160" s="4">
        <v>121</v>
      </c>
      <c r="M3160" s="4">
        <v>35</v>
      </c>
      <c r="N3160" s="18"/>
    </row>
    <row r="3161" spans="1:14" hidden="1" x14ac:dyDescent="0.35">
      <c r="A3161" s="4" t="s">
        <v>9</v>
      </c>
      <c r="B3161" s="27">
        <v>43747.12777777778</v>
      </c>
      <c r="C3161" s="9">
        <v>43748.841666666667</v>
      </c>
      <c r="D3161" s="11" t="str">
        <f>INT(Table1[[#This Row],[Full Restoration ]]-Table1[[#This Row],[Outage Start]])&amp;" days,"&amp;HOUR(Table1[[#This Row],[Full Restoration ]]-Table1[[#This Row],[Outage Start]])&amp;" hrs,"&amp;MINUTE(Table1[[#This Row],[Full Restoration ]]-Table1[[#This Row],[Outage Start]])&amp;" min"</f>
        <v>1 days,17 hrs,8 min</v>
      </c>
      <c r="E3161" s="10">
        <f>Table1[[#This Row],[Full Restoration ]]-Table1[[#This Row],[Outage Start]]</f>
        <v>1.7138888888875954</v>
      </c>
      <c r="F3161" s="11">
        <f>(Table1[[#This Row],[Full Restoration ]]-Table1[[#This Row],[Outage Start]])*24</f>
        <v>41.133333333302289</v>
      </c>
      <c r="G3161" s="28" t="s">
        <v>781</v>
      </c>
      <c r="H3161" s="32" t="s">
        <v>751</v>
      </c>
      <c r="I3161" s="4"/>
      <c r="J3161" s="4"/>
      <c r="K3161" s="4"/>
      <c r="L3161" s="4"/>
      <c r="M3161" s="4"/>
      <c r="N3161" s="18" t="s">
        <v>295</v>
      </c>
    </row>
    <row r="3162" spans="1:14" hidden="1" x14ac:dyDescent="0.35">
      <c r="A3162" s="4" t="s">
        <v>9</v>
      </c>
      <c r="B3162" s="27">
        <v>43747.127083333333</v>
      </c>
      <c r="C3162" s="9">
        <v>43749.68472222222</v>
      </c>
      <c r="D3162" s="11" t="str">
        <f>INT(Table1[[#This Row],[Full Restoration ]]-Table1[[#This Row],[Outage Start]])&amp;" days,"&amp;HOUR(Table1[[#This Row],[Full Restoration ]]-Table1[[#This Row],[Outage Start]])&amp;" hrs,"&amp;MINUTE(Table1[[#This Row],[Full Restoration ]]-Table1[[#This Row],[Outage Start]])&amp;" min"</f>
        <v>2 days,13 hrs,23 min</v>
      </c>
      <c r="E3162" s="10">
        <f>Table1[[#This Row],[Full Restoration ]]-Table1[[#This Row],[Outage Start]]</f>
        <v>2.5576388888875954</v>
      </c>
      <c r="F3162" s="11">
        <f>(Table1[[#This Row],[Full Restoration ]]-Table1[[#This Row],[Outage Start]])*24</f>
        <v>61.383333333302289</v>
      </c>
      <c r="G3162" s="5" t="s">
        <v>461</v>
      </c>
      <c r="H3162" s="32" t="s">
        <v>743</v>
      </c>
      <c r="I3162" s="4">
        <v>1433</v>
      </c>
      <c r="J3162" s="4">
        <v>1309</v>
      </c>
      <c r="K3162" s="4">
        <v>113</v>
      </c>
      <c r="L3162" s="4">
        <v>103</v>
      </c>
      <c r="M3162" s="4">
        <v>11</v>
      </c>
      <c r="N3162" s="18"/>
    </row>
    <row r="3163" spans="1:14" hidden="1" x14ac:dyDescent="0.35">
      <c r="A3163" s="4" t="s">
        <v>9</v>
      </c>
      <c r="B3163" s="27">
        <v>43747.127083333333</v>
      </c>
      <c r="C3163" s="9">
        <v>43749.692361111112</v>
      </c>
      <c r="D3163" s="11" t="str">
        <f>INT(Table1[[#This Row],[Full Restoration ]]-Table1[[#This Row],[Outage Start]])&amp;" days,"&amp;HOUR(Table1[[#This Row],[Full Restoration ]]-Table1[[#This Row],[Outage Start]])&amp;" hrs,"&amp;MINUTE(Table1[[#This Row],[Full Restoration ]]-Table1[[#This Row],[Outage Start]])&amp;" min"</f>
        <v>2 days,13 hrs,34 min</v>
      </c>
      <c r="E3163" s="10">
        <f>Table1[[#This Row],[Full Restoration ]]-Table1[[#This Row],[Outage Start]]</f>
        <v>2.5652777777795563</v>
      </c>
      <c r="F3163" s="11">
        <f>(Table1[[#This Row],[Full Restoration ]]-Table1[[#This Row],[Outage Start]])*24</f>
        <v>61.566666666709352</v>
      </c>
      <c r="G3163" s="5" t="s">
        <v>611</v>
      </c>
      <c r="H3163" s="32" t="s">
        <v>743</v>
      </c>
      <c r="I3163" s="4">
        <v>785</v>
      </c>
      <c r="J3163" s="4">
        <v>631</v>
      </c>
      <c r="K3163" s="4">
        <v>112</v>
      </c>
      <c r="L3163" s="4">
        <v>28</v>
      </c>
      <c r="M3163" s="4">
        <v>42</v>
      </c>
      <c r="N3163" s="18"/>
    </row>
    <row r="3164" spans="1:14" hidden="1" x14ac:dyDescent="0.35">
      <c r="A3164" s="4" t="s">
        <v>9</v>
      </c>
      <c r="B3164" s="27">
        <v>43747.125</v>
      </c>
      <c r="C3164" s="9">
        <v>43748.094444444447</v>
      </c>
      <c r="D3164" s="11" t="str">
        <f>INT(Table1[[#This Row],[Full Restoration ]]-Table1[[#This Row],[Outage Start]])&amp;" days,"&amp;HOUR(Table1[[#This Row],[Full Restoration ]]-Table1[[#This Row],[Outage Start]])&amp;" hrs,"&amp;MINUTE(Table1[[#This Row],[Full Restoration ]]-Table1[[#This Row],[Outage Start]])&amp;" min"</f>
        <v>0 days,23 hrs,16 min</v>
      </c>
      <c r="E3164" s="10">
        <f>Table1[[#This Row],[Full Restoration ]]-Table1[[#This Row],[Outage Start]]</f>
        <v>0.96944444444670808</v>
      </c>
      <c r="F3164" s="11">
        <f>(Table1[[#This Row],[Full Restoration ]]-Table1[[#This Row],[Outage Start]])*24</f>
        <v>23.266666666720994</v>
      </c>
      <c r="G3164" s="5" t="s">
        <v>551</v>
      </c>
      <c r="H3164" s="32" t="s">
        <v>743</v>
      </c>
      <c r="I3164" s="4">
        <v>3421</v>
      </c>
      <c r="J3164" s="4">
        <v>2804</v>
      </c>
      <c r="K3164" s="4">
        <v>589</v>
      </c>
      <c r="L3164" s="4">
        <v>129</v>
      </c>
      <c r="M3164" s="4">
        <v>28</v>
      </c>
      <c r="N3164" s="18"/>
    </row>
    <row r="3165" spans="1:14" hidden="1" x14ac:dyDescent="0.35">
      <c r="A3165" s="4" t="s">
        <v>9</v>
      </c>
      <c r="B3165" s="27">
        <v>43747.125</v>
      </c>
      <c r="C3165" s="9">
        <v>43748.019444444442</v>
      </c>
      <c r="D3165" s="11" t="str">
        <f>INT(Table1[[#This Row],[Full Restoration ]]-Table1[[#This Row],[Outage Start]])&amp;" days,"&amp;HOUR(Table1[[#This Row],[Full Restoration ]]-Table1[[#This Row],[Outage Start]])&amp;" hrs,"&amp;MINUTE(Table1[[#This Row],[Full Restoration ]]-Table1[[#This Row],[Outage Start]])&amp;" min"</f>
        <v>0 days,21 hrs,28 min</v>
      </c>
      <c r="E3165" s="10">
        <f>Table1[[#This Row],[Full Restoration ]]-Table1[[#This Row],[Outage Start]]</f>
        <v>0.8944444444423425</v>
      </c>
      <c r="F3165" s="11">
        <f>(Table1[[#This Row],[Full Restoration ]]-Table1[[#This Row],[Outage Start]])*24</f>
        <v>21.46666666661622</v>
      </c>
      <c r="G3165" s="5" t="s">
        <v>552</v>
      </c>
      <c r="H3165" s="32" t="s">
        <v>743</v>
      </c>
      <c r="I3165" s="4">
        <v>498</v>
      </c>
      <c r="J3165" s="4">
        <v>455</v>
      </c>
      <c r="K3165" s="4">
        <v>39</v>
      </c>
      <c r="L3165" s="4">
        <v>22</v>
      </c>
      <c r="M3165" s="4">
        <v>4</v>
      </c>
      <c r="N3165" s="18"/>
    </row>
    <row r="3166" spans="1:14" hidden="1" x14ac:dyDescent="0.35">
      <c r="A3166" s="4" t="s">
        <v>9</v>
      </c>
      <c r="B3166" s="27">
        <v>43747.124305555553</v>
      </c>
      <c r="C3166" s="9">
        <v>43749.51666666667</v>
      </c>
      <c r="D3166" s="11" t="str">
        <f>INT(Table1[[#This Row],[Full Restoration ]]-Table1[[#This Row],[Outage Start]])&amp;" days,"&amp;HOUR(Table1[[#This Row],[Full Restoration ]]-Table1[[#This Row],[Outage Start]])&amp;" hrs,"&amp;MINUTE(Table1[[#This Row],[Full Restoration ]]-Table1[[#This Row],[Outage Start]])&amp;" min"</f>
        <v>2 days,9 hrs,25 min</v>
      </c>
      <c r="E3166" s="10">
        <f>Table1[[#This Row],[Full Restoration ]]-Table1[[#This Row],[Outage Start]]</f>
        <v>2.3923611111167702</v>
      </c>
      <c r="F3166" s="11">
        <f>(Table1[[#This Row],[Full Restoration ]]-Table1[[#This Row],[Outage Start]])*24</f>
        <v>57.416666666802485</v>
      </c>
      <c r="G3166" s="5" t="s">
        <v>369</v>
      </c>
      <c r="H3166" s="32" t="s">
        <v>743</v>
      </c>
      <c r="I3166" s="4">
        <v>14</v>
      </c>
      <c r="J3166" s="4" t="s">
        <v>741</v>
      </c>
      <c r="K3166" s="4">
        <v>14</v>
      </c>
      <c r="L3166" s="4" t="s">
        <v>741</v>
      </c>
      <c r="M3166" s="4" t="s">
        <v>741</v>
      </c>
      <c r="N3166" s="18"/>
    </row>
    <row r="3167" spans="1:14" hidden="1" x14ac:dyDescent="0.35">
      <c r="A3167" s="4" t="s">
        <v>9</v>
      </c>
      <c r="B3167" s="27">
        <v>43747.124305555553</v>
      </c>
      <c r="C3167" s="9">
        <v>43749.579861111109</v>
      </c>
      <c r="D3167" s="11" t="str">
        <f>INT(Table1[[#This Row],[Full Restoration ]]-Table1[[#This Row],[Outage Start]])&amp;" days,"&amp;HOUR(Table1[[#This Row],[Full Restoration ]]-Table1[[#This Row],[Outage Start]])&amp;" hrs,"&amp;MINUTE(Table1[[#This Row],[Full Restoration ]]-Table1[[#This Row],[Outage Start]])&amp;" min"</f>
        <v>2 days,10 hrs,56 min</v>
      </c>
      <c r="E3167" s="10">
        <f>Table1[[#This Row],[Full Restoration ]]-Table1[[#This Row],[Outage Start]]</f>
        <v>2.4555555555562023</v>
      </c>
      <c r="F3167" s="11">
        <f>(Table1[[#This Row],[Full Restoration ]]-Table1[[#This Row],[Outage Start]])*24</f>
        <v>58.933333333348855</v>
      </c>
      <c r="G3167" s="5" t="s">
        <v>370</v>
      </c>
      <c r="H3167" s="32" t="s">
        <v>742</v>
      </c>
      <c r="I3167" s="4">
        <v>1062</v>
      </c>
      <c r="J3167" s="4">
        <v>903</v>
      </c>
      <c r="K3167" s="4">
        <v>137</v>
      </c>
      <c r="L3167" s="4">
        <v>64</v>
      </c>
      <c r="M3167" s="4">
        <v>22</v>
      </c>
      <c r="N3167" s="18"/>
    </row>
    <row r="3168" spans="1:14" hidden="1" x14ac:dyDescent="0.35">
      <c r="A3168" s="4" t="s">
        <v>9</v>
      </c>
      <c r="B3168" s="27">
        <v>43747.124305555553</v>
      </c>
      <c r="C3168" s="9">
        <v>43749.373611111114</v>
      </c>
      <c r="D3168" s="11" t="str">
        <f>INT(Table1[[#This Row],[Full Restoration ]]-Table1[[#This Row],[Outage Start]])&amp;" days,"&amp;HOUR(Table1[[#This Row],[Full Restoration ]]-Table1[[#This Row],[Outage Start]])&amp;" hrs,"&amp;MINUTE(Table1[[#This Row],[Full Restoration ]]-Table1[[#This Row],[Outage Start]])&amp;" min"</f>
        <v>2 days,5 hrs,59 min</v>
      </c>
      <c r="E3168" s="10">
        <f>Table1[[#This Row],[Full Restoration ]]-Table1[[#This Row],[Outage Start]]</f>
        <v>2.2493055555605679</v>
      </c>
      <c r="F3168" s="11">
        <f>(Table1[[#This Row],[Full Restoration ]]-Table1[[#This Row],[Outage Start]])*24</f>
        <v>53.983333333453629</v>
      </c>
      <c r="G3168" s="5" t="s">
        <v>610</v>
      </c>
      <c r="H3168" s="32" t="s">
        <v>742</v>
      </c>
      <c r="I3168" s="4">
        <v>295</v>
      </c>
      <c r="J3168" s="4">
        <v>231</v>
      </c>
      <c r="K3168" s="4">
        <v>48</v>
      </c>
      <c r="L3168" s="4">
        <v>11</v>
      </c>
      <c r="M3168" s="4">
        <v>16</v>
      </c>
      <c r="N3168" s="18"/>
    </row>
    <row r="3169" spans="1:14" hidden="1" x14ac:dyDescent="0.35">
      <c r="A3169" s="4" t="s">
        <v>9</v>
      </c>
      <c r="B3169" s="27">
        <v>43747.124305555553</v>
      </c>
      <c r="C3169" s="9">
        <v>43749.646527777775</v>
      </c>
      <c r="D3169" s="11" t="str">
        <f>INT(Table1[[#This Row],[Full Restoration ]]-Table1[[#This Row],[Outage Start]])&amp;" days,"&amp;HOUR(Table1[[#This Row],[Full Restoration ]]-Table1[[#This Row],[Outage Start]])&amp;" hrs,"&amp;MINUTE(Table1[[#This Row],[Full Restoration ]]-Table1[[#This Row],[Outage Start]])&amp;" min"</f>
        <v>2 days,12 hrs,32 min</v>
      </c>
      <c r="E3169" s="10">
        <f>Table1[[#This Row],[Full Restoration ]]-Table1[[#This Row],[Outage Start]]</f>
        <v>2.5222222222218988</v>
      </c>
      <c r="F3169" s="11">
        <f>(Table1[[#This Row],[Full Restoration ]]-Table1[[#This Row],[Outage Start]])*24</f>
        <v>60.533333333325572</v>
      </c>
      <c r="G3169" s="5" t="s">
        <v>717</v>
      </c>
      <c r="H3169" s="32" t="s">
        <v>745</v>
      </c>
      <c r="I3169" s="4">
        <v>2566</v>
      </c>
      <c r="J3169" s="4">
        <v>2374</v>
      </c>
      <c r="K3169" s="4">
        <v>174</v>
      </c>
      <c r="L3169" s="4">
        <v>181</v>
      </c>
      <c r="M3169" s="4">
        <v>18</v>
      </c>
      <c r="N3169" s="18"/>
    </row>
    <row r="3170" spans="1:14" hidden="1" x14ac:dyDescent="0.35">
      <c r="A3170" s="4" t="s">
        <v>9</v>
      </c>
      <c r="B3170" s="27">
        <v>43747.123611111114</v>
      </c>
      <c r="C3170" s="9">
        <v>43750.53125</v>
      </c>
      <c r="D3170" s="11" t="str">
        <f>INT(Table1[[#This Row],[Full Restoration ]]-Table1[[#This Row],[Outage Start]])&amp;" days,"&amp;HOUR(Table1[[#This Row],[Full Restoration ]]-Table1[[#This Row],[Outage Start]])&amp;" hrs,"&amp;MINUTE(Table1[[#This Row],[Full Restoration ]]-Table1[[#This Row],[Outage Start]])&amp;" min"</f>
        <v>3 days,9 hrs,47 min</v>
      </c>
      <c r="E3170" s="10">
        <f>Table1[[#This Row],[Full Restoration ]]-Table1[[#This Row],[Outage Start]]</f>
        <v>3.4076388888861402</v>
      </c>
      <c r="F3170" s="11">
        <f>(Table1[[#This Row],[Full Restoration ]]-Table1[[#This Row],[Outage Start]])*24</f>
        <v>81.783333333267365</v>
      </c>
      <c r="G3170" s="5" t="s">
        <v>490</v>
      </c>
      <c r="H3170" s="32" t="s">
        <v>742</v>
      </c>
      <c r="I3170" s="4">
        <v>607</v>
      </c>
      <c r="J3170" s="4">
        <v>548</v>
      </c>
      <c r="K3170" s="4">
        <v>50</v>
      </c>
      <c r="L3170" s="4">
        <v>34</v>
      </c>
      <c r="M3170" s="4">
        <v>9</v>
      </c>
      <c r="N3170" s="18"/>
    </row>
    <row r="3171" spans="1:14" hidden="1" x14ac:dyDescent="0.35">
      <c r="A3171" s="4" t="s">
        <v>9</v>
      </c>
      <c r="B3171" s="27">
        <v>43747.122916666667</v>
      </c>
      <c r="C3171" s="9">
        <v>43749.829861111109</v>
      </c>
      <c r="D3171" s="11" t="str">
        <f>INT(Table1[[#This Row],[Full Restoration ]]-Table1[[#This Row],[Outage Start]])&amp;" days,"&amp;HOUR(Table1[[#This Row],[Full Restoration ]]-Table1[[#This Row],[Outage Start]])&amp;" hrs,"&amp;MINUTE(Table1[[#This Row],[Full Restoration ]]-Table1[[#This Row],[Outage Start]])&amp;" min"</f>
        <v>2 days,16 hrs,58 min</v>
      </c>
      <c r="E3171" s="10">
        <f>Table1[[#This Row],[Full Restoration ]]-Table1[[#This Row],[Outage Start]]</f>
        <v>2.7069444444423425</v>
      </c>
      <c r="F3171" s="11">
        <f>(Table1[[#This Row],[Full Restoration ]]-Table1[[#This Row],[Outage Start]])*24</f>
        <v>64.96666666661622</v>
      </c>
      <c r="G3171" s="5" t="s">
        <v>445</v>
      </c>
      <c r="H3171" s="32" t="s">
        <v>742</v>
      </c>
      <c r="I3171" s="4">
        <v>1182</v>
      </c>
      <c r="J3171" s="4">
        <v>678</v>
      </c>
      <c r="K3171" s="4">
        <v>417</v>
      </c>
      <c r="L3171" s="4">
        <v>13</v>
      </c>
      <c r="M3171" s="4">
        <v>87</v>
      </c>
      <c r="N3171" s="18"/>
    </row>
    <row r="3172" spans="1:14" hidden="1" x14ac:dyDescent="0.35">
      <c r="A3172" s="4" t="s">
        <v>9</v>
      </c>
      <c r="B3172" s="27">
        <v>43747.12222222222</v>
      </c>
      <c r="C3172" s="9">
        <v>43749.549305555556</v>
      </c>
      <c r="D3172" s="11" t="str">
        <f>INT(Table1[[#This Row],[Full Restoration ]]-Table1[[#This Row],[Outage Start]])&amp;" days,"&amp;HOUR(Table1[[#This Row],[Full Restoration ]]-Table1[[#This Row],[Outage Start]])&amp;" hrs,"&amp;MINUTE(Table1[[#This Row],[Full Restoration ]]-Table1[[#This Row],[Outage Start]])&amp;" min"</f>
        <v>2 days,10 hrs,15 min</v>
      </c>
      <c r="E3172" s="10">
        <f>Table1[[#This Row],[Full Restoration ]]-Table1[[#This Row],[Outage Start]]</f>
        <v>2.4270833333357587</v>
      </c>
      <c r="F3172" s="11">
        <f>(Table1[[#This Row],[Full Restoration ]]-Table1[[#This Row],[Outage Start]])*24</f>
        <v>58.250000000058208</v>
      </c>
      <c r="G3172" s="5" t="s">
        <v>473</v>
      </c>
      <c r="H3172" s="32" t="s">
        <v>743</v>
      </c>
      <c r="I3172" s="4">
        <v>1245</v>
      </c>
      <c r="J3172" s="4">
        <v>867</v>
      </c>
      <c r="K3172" s="4">
        <v>283</v>
      </c>
      <c r="L3172" s="4">
        <v>37</v>
      </c>
      <c r="M3172" s="4">
        <v>95</v>
      </c>
      <c r="N3172" s="18"/>
    </row>
    <row r="3173" spans="1:14" hidden="1" x14ac:dyDescent="0.35">
      <c r="A3173" s="4" t="s">
        <v>9</v>
      </c>
      <c r="B3173" s="27">
        <v>43747.121527777781</v>
      </c>
      <c r="C3173" s="9">
        <v>43749.477777777778</v>
      </c>
      <c r="D3173" s="11" t="str">
        <f>INT(Table1[[#This Row],[Full Restoration ]]-Table1[[#This Row],[Outage Start]])&amp;" days,"&amp;HOUR(Table1[[#This Row],[Full Restoration ]]-Table1[[#This Row],[Outage Start]])&amp;" hrs,"&amp;MINUTE(Table1[[#This Row],[Full Restoration ]]-Table1[[#This Row],[Outage Start]])&amp;" min"</f>
        <v>2 days,8 hrs,33 min</v>
      </c>
      <c r="E3173" s="10">
        <f>Table1[[#This Row],[Full Restoration ]]-Table1[[#This Row],[Outage Start]]</f>
        <v>2.3562499999970896</v>
      </c>
      <c r="F3173" s="11">
        <f>(Table1[[#This Row],[Full Restoration ]]-Table1[[#This Row],[Outage Start]])*24</f>
        <v>56.549999999930151</v>
      </c>
      <c r="G3173" s="28" t="s">
        <v>767</v>
      </c>
      <c r="H3173" s="32" t="s">
        <v>752</v>
      </c>
      <c r="I3173" s="4"/>
      <c r="J3173" s="4"/>
      <c r="K3173" s="4"/>
      <c r="L3173" s="4"/>
      <c r="M3173" s="4"/>
      <c r="N3173" s="18" t="s">
        <v>295</v>
      </c>
    </row>
    <row r="3174" spans="1:14" hidden="1" x14ac:dyDescent="0.35">
      <c r="A3174" s="4" t="s">
        <v>9</v>
      </c>
      <c r="B3174" s="27">
        <v>43747.119444444441</v>
      </c>
      <c r="C3174" s="9">
        <v>43749.787499999999</v>
      </c>
      <c r="D3174" s="11" t="str">
        <f>INT(Table1[[#This Row],[Full Restoration ]]-Table1[[#This Row],[Outage Start]])&amp;" days,"&amp;HOUR(Table1[[#This Row],[Full Restoration ]]-Table1[[#This Row],[Outage Start]])&amp;" hrs,"&amp;MINUTE(Table1[[#This Row],[Full Restoration ]]-Table1[[#This Row],[Outage Start]])&amp;" min"</f>
        <v>2 days,16 hrs,2 min</v>
      </c>
      <c r="E3174" s="10">
        <f>Table1[[#This Row],[Full Restoration ]]-Table1[[#This Row],[Outage Start]]</f>
        <v>2.6680555555576575</v>
      </c>
      <c r="F3174" s="11">
        <f>(Table1[[#This Row],[Full Restoration ]]-Table1[[#This Row],[Outage Start]])*24</f>
        <v>64.03333333338378</v>
      </c>
      <c r="G3174" s="5" t="s">
        <v>451</v>
      </c>
      <c r="H3174" s="32" t="s">
        <v>743</v>
      </c>
      <c r="I3174" s="4">
        <v>1449</v>
      </c>
      <c r="J3174" s="4">
        <v>1261</v>
      </c>
      <c r="K3174" s="4">
        <v>161</v>
      </c>
      <c r="L3174" s="4">
        <v>67</v>
      </c>
      <c r="M3174" s="4">
        <v>27</v>
      </c>
      <c r="N3174" s="18"/>
    </row>
    <row r="3175" spans="1:14" hidden="1" x14ac:dyDescent="0.35">
      <c r="A3175" s="4" t="s">
        <v>9</v>
      </c>
      <c r="B3175" s="27">
        <v>43747.119444444441</v>
      </c>
      <c r="C3175" s="9">
        <v>43749.523611111108</v>
      </c>
      <c r="D3175" s="11" t="str">
        <f>INT(Table1[[#This Row],[Full Restoration ]]-Table1[[#This Row],[Outage Start]])&amp;" days,"&amp;HOUR(Table1[[#This Row],[Full Restoration ]]-Table1[[#This Row],[Outage Start]])&amp;" hrs,"&amp;MINUTE(Table1[[#This Row],[Full Restoration ]]-Table1[[#This Row],[Outage Start]])&amp;" min"</f>
        <v>2 days,9 hrs,42 min</v>
      </c>
      <c r="E3175" s="10">
        <f>Table1[[#This Row],[Full Restoration ]]-Table1[[#This Row],[Outage Start]]</f>
        <v>2.4041666666671517</v>
      </c>
      <c r="F3175" s="11">
        <f>(Table1[[#This Row],[Full Restoration ]]-Table1[[#This Row],[Outage Start]])*24</f>
        <v>57.700000000011642</v>
      </c>
      <c r="G3175" s="5" t="s">
        <v>649</v>
      </c>
      <c r="H3175" s="32" t="s">
        <v>742</v>
      </c>
      <c r="I3175" s="4">
        <v>4677</v>
      </c>
      <c r="J3175" s="4">
        <v>4341</v>
      </c>
      <c r="K3175" s="4">
        <v>309</v>
      </c>
      <c r="L3175" s="4">
        <v>158</v>
      </c>
      <c r="M3175" s="4">
        <v>27</v>
      </c>
      <c r="N3175" s="18"/>
    </row>
    <row r="3176" spans="1:14" hidden="1" x14ac:dyDescent="0.35">
      <c r="A3176" s="4" t="s">
        <v>9</v>
      </c>
      <c r="B3176" s="27">
        <v>43747.119444444441</v>
      </c>
      <c r="C3176" s="9">
        <v>43748.886805555558</v>
      </c>
      <c r="D3176" s="11" t="str">
        <f>INT(Table1[[#This Row],[Full Restoration ]]-Table1[[#This Row],[Outage Start]])&amp;" days,"&amp;HOUR(Table1[[#This Row],[Full Restoration ]]-Table1[[#This Row],[Outage Start]])&amp;" hrs,"&amp;MINUTE(Table1[[#This Row],[Full Restoration ]]-Table1[[#This Row],[Outage Start]])&amp;" min"</f>
        <v>1 days,18 hrs,25 min</v>
      </c>
      <c r="E3176" s="10">
        <f>Table1[[#This Row],[Full Restoration ]]-Table1[[#This Row],[Outage Start]]</f>
        <v>1.7673611111167702</v>
      </c>
      <c r="F3176" s="11">
        <f>(Table1[[#This Row],[Full Restoration ]]-Table1[[#This Row],[Outage Start]])*24</f>
        <v>42.416666666802485</v>
      </c>
      <c r="G3176" s="28" t="s">
        <v>816</v>
      </c>
      <c r="H3176" s="32" t="s">
        <v>752</v>
      </c>
      <c r="I3176" s="4"/>
      <c r="J3176" s="4"/>
      <c r="K3176" s="4"/>
      <c r="L3176" s="4"/>
      <c r="M3176" s="4"/>
      <c r="N3176" s="18" t="s">
        <v>295</v>
      </c>
    </row>
    <row r="3177" spans="1:14" hidden="1" x14ac:dyDescent="0.35">
      <c r="A3177" s="4" t="s">
        <v>9</v>
      </c>
      <c r="B3177" s="27">
        <v>43747.118750000001</v>
      </c>
      <c r="C3177" s="9">
        <v>43749.739583333336</v>
      </c>
      <c r="D3177" s="11" t="str">
        <f>INT(Table1[[#This Row],[Full Restoration ]]-Table1[[#This Row],[Outage Start]])&amp;" days,"&amp;HOUR(Table1[[#This Row],[Full Restoration ]]-Table1[[#This Row],[Outage Start]])&amp;" hrs,"&amp;MINUTE(Table1[[#This Row],[Full Restoration ]]-Table1[[#This Row],[Outage Start]])&amp;" min"</f>
        <v>2 days,14 hrs,54 min</v>
      </c>
      <c r="E3177" s="10">
        <f>Table1[[#This Row],[Full Restoration ]]-Table1[[#This Row],[Outage Start]]</f>
        <v>2.6208333333343035</v>
      </c>
      <c r="F3177" s="11">
        <f>(Table1[[#This Row],[Full Restoration ]]-Table1[[#This Row],[Outage Start]])*24</f>
        <v>62.900000000023283</v>
      </c>
      <c r="G3177" s="5" t="s">
        <v>548</v>
      </c>
      <c r="H3177" s="32" t="s">
        <v>743</v>
      </c>
      <c r="I3177" s="4">
        <v>3396</v>
      </c>
      <c r="J3177" s="4">
        <v>3218</v>
      </c>
      <c r="K3177" s="4">
        <v>156</v>
      </c>
      <c r="L3177" s="4">
        <v>163</v>
      </c>
      <c r="M3177" s="4">
        <v>22</v>
      </c>
      <c r="N3177" s="18"/>
    </row>
    <row r="3178" spans="1:14" hidden="1" x14ac:dyDescent="0.35">
      <c r="A3178" s="4" t="s">
        <v>9</v>
      </c>
      <c r="B3178" s="27">
        <v>43747.118055555555</v>
      </c>
      <c r="C3178" s="9">
        <v>43749.477083333331</v>
      </c>
      <c r="D3178" s="11" t="str">
        <f>INT(Table1[[#This Row],[Full Restoration ]]-Table1[[#This Row],[Outage Start]])&amp;" days,"&amp;HOUR(Table1[[#This Row],[Full Restoration ]]-Table1[[#This Row],[Outage Start]])&amp;" hrs,"&amp;MINUTE(Table1[[#This Row],[Full Restoration ]]-Table1[[#This Row],[Outage Start]])&amp;" min"</f>
        <v>2 days,8 hrs,37 min</v>
      </c>
      <c r="E3178" s="10">
        <f>Table1[[#This Row],[Full Restoration ]]-Table1[[#This Row],[Outage Start]]</f>
        <v>2.359027777776646</v>
      </c>
      <c r="F3178" s="11">
        <f>(Table1[[#This Row],[Full Restoration ]]-Table1[[#This Row],[Outage Start]])*24</f>
        <v>56.616666666639503</v>
      </c>
      <c r="G3178" s="5" t="s">
        <v>304</v>
      </c>
      <c r="H3178" s="32" t="s">
        <v>745</v>
      </c>
      <c r="I3178" s="4">
        <v>219</v>
      </c>
      <c r="J3178" s="4">
        <v>158</v>
      </c>
      <c r="K3178" s="4">
        <v>52</v>
      </c>
      <c r="L3178" s="4">
        <v>5</v>
      </c>
      <c r="M3178" s="4">
        <v>9</v>
      </c>
      <c r="N3178" s="18"/>
    </row>
    <row r="3179" spans="1:14" hidden="1" x14ac:dyDescent="0.35">
      <c r="A3179" s="4" t="s">
        <v>9</v>
      </c>
      <c r="B3179" s="27">
        <v>43747.117361111108</v>
      </c>
      <c r="C3179" s="9">
        <v>43749.336805555555</v>
      </c>
      <c r="D3179" s="11" t="str">
        <f>INT(Table1[[#This Row],[Full Restoration ]]-Table1[[#This Row],[Outage Start]])&amp;" days,"&amp;HOUR(Table1[[#This Row],[Full Restoration ]]-Table1[[#This Row],[Outage Start]])&amp;" hrs,"&amp;MINUTE(Table1[[#This Row],[Full Restoration ]]-Table1[[#This Row],[Outage Start]])&amp;" min"</f>
        <v>2 days,5 hrs,16 min</v>
      </c>
      <c r="E3179" s="10">
        <f>Table1[[#This Row],[Full Restoration ]]-Table1[[#This Row],[Outage Start]]</f>
        <v>2.2194444444467081</v>
      </c>
      <c r="F3179" s="11">
        <f>(Table1[[#This Row],[Full Restoration ]]-Table1[[#This Row],[Outage Start]])*24</f>
        <v>53.266666666720994</v>
      </c>
      <c r="G3179" s="5" t="s">
        <v>450</v>
      </c>
      <c r="H3179" s="32" t="s">
        <v>743</v>
      </c>
      <c r="I3179" s="4">
        <v>1203</v>
      </c>
      <c r="J3179" s="4">
        <v>894</v>
      </c>
      <c r="K3179" s="4">
        <v>298</v>
      </c>
      <c r="L3179" s="4">
        <v>41</v>
      </c>
      <c r="M3179" s="4">
        <v>11</v>
      </c>
      <c r="N3179" s="18"/>
    </row>
    <row r="3180" spans="1:14" hidden="1" x14ac:dyDescent="0.35">
      <c r="A3180" s="4" t="s">
        <v>9</v>
      </c>
      <c r="B3180" s="27">
        <v>43747.116666666669</v>
      </c>
      <c r="C3180" s="9">
        <v>43748.856944444444</v>
      </c>
      <c r="D3180" s="11" t="str">
        <f>INT(Table1[[#This Row],[Full Restoration ]]-Table1[[#This Row],[Outage Start]])&amp;" days,"&amp;HOUR(Table1[[#This Row],[Full Restoration ]]-Table1[[#This Row],[Outage Start]])&amp;" hrs,"&amp;MINUTE(Table1[[#This Row],[Full Restoration ]]-Table1[[#This Row],[Outage Start]])&amp;" min"</f>
        <v>1 days,17 hrs,46 min</v>
      </c>
      <c r="E3180" s="10">
        <f>Table1[[#This Row],[Full Restoration ]]-Table1[[#This Row],[Outage Start]]</f>
        <v>1.7402777777751908</v>
      </c>
      <c r="F3180" s="11">
        <f>(Table1[[#This Row],[Full Restoration ]]-Table1[[#This Row],[Outage Start]])*24</f>
        <v>41.766666666604578</v>
      </c>
      <c r="G3180" s="28" t="s">
        <v>786</v>
      </c>
      <c r="H3180" s="32" t="s">
        <v>34</v>
      </c>
      <c r="I3180" s="4"/>
      <c r="J3180" s="4"/>
      <c r="K3180" s="4"/>
      <c r="L3180" s="4"/>
      <c r="M3180" s="4"/>
      <c r="N3180" s="18" t="s">
        <v>295</v>
      </c>
    </row>
    <row r="3181" spans="1:14" hidden="1" x14ac:dyDescent="0.35">
      <c r="A3181" s="4" t="s">
        <v>9</v>
      </c>
      <c r="B3181" s="27">
        <v>43747.115972222222</v>
      </c>
      <c r="C3181" s="9">
        <v>43748.648611111108</v>
      </c>
      <c r="D3181" s="11" t="str">
        <f>INT(Table1[[#This Row],[Full Restoration ]]-Table1[[#This Row],[Outage Start]])&amp;" days,"&amp;HOUR(Table1[[#This Row],[Full Restoration ]]-Table1[[#This Row],[Outage Start]])&amp;" hrs,"&amp;MINUTE(Table1[[#This Row],[Full Restoration ]]-Table1[[#This Row],[Outage Start]])&amp;" min"</f>
        <v>1 days,12 hrs,47 min</v>
      </c>
      <c r="E3181" s="10">
        <f>Table1[[#This Row],[Full Restoration ]]-Table1[[#This Row],[Outage Start]]</f>
        <v>1.5326388888861402</v>
      </c>
      <c r="F3181" s="11">
        <f>(Table1[[#This Row],[Full Restoration ]]-Table1[[#This Row],[Outage Start]])*24</f>
        <v>36.783333333267365</v>
      </c>
      <c r="G3181" s="5" t="s">
        <v>534</v>
      </c>
      <c r="H3181" s="32" t="s">
        <v>746</v>
      </c>
      <c r="I3181" s="4">
        <v>2633</v>
      </c>
      <c r="J3181" s="4">
        <v>2382</v>
      </c>
      <c r="K3181" s="4">
        <v>238</v>
      </c>
      <c r="L3181" s="4">
        <v>91</v>
      </c>
      <c r="M3181" s="4">
        <v>13</v>
      </c>
      <c r="N3181" s="18"/>
    </row>
    <row r="3182" spans="1:14" hidden="1" x14ac:dyDescent="0.35">
      <c r="A3182" s="4" t="s">
        <v>9</v>
      </c>
      <c r="B3182" s="27">
        <v>43747.115277777775</v>
      </c>
      <c r="C3182" s="9">
        <v>43747.47152777778</v>
      </c>
      <c r="D3182" s="11" t="str">
        <f>INT(Table1[[#This Row],[Full Restoration ]]-Table1[[#This Row],[Outage Start]])&amp;" days,"&amp;HOUR(Table1[[#This Row],[Full Restoration ]]-Table1[[#This Row],[Outage Start]])&amp;" hrs,"&amp;MINUTE(Table1[[#This Row],[Full Restoration ]]-Table1[[#This Row],[Outage Start]])&amp;" min"</f>
        <v>0 days,8 hrs,33 min</v>
      </c>
      <c r="E3182" s="10">
        <f>Table1[[#This Row],[Full Restoration ]]-Table1[[#This Row],[Outage Start]]</f>
        <v>0.35625000000436557</v>
      </c>
      <c r="F3182" s="11">
        <f>(Table1[[#This Row],[Full Restoration ]]-Table1[[#This Row],[Outage Start]])*24</f>
        <v>8.5500000001047738</v>
      </c>
      <c r="G3182" s="5" t="s">
        <v>380</v>
      </c>
      <c r="H3182" s="32" t="s">
        <v>744</v>
      </c>
      <c r="I3182" s="4">
        <v>19</v>
      </c>
      <c r="J3182" s="4">
        <v>19</v>
      </c>
      <c r="K3182" s="4" t="s">
        <v>741</v>
      </c>
      <c r="L3182" s="4" t="s">
        <v>741</v>
      </c>
      <c r="M3182" s="4" t="s">
        <v>741</v>
      </c>
      <c r="N3182" s="18"/>
    </row>
    <row r="3183" spans="1:14" hidden="1" x14ac:dyDescent="0.35">
      <c r="A3183" s="4" t="s">
        <v>9</v>
      </c>
      <c r="B3183" s="27">
        <v>43747.113888888889</v>
      </c>
      <c r="C3183" s="9">
        <v>43749.356249999997</v>
      </c>
      <c r="D3183" s="11" t="str">
        <f>INT(Table1[[#This Row],[Full Restoration ]]-Table1[[#This Row],[Outage Start]])&amp;" days,"&amp;HOUR(Table1[[#This Row],[Full Restoration ]]-Table1[[#This Row],[Outage Start]])&amp;" hrs,"&amp;MINUTE(Table1[[#This Row],[Full Restoration ]]-Table1[[#This Row],[Outage Start]])&amp;" min"</f>
        <v>2 days,5 hrs,49 min</v>
      </c>
      <c r="E3183" s="10">
        <f>Table1[[#This Row],[Full Restoration ]]-Table1[[#This Row],[Outage Start]]</f>
        <v>2.242361111108039</v>
      </c>
      <c r="F3183" s="11">
        <f>(Table1[[#This Row],[Full Restoration ]]-Table1[[#This Row],[Outage Start]])*24</f>
        <v>53.816666666592937</v>
      </c>
      <c r="G3183" s="5" t="s">
        <v>449</v>
      </c>
      <c r="H3183" s="32" t="s">
        <v>742</v>
      </c>
      <c r="I3183" s="4">
        <v>746</v>
      </c>
      <c r="J3183" s="4">
        <v>493</v>
      </c>
      <c r="K3183" s="4">
        <v>236</v>
      </c>
      <c r="L3183" s="4">
        <v>25</v>
      </c>
      <c r="M3183" s="4">
        <v>17</v>
      </c>
      <c r="N3183" s="18"/>
    </row>
    <row r="3184" spans="1:14" hidden="1" x14ac:dyDescent="0.35">
      <c r="A3184" s="4" t="s">
        <v>9</v>
      </c>
      <c r="B3184" s="27">
        <v>43747.113888888889</v>
      </c>
      <c r="C3184" s="9">
        <v>43748.841666666667</v>
      </c>
      <c r="D3184" s="11" t="str">
        <f>INT(Table1[[#This Row],[Full Restoration ]]-Table1[[#This Row],[Outage Start]])&amp;" days,"&amp;HOUR(Table1[[#This Row],[Full Restoration ]]-Table1[[#This Row],[Outage Start]])&amp;" hrs,"&amp;MINUTE(Table1[[#This Row],[Full Restoration ]]-Table1[[#This Row],[Outage Start]])&amp;" min"</f>
        <v>1 days,17 hrs,28 min</v>
      </c>
      <c r="E3184" s="10">
        <f>Table1[[#This Row],[Full Restoration ]]-Table1[[#This Row],[Outage Start]]</f>
        <v>1.7277777777781012</v>
      </c>
      <c r="F3184" s="11">
        <f>(Table1[[#This Row],[Full Restoration ]]-Table1[[#This Row],[Outage Start]])*24</f>
        <v>41.466666666674428</v>
      </c>
      <c r="G3184" s="28" t="s">
        <v>785</v>
      </c>
      <c r="H3184" s="32" t="s">
        <v>751</v>
      </c>
      <c r="I3184" s="4"/>
      <c r="J3184" s="4"/>
      <c r="K3184" s="4"/>
      <c r="L3184" s="4"/>
      <c r="M3184" s="4"/>
      <c r="N3184" s="18" t="s">
        <v>295</v>
      </c>
    </row>
    <row r="3185" spans="1:14" hidden="1" x14ac:dyDescent="0.35">
      <c r="A3185" s="4" t="s">
        <v>9</v>
      </c>
      <c r="B3185" s="27">
        <v>43747.113194444442</v>
      </c>
      <c r="C3185" s="9">
        <v>43748.76458333333</v>
      </c>
      <c r="D3185" s="11" t="str">
        <f>INT(Table1[[#This Row],[Full Restoration ]]-Table1[[#This Row],[Outage Start]])&amp;" days,"&amp;HOUR(Table1[[#This Row],[Full Restoration ]]-Table1[[#This Row],[Outage Start]])&amp;" hrs,"&amp;MINUTE(Table1[[#This Row],[Full Restoration ]]-Table1[[#This Row],[Outage Start]])&amp;" min"</f>
        <v>1 days,15 hrs,38 min</v>
      </c>
      <c r="E3185" s="10">
        <f>Table1[[#This Row],[Full Restoration ]]-Table1[[#This Row],[Outage Start]]</f>
        <v>1.6513888888875954</v>
      </c>
      <c r="F3185" s="11">
        <f>(Table1[[#This Row],[Full Restoration ]]-Table1[[#This Row],[Outage Start]])*24</f>
        <v>39.633333333302289</v>
      </c>
      <c r="G3185" s="5" t="s">
        <v>497</v>
      </c>
      <c r="H3185" s="32" t="s">
        <v>742</v>
      </c>
      <c r="I3185" s="4">
        <v>1331</v>
      </c>
      <c r="J3185" s="4">
        <v>1124</v>
      </c>
      <c r="K3185" s="4">
        <v>160</v>
      </c>
      <c r="L3185" s="4">
        <v>57</v>
      </c>
      <c r="M3185" s="4">
        <v>47</v>
      </c>
      <c r="N3185" s="18"/>
    </row>
    <row r="3186" spans="1:14" hidden="1" x14ac:dyDescent="0.35">
      <c r="A3186" s="4" t="s">
        <v>9</v>
      </c>
      <c r="B3186" s="27">
        <v>43747.112500000003</v>
      </c>
      <c r="C3186" s="9">
        <v>43748.084722222222</v>
      </c>
      <c r="D3186" s="11" t="str">
        <f>INT(Table1[[#This Row],[Full Restoration ]]-Table1[[#This Row],[Outage Start]])&amp;" days,"&amp;HOUR(Table1[[#This Row],[Full Restoration ]]-Table1[[#This Row],[Outage Start]])&amp;" hrs,"&amp;MINUTE(Table1[[#This Row],[Full Restoration ]]-Table1[[#This Row],[Outage Start]])&amp;" min"</f>
        <v>0 days,23 hrs,20 min</v>
      </c>
      <c r="E3186" s="10">
        <f>Table1[[#This Row],[Full Restoration ]]-Table1[[#This Row],[Outage Start]]</f>
        <v>0.97222222221898846</v>
      </c>
      <c r="F3186" s="11">
        <f>(Table1[[#This Row],[Full Restoration ]]-Table1[[#This Row],[Outage Start]])*24</f>
        <v>23.333333333255723</v>
      </c>
      <c r="G3186" s="5" t="s">
        <v>459</v>
      </c>
      <c r="H3186" s="32" t="s">
        <v>743</v>
      </c>
      <c r="I3186" s="4">
        <v>3835</v>
      </c>
      <c r="J3186" s="4">
        <v>3229</v>
      </c>
      <c r="K3186" s="4">
        <v>553</v>
      </c>
      <c r="L3186" s="4">
        <v>124</v>
      </c>
      <c r="M3186" s="4">
        <v>53</v>
      </c>
      <c r="N3186" s="18"/>
    </row>
    <row r="3187" spans="1:14" hidden="1" x14ac:dyDescent="0.35">
      <c r="A3187" s="4" t="s">
        <v>9</v>
      </c>
      <c r="B3187" s="27">
        <v>43747.111805555556</v>
      </c>
      <c r="C3187" s="9">
        <v>43749.399305555555</v>
      </c>
      <c r="D3187" s="11" t="str">
        <f>INT(Table1[[#This Row],[Full Restoration ]]-Table1[[#This Row],[Outage Start]])&amp;" days,"&amp;HOUR(Table1[[#This Row],[Full Restoration ]]-Table1[[#This Row],[Outage Start]])&amp;" hrs,"&amp;MINUTE(Table1[[#This Row],[Full Restoration ]]-Table1[[#This Row],[Outage Start]])&amp;" min"</f>
        <v>2 days,6 hrs,54 min</v>
      </c>
      <c r="E3187" s="10">
        <f>Table1[[#This Row],[Full Restoration ]]-Table1[[#This Row],[Outage Start]]</f>
        <v>2.2874999999985448</v>
      </c>
      <c r="F3187" s="11">
        <f>(Table1[[#This Row],[Full Restoration ]]-Table1[[#This Row],[Outage Start]])*24</f>
        <v>54.899999999965075</v>
      </c>
      <c r="G3187" s="5" t="s">
        <v>339</v>
      </c>
      <c r="H3187" s="32" t="s">
        <v>743</v>
      </c>
      <c r="I3187" s="4">
        <v>569</v>
      </c>
      <c r="J3187" s="4">
        <v>487</v>
      </c>
      <c r="K3187" s="4">
        <v>62</v>
      </c>
      <c r="L3187" s="4">
        <v>37</v>
      </c>
      <c r="M3187" s="4">
        <v>20</v>
      </c>
      <c r="N3187" s="18"/>
    </row>
    <row r="3188" spans="1:14" hidden="1" x14ac:dyDescent="0.35">
      <c r="A3188" s="4" t="s">
        <v>9</v>
      </c>
      <c r="B3188" s="27">
        <v>43747.111805555556</v>
      </c>
      <c r="C3188" s="9">
        <v>43748.509722222225</v>
      </c>
      <c r="D3188" s="11" t="str">
        <f>INT(Table1[[#This Row],[Full Restoration ]]-Table1[[#This Row],[Outage Start]])&amp;" days,"&amp;HOUR(Table1[[#This Row],[Full Restoration ]]-Table1[[#This Row],[Outage Start]])&amp;" hrs,"&amp;MINUTE(Table1[[#This Row],[Full Restoration ]]-Table1[[#This Row],[Outage Start]])&amp;" min"</f>
        <v>1 days,9 hrs,33 min</v>
      </c>
      <c r="E3188" s="10">
        <f>Table1[[#This Row],[Full Restoration ]]-Table1[[#This Row],[Outage Start]]</f>
        <v>1.3979166666686069</v>
      </c>
      <c r="F3188" s="11">
        <f>(Table1[[#This Row],[Full Restoration ]]-Table1[[#This Row],[Outage Start]])*24</f>
        <v>33.550000000046566</v>
      </c>
      <c r="G3188" s="5" t="s">
        <v>472</v>
      </c>
      <c r="H3188" s="32" t="s">
        <v>742</v>
      </c>
      <c r="I3188" s="4">
        <v>1761</v>
      </c>
      <c r="J3188" s="4">
        <v>1395</v>
      </c>
      <c r="K3188" s="4">
        <v>230</v>
      </c>
      <c r="L3188" s="4">
        <v>52</v>
      </c>
      <c r="M3188" s="4">
        <v>136</v>
      </c>
      <c r="N3188" s="18"/>
    </row>
    <row r="3189" spans="1:14" hidden="1" x14ac:dyDescent="0.35">
      <c r="A3189" s="4" t="s">
        <v>9</v>
      </c>
      <c r="B3189" s="27">
        <v>43747.111805555556</v>
      </c>
      <c r="C3189" s="9">
        <v>43748.722222222219</v>
      </c>
      <c r="D3189" s="11" t="str">
        <f>INT(Table1[[#This Row],[Full Restoration ]]-Table1[[#This Row],[Outage Start]])&amp;" days,"&amp;HOUR(Table1[[#This Row],[Full Restoration ]]-Table1[[#This Row],[Outage Start]])&amp;" hrs,"&amp;MINUTE(Table1[[#This Row],[Full Restoration ]]-Table1[[#This Row],[Outage Start]])&amp;" min"</f>
        <v>1 days,14 hrs,39 min</v>
      </c>
      <c r="E3189" s="10">
        <f>Table1[[#This Row],[Full Restoration ]]-Table1[[#This Row],[Outage Start]]</f>
        <v>1.6104166666627862</v>
      </c>
      <c r="F3189" s="11">
        <f>(Table1[[#This Row],[Full Restoration ]]-Table1[[#This Row],[Outage Start]])*24</f>
        <v>38.649999999906868</v>
      </c>
      <c r="G3189" s="28" t="s">
        <v>768</v>
      </c>
      <c r="H3189" s="32" t="s">
        <v>34</v>
      </c>
      <c r="I3189" s="4"/>
      <c r="J3189" s="4"/>
      <c r="K3189" s="4"/>
      <c r="L3189" s="4"/>
      <c r="M3189" s="4"/>
      <c r="N3189" s="18" t="s">
        <v>295</v>
      </c>
    </row>
    <row r="3190" spans="1:14" hidden="1" x14ac:dyDescent="0.35">
      <c r="A3190" s="4" t="s">
        <v>9</v>
      </c>
      <c r="B3190" s="27">
        <v>43747.111111111109</v>
      </c>
      <c r="C3190" s="9">
        <v>43749.736111111109</v>
      </c>
      <c r="D3190" s="11" t="str">
        <f>INT(Table1[[#This Row],[Full Restoration ]]-Table1[[#This Row],[Outage Start]])&amp;" days,"&amp;HOUR(Table1[[#This Row],[Full Restoration ]]-Table1[[#This Row],[Outage Start]])&amp;" hrs,"&amp;MINUTE(Table1[[#This Row],[Full Restoration ]]-Table1[[#This Row],[Outage Start]])&amp;" min"</f>
        <v>2 days,15 hrs,0 min</v>
      </c>
      <c r="E3190" s="10">
        <f>Table1[[#This Row],[Full Restoration ]]-Table1[[#This Row],[Outage Start]]</f>
        <v>2.625</v>
      </c>
      <c r="F3190" s="11">
        <f>(Table1[[#This Row],[Full Restoration ]]-Table1[[#This Row],[Outage Start]])*24</f>
        <v>63</v>
      </c>
      <c r="G3190" s="5" t="s">
        <v>590</v>
      </c>
      <c r="H3190" s="32" t="s">
        <v>216</v>
      </c>
      <c r="I3190" s="4">
        <v>391</v>
      </c>
      <c r="J3190" s="4">
        <v>343</v>
      </c>
      <c r="K3190" s="4">
        <v>46</v>
      </c>
      <c r="L3190" s="4">
        <v>14</v>
      </c>
      <c r="M3190" s="4">
        <v>2</v>
      </c>
      <c r="N3190" s="18"/>
    </row>
    <row r="3191" spans="1:14" hidden="1" x14ac:dyDescent="0.35">
      <c r="A3191" s="4" t="s">
        <v>9</v>
      </c>
      <c r="B3191" s="27">
        <v>43747.109722222223</v>
      </c>
      <c r="C3191" s="9">
        <v>43748.2</v>
      </c>
      <c r="D3191" s="11" t="str">
        <f>INT(Table1[[#This Row],[Full Restoration ]]-Table1[[#This Row],[Outage Start]])&amp;" days,"&amp;HOUR(Table1[[#This Row],[Full Restoration ]]-Table1[[#This Row],[Outage Start]])&amp;" hrs,"&amp;MINUTE(Table1[[#This Row],[Full Restoration ]]-Table1[[#This Row],[Outage Start]])&amp;" min"</f>
        <v>1 days,2 hrs,10 min</v>
      </c>
      <c r="E3191" s="10">
        <f>Table1[[#This Row],[Full Restoration ]]-Table1[[#This Row],[Outage Start]]</f>
        <v>1.0902777777737356</v>
      </c>
      <c r="F3191" s="11">
        <f>(Table1[[#This Row],[Full Restoration ]]-Table1[[#This Row],[Outage Start]])*24</f>
        <v>26.166666666569654</v>
      </c>
      <c r="G3191" s="5" t="s">
        <v>514</v>
      </c>
      <c r="H3191" s="32" t="s">
        <v>743</v>
      </c>
      <c r="I3191" s="4">
        <v>139</v>
      </c>
      <c r="J3191" s="4">
        <v>95</v>
      </c>
      <c r="K3191" s="4">
        <v>41</v>
      </c>
      <c r="L3191" s="4">
        <v>2</v>
      </c>
      <c r="M3191" s="4">
        <v>3</v>
      </c>
      <c r="N3191" s="18"/>
    </row>
    <row r="3192" spans="1:14" hidden="1" x14ac:dyDescent="0.35">
      <c r="A3192" s="4" t="s">
        <v>9</v>
      </c>
      <c r="B3192" s="27">
        <v>43747.109722222223</v>
      </c>
      <c r="C3192" s="9">
        <v>43750.427083333336</v>
      </c>
      <c r="D3192" s="11" t="str">
        <f>INT(Table1[[#This Row],[Full Restoration ]]-Table1[[#This Row],[Outage Start]])&amp;" days,"&amp;HOUR(Table1[[#This Row],[Full Restoration ]]-Table1[[#This Row],[Outage Start]])&amp;" hrs,"&amp;MINUTE(Table1[[#This Row],[Full Restoration ]]-Table1[[#This Row],[Outage Start]])&amp;" min"</f>
        <v>3 days,7 hrs,37 min</v>
      </c>
      <c r="E3192" s="10">
        <f>Table1[[#This Row],[Full Restoration ]]-Table1[[#This Row],[Outage Start]]</f>
        <v>3.3173611111124046</v>
      </c>
      <c r="F3192" s="11">
        <f>(Table1[[#This Row],[Full Restoration ]]-Table1[[#This Row],[Outage Start]])*24</f>
        <v>79.616666666697711</v>
      </c>
      <c r="G3192" s="5" t="s">
        <v>591</v>
      </c>
      <c r="H3192" s="32" t="s">
        <v>216</v>
      </c>
      <c r="I3192" s="4">
        <v>24</v>
      </c>
      <c r="J3192" s="4">
        <v>15</v>
      </c>
      <c r="K3192" s="4">
        <v>9</v>
      </c>
      <c r="L3192" s="4">
        <v>1</v>
      </c>
      <c r="M3192" s="4" t="s">
        <v>741</v>
      </c>
      <c r="N3192" s="18"/>
    </row>
    <row r="3193" spans="1:14" hidden="1" x14ac:dyDescent="0.35">
      <c r="A3193" s="4" t="s">
        <v>9</v>
      </c>
      <c r="B3193" s="27">
        <v>43747.109027777777</v>
      </c>
      <c r="C3193" s="9">
        <v>43748.692361111112</v>
      </c>
      <c r="D3193" s="11" t="str">
        <f>INT(Table1[[#This Row],[Full Restoration ]]-Table1[[#This Row],[Outage Start]])&amp;" days,"&amp;HOUR(Table1[[#This Row],[Full Restoration ]]-Table1[[#This Row],[Outage Start]])&amp;" hrs,"&amp;MINUTE(Table1[[#This Row],[Full Restoration ]]-Table1[[#This Row],[Outage Start]])&amp;" min"</f>
        <v>1 days,14 hrs,0 min</v>
      </c>
      <c r="E3193" s="10">
        <f>Table1[[#This Row],[Full Restoration ]]-Table1[[#This Row],[Outage Start]]</f>
        <v>1.5833333333357587</v>
      </c>
      <c r="F3193" s="11">
        <f>(Table1[[#This Row],[Full Restoration ]]-Table1[[#This Row],[Outage Start]])*24</f>
        <v>38.000000000058208</v>
      </c>
      <c r="G3193" s="5" t="s">
        <v>381</v>
      </c>
      <c r="H3193" s="32" t="s">
        <v>743</v>
      </c>
      <c r="I3193" s="4">
        <v>2963</v>
      </c>
      <c r="J3193" s="4">
        <v>2665</v>
      </c>
      <c r="K3193" s="4">
        <v>267</v>
      </c>
      <c r="L3193" s="4">
        <v>84</v>
      </c>
      <c r="M3193" s="4">
        <v>31</v>
      </c>
      <c r="N3193" s="18"/>
    </row>
    <row r="3194" spans="1:14" hidden="1" x14ac:dyDescent="0.35">
      <c r="A3194" s="4" t="s">
        <v>9</v>
      </c>
      <c r="B3194" s="27">
        <v>43747.109027777777</v>
      </c>
      <c r="C3194" s="9">
        <v>43748.727083333331</v>
      </c>
      <c r="D3194" s="11" t="str">
        <f>INT(Table1[[#This Row],[Full Restoration ]]-Table1[[#This Row],[Outage Start]])&amp;" days,"&amp;HOUR(Table1[[#This Row],[Full Restoration ]]-Table1[[#This Row],[Outage Start]])&amp;" hrs,"&amp;MINUTE(Table1[[#This Row],[Full Restoration ]]-Table1[[#This Row],[Outage Start]])&amp;" min"</f>
        <v>1 days,14 hrs,50 min</v>
      </c>
      <c r="E3194" s="10">
        <f>Table1[[#This Row],[Full Restoration ]]-Table1[[#This Row],[Outage Start]]</f>
        <v>1.6180555555547471</v>
      </c>
      <c r="F3194" s="11">
        <f>(Table1[[#This Row],[Full Restoration ]]-Table1[[#This Row],[Outage Start]])*24</f>
        <v>38.833333333313931</v>
      </c>
      <c r="G3194" s="28" t="s">
        <v>815</v>
      </c>
      <c r="H3194" s="32" t="s">
        <v>752</v>
      </c>
      <c r="I3194" s="4"/>
      <c r="J3194" s="4"/>
      <c r="K3194" s="4"/>
      <c r="L3194" s="4"/>
      <c r="M3194" s="4"/>
      <c r="N3194" s="18" t="s">
        <v>295</v>
      </c>
    </row>
    <row r="3195" spans="1:14" hidden="1" x14ac:dyDescent="0.35">
      <c r="A3195" s="4" t="s">
        <v>9</v>
      </c>
      <c r="B3195" s="27">
        <v>43747.106944444444</v>
      </c>
      <c r="C3195" s="9">
        <v>43748.125</v>
      </c>
      <c r="D3195" s="11" t="str">
        <f>INT(Table1[[#This Row],[Full Restoration ]]-Table1[[#This Row],[Outage Start]])&amp;" days,"&amp;HOUR(Table1[[#This Row],[Full Restoration ]]-Table1[[#This Row],[Outage Start]])&amp;" hrs,"&amp;MINUTE(Table1[[#This Row],[Full Restoration ]]-Table1[[#This Row],[Outage Start]])&amp;" min"</f>
        <v>1 days,0 hrs,26 min</v>
      </c>
      <c r="E3195" s="10">
        <f>Table1[[#This Row],[Full Restoration ]]-Table1[[#This Row],[Outage Start]]</f>
        <v>1.0180555555562023</v>
      </c>
      <c r="F3195" s="11">
        <f>(Table1[[#This Row],[Full Restoration ]]-Table1[[#This Row],[Outage Start]])*24</f>
        <v>24.433333333348855</v>
      </c>
      <c r="G3195" s="5" t="s">
        <v>311</v>
      </c>
      <c r="H3195" s="32" t="s">
        <v>743</v>
      </c>
      <c r="I3195" s="4">
        <v>3080</v>
      </c>
      <c r="J3195" s="4">
        <v>2608</v>
      </c>
      <c r="K3195" s="4">
        <v>418</v>
      </c>
      <c r="L3195" s="4">
        <v>78</v>
      </c>
      <c r="M3195" s="4">
        <v>54</v>
      </c>
      <c r="N3195" s="18"/>
    </row>
    <row r="3196" spans="1:14" hidden="1" x14ac:dyDescent="0.35">
      <c r="A3196" s="4" t="s">
        <v>9</v>
      </c>
      <c r="B3196" s="27">
        <v>43747.106944444444</v>
      </c>
      <c r="C3196" s="9">
        <v>43750.424305555556</v>
      </c>
      <c r="D3196" s="11" t="str">
        <f>INT(Table1[[#This Row],[Full Restoration ]]-Table1[[#This Row],[Outage Start]])&amp;" days,"&amp;HOUR(Table1[[#This Row],[Full Restoration ]]-Table1[[#This Row],[Outage Start]])&amp;" hrs,"&amp;MINUTE(Table1[[#This Row],[Full Restoration ]]-Table1[[#This Row],[Outage Start]])&amp;" min"</f>
        <v>3 days,7 hrs,37 min</v>
      </c>
      <c r="E3196" s="10">
        <f>Table1[[#This Row],[Full Restoration ]]-Table1[[#This Row],[Outage Start]]</f>
        <v>3.3173611111124046</v>
      </c>
      <c r="F3196" s="11">
        <f>(Table1[[#This Row],[Full Restoration ]]-Table1[[#This Row],[Outage Start]])*24</f>
        <v>79.616666666697711</v>
      </c>
      <c r="G3196" s="5" t="s">
        <v>377</v>
      </c>
      <c r="H3196" s="32" t="s">
        <v>217</v>
      </c>
      <c r="I3196" s="4">
        <v>1122</v>
      </c>
      <c r="J3196" s="4">
        <v>936</v>
      </c>
      <c r="K3196" s="4">
        <v>145</v>
      </c>
      <c r="L3196" s="4">
        <v>40</v>
      </c>
      <c r="M3196" s="4">
        <v>41</v>
      </c>
      <c r="N3196" s="18"/>
    </row>
    <row r="3197" spans="1:14" hidden="1" x14ac:dyDescent="0.35">
      <c r="A3197" s="4" t="s">
        <v>9</v>
      </c>
      <c r="B3197" s="27">
        <v>43747.106944444444</v>
      </c>
      <c r="C3197" s="9">
        <v>43748.081944444442</v>
      </c>
      <c r="D3197" s="11" t="str">
        <f>INT(Table1[[#This Row],[Full Restoration ]]-Table1[[#This Row],[Outage Start]])&amp;" days,"&amp;HOUR(Table1[[#This Row],[Full Restoration ]]-Table1[[#This Row],[Outage Start]])&amp;" hrs,"&amp;MINUTE(Table1[[#This Row],[Full Restoration ]]-Table1[[#This Row],[Outage Start]])&amp;" min"</f>
        <v>0 days,23 hrs,24 min</v>
      </c>
      <c r="E3197" s="10">
        <f>Table1[[#This Row],[Full Restoration ]]-Table1[[#This Row],[Outage Start]]</f>
        <v>0.97499999999854481</v>
      </c>
      <c r="F3197" s="11">
        <f>(Table1[[#This Row],[Full Restoration ]]-Table1[[#This Row],[Outage Start]])*24</f>
        <v>23.399999999965075</v>
      </c>
      <c r="G3197" s="5" t="s">
        <v>458</v>
      </c>
      <c r="H3197" s="32" t="s">
        <v>743</v>
      </c>
      <c r="I3197" s="4">
        <v>4923</v>
      </c>
      <c r="J3197" s="4">
        <v>4569</v>
      </c>
      <c r="K3197" s="4">
        <v>315</v>
      </c>
      <c r="L3197" s="4">
        <v>183</v>
      </c>
      <c r="M3197" s="4">
        <v>39</v>
      </c>
      <c r="N3197" s="18"/>
    </row>
    <row r="3198" spans="1:14" hidden="1" x14ac:dyDescent="0.35">
      <c r="A3198" s="4" t="s">
        <v>9</v>
      </c>
      <c r="B3198" s="27">
        <v>43747.106944444444</v>
      </c>
      <c r="C3198" s="9">
        <v>43749.857638888891</v>
      </c>
      <c r="D3198" s="11" t="str">
        <f>INT(Table1[[#This Row],[Full Restoration ]]-Table1[[#This Row],[Outage Start]])&amp;" days,"&amp;HOUR(Table1[[#This Row],[Full Restoration ]]-Table1[[#This Row],[Outage Start]])&amp;" hrs,"&amp;MINUTE(Table1[[#This Row],[Full Restoration ]]-Table1[[#This Row],[Outage Start]])&amp;" min"</f>
        <v>2 days,18 hrs,1 min</v>
      </c>
      <c r="E3198" s="10">
        <f>Table1[[#This Row],[Full Restoration ]]-Table1[[#This Row],[Outage Start]]</f>
        <v>2.7506944444467081</v>
      </c>
      <c r="F3198" s="11">
        <f>(Table1[[#This Row],[Full Restoration ]]-Table1[[#This Row],[Outage Start]])*24</f>
        <v>66.016666666720994</v>
      </c>
      <c r="G3198" s="5" t="s">
        <v>646</v>
      </c>
      <c r="H3198" s="32" t="s">
        <v>749</v>
      </c>
      <c r="I3198" s="4">
        <v>3280</v>
      </c>
      <c r="J3198" s="4">
        <v>2830</v>
      </c>
      <c r="K3198" s="4">
        <v>424</v>
      </c>
      <c r="L3198" s="4">
        <v>105</v>
      </c>
      <c r="M3198" s="4">
        <v>26</v>
      </c>
      <c r="N3198" s="18"/>
    </row>
    <row r="3199" spans="1:14" hidden="1" x14ac:dyDescent="0.35">
      <c r="A3199" s="4" t="s">
        <v>9</v>
      </c>
      <c r="B3199" s="27">
        <v>43747.106944444444</v>
      </c>
      <c r="C3199" s="9">
        <v>43749.494444444441</v>
      </c>
      <c r="D3199" s="11" t="str">
        <f>INT(Table1[[#This Row],[Full Restoration ]]-Table1[[#This Row],[Outage Start]])&amp;" days,"&amp;HOUR(Table1[[#This Row],[Full Restoration ]]-Table1[[#This Row],[Outage Start]])&amp;" hrs,"&amp;MINUTE(Table1[[#This Row],[Full Restoration ]]-Table1[[#This Row],[Outage Start]])&amp;" min"</f>
        <v>2 days,9 hrs,18 min</v>
      </c>
      <c r="E3199" s="10">
        <f>Table1[[#This Row],[Full Restoration ]]-Table1[[#This Row],[Outage Start]]</f>
        <v>2.3874999999970896</v>
      </c>
      <c r="F3199" s="11">
        <f>(Table1[[#This Row],[Full Restoration ]]-Table1[[#This Row],[Outage Start]])*24</f>
        <v>57.299999999930151</v>
      </c>
      <c r="G3199" s="5" t="s">
        <v>648</v>
      </c>
      <c r="H3199" s="32" t="s">
        <v>742</v>
      </c>
      <c r="I3199" s="4">
        <v>19</v>
      </c>
      <c r="J3199" s="4">
        <v>19</v>
      </c>
      <c r="K3199" s="4" t="s">
        <v>741</v>
      </c>
      <c r="L3199" s="4">
        <v>1</v>
      </c>
      <c r="M3199" s="4" t="s">
        <v>741</v>
      </c>
      <c r="N3199" s="18"/>
    </row>
    <row r="3200" spans="1:14" hidden="1" x14ac:dyDescent="0.35">
      <c r="A3200" s="4" t="s">
        <v>9</v>
      </c>
      <c r="B3200" s="27">
        <v>43747.106249999997</v>
      </c>
      <c r="C3200" s="9">
        <v>43749.315972222219</v>
      </c>
      <c r="D3200" s="11" t="str">
        <f>INT(Table1[[#This Row],[Full Restoration ]]-Table1[[#This Row],[Outage Start]])&amp;" days,"&amp;HOUR(Table1[[#This Row],[Full Restoration ]]-Table1[[#This Row],[Outage Start]])&amp;" hrs,"&amp;MINUTE(Table1[[#This Row],[Full Restoration ]]-Table1[[#This Row],[Outage Start]])&amp;" min"</f>
        <v>2 days,5 hrs,2 min</v>
      </c>
      <c r="E3200" s="10">
        <f>Table1[[#This Row],[Full Restoration ]]-Table1[[#This Row],[Outage Start]]</f>
        <v>2.2097222222218988</v>
      </c>
      <c r="F3200" s="11">
        <f>(Table1[[#This Row],[Full Restoration ]]-Table1[[#This Row],[Outage Start]])*24</f>
        <v>53.033333333325572</v>
      </c>
      <c r="G3200" s="5" t="s">
        <v>357</v>
      </c>
      <c r="H3200" s="32" t="s">
        <v>742</v>
      </c>
      <c r="I3200" s="4">
        <v>1260</v>
      </c>
      <c r="J3200" s="4">
        <v>1055</v>
      </c>
      <c r="K3200" s="4">
        <v>175</v>
      </c>
      <c r="L3200" s="4">
        <v>46</v>
      </c>
      <c r="M3200" s="4">
        <v>30</v>
      </c>
      <c r="N3200" s="18"/>
    </row>
    <row r="3201" spans="1:14" hidden="1" x14ac:dyDescent="0.35">
      <c r="A3201" s="4" t="s">
        <v>9</v>
      </c>
      <c r="B3201" s="27">
        <v>43747.106249999997</v>
      </c>
      <c r="C3201" s="9">
        <v>43749.543055555558</v>
      </c>
      <c r="D3201" s="11" t="str">
        <f>INT(Table1[[#This Row],[Full Restoration ]]-Table1[[#This Row],[Outage Start]])&amp;" days,"&amp;HOUR(Table1[[#This Row],[Full Restoration ]]-Table1[[#This Row],[Outage Start]])&amp;" hrs,"&amp;MINUTE(Table1[[#This Row],[Full Restoration ]]-Table1[[#This Row],[Outage Start]])&amp;" min"</f>
        <v>2 days,10 hrs,29 min</v>
      </c>
      <c r="E3201" s="10">
        <f>Table1[[#This Row],[Full Restoration ]]-Table1[[#This Row],[Outage Start]]</f>
        <v>2.4368055555605679</v>
      </c>
      <c r="F3201" s="11">
        <f>(Table1[[#This Row],[Full Restoration ]]-Table1[[#This Row],[Outage Start]])*24</f>
        <v>58.483333333453629</v>
      </c>
      <c r="G3201" s="28" t="s">
        <v>766</v>
      </c>
      <c r="H3201" s="32" t="s">
        <v>751</v>
      </c>
      <c r="I3201" s="4"/>
      <c r="J3201" s="4"/>
      <c r="K3201" s="4"/>
      <c r="L3201" s="4"/>
      <c r="M3201" s="4"/>
      <c r="N3201" s="18" t="s">
        <v>295</v>
      </c>
    </row>
    <row r="3202" spans="1:14" hidden="1" x14ac:dyDescent="0.35">
      <c r="A3202" s="4" t="s">
        <v>9</v>
      </c>
      <c r="B3202" s="27">
        <v>43747.104861111111</v>
      </c>
      <c r="C3202" s="9">
        <v>43750.586805555555</v>
      </c>
      <c r="D3202" s="11" t="str">
        <f>INT(Table1[[#This Row],[Full Restoration ]]-Table1[[#This Row],[Outage Start]])&amp;" days,"&amp;HOUR(Table1[[#This Row],[Full Restoration ]]-Table1[[#This Row],[Outage Start]])&amp;" hrs,"&amp;MINUTE(Table1[[#This Row],[Full Restoration ]]-Table1[[#This Row],[Outage Start]])&amp;" min"</f>
        <v>3 days,11 hrs,34 min</v>
      </c>
      <c r="E3202" s="10">
        <f>Table1[[#This Row],[Full Restoration ]]-Table1[[#This Row],[Outage Start]]</f>
        <v>3.4819444444437977</v>
      </c>
      <c r="F3202" s="11">
        <f>(Table1[[#This Row],[Full Restoration ]]-Table1[[#This Row],[Outage Start]])*24</f>
        <v>83.566666666651145</v>
      </c>
      <c r="G3202" s="5" t="s">
        <v>367</v>
      </c>
      <c r="H3202" s="32" t="s">
        <v>217</v>
      </c>
      <c r="I3202" s="4">
        <v>671</v>
      </c>
      <c r="J3202" s="4">
        <v>576</v>
      </c>
      <c r="K3202" s="4">
        <v>72</v>
      </c>
      <c r="L3202" s="4">
        <v>14</v>
      </c>
      <c r="M3202" s="4">
        <v>23</v>
      </c>
      <c r="N3202" s="18"/>
    </row>
    <row r="3203" spans="1:14" hidden="1" x14ac:dyDescent="0.35">
      <c r="A3203" s="4" t="s">
        <v>9</v>
      </c>
      <c r="B3203" s="27">
        <v>43747.104861111111</v>
      </c>
      <c r="C3203" s="9">
        <v>43750.375694444447</v>
      </c>
      <c r="D3203" s="11" t="str">
        <f>INT(Table1[[#This Row],[Full Restoration ]]-Table1[[#This Row],[Outage Start]])&amp;" days,"&amp;HOUR(Table1[[#This Row],[Full Restoration ]]-Table1[[#This Row],[Outage Start]])&amp;" hrs,"&amp;MINUTE(Table1[[#This Row],[Full Restoration ]]-Table1[[#This Row],[Outage Start]])&amp;" min"</f>
        <v>3 days,6 hrs,30 min</v>
      </c>
      <c r="E3203" s="10">
        <f>Table1[[#This Row],[Full Restoration ]]-Table1[[#This Row],[Outage Start]]</f>
        <v>3.2708333333357587</v>
      </c>
      <c r="F3203" s="11">
        <f>(Table1[[#This Row],[Full Restoration ]]-Table1[[#This Row],[Outage Start]])*24</f>
        <v>78.500000000058208</v>
      </c>
      <c r="G3203" s="5" t="s">
        <v>368</v>
      </c>
      <c r="H3203" s="32" t="s">
        <v>742</v>
      </c>
      <c r="I3203" s="4">
        <v>822</v>
      </c>
      <c r="J3203" s="4">
        <v>710</v>
      </c>
      <c r="K3203" s="4">
        <v>99</v>
      </c>
      <c r="L3203" s="4">
        <v>50</v>
      </c>
      <c r="M3203" s="4">
        <v>13</v>
      </c>
      <c r="N3203" s="18"/>
    </row>
    <row r="3204" spans="1:14" hidden="1" x14ac:dyDescent="0.35">
      <c r="A3204" s="4" t="s">
        <v>9</v>
      </c>
      <c r="B3204" s="27">
        <v>43747.104861111111</v>
      </c>
      <c r="C3204" s="9">
        <v>43749.474999999999</v>
      </c>
      <c r="D3204" s="11" t="str">
        <f>INT(Table1[[#This Row],[Full Restoration ]]-Table1[[#This Row],[Outage Start]])&amp;" days,"&amp;HOUR(Table1[[#This Row],[Full Restoration ]]-Table1[[#This Row],[Outage Start]])&amp;" hrs,"&amp;MINUTE(Table1[[#This Row],[Full Restoration ]]-Table1[[#This Row],[Outage Start]])&amp;" min"</f>
        <v>2 days,8 hrs,53 min</v>
      </c>
      <c r="E3204" s="10">
        <f>Table1[[#This Row],[Full Restoration ]]-Table1[[#This Row],[Outage Start]]</f>
        <v>2.3701388888875954</v>
      </c>
      <c r="F3204" s="11">
        <f>(Table1[[#This Row],[Full Restoration ]]-Table1[[#This Row],[Outage Start]])*24</f>
        <v>56.883333333302289</v>
      </c>
      <c r="G3204" s="5" t="s">
        <v>375</v>
      </c>
      <c r="H3204" s="32" t="s">
        <v>743</v>
      </c>
      <c r="I3204" s="4">
        <v>1728</v>
      </c>
      <c r="J3204" s="4">
        <v>1132</v>
      </c>
      <c r="K3204" s="4">
        <v>569</v>
      </c>
      <c r="L3204" s="4">
        <v>68</v>
      </c>
      <c r="M3204" s="4">
        <v>27</v>
      </c>
      <c r="N3204" s="18"/>
    </row>
    <row r="3205" spans="1:14" hidden="1" x14ac:dyDescent="0.35">
      <c r="A3205" s="4" t="s">
        <v>9</v>
      </c>
      <c r="B3205" s="27">
        <v>43747.104166666664</v>
      </c>
      <c r="C3205" s="9">
        <v>43748.070138888892</v>
      </c>
      <c r="D3205" s="11" t="str">
        <f>INT(Table1[[#This Row],[Full Restoration ]]-Table1[[#This Row],[Outage Start]])&amp;" days,"&amp;HOUR(Table1[[#This Row],[Full Restoration ]]-Table1[[#This Row],[Outage Start]])&amp;" hrs,"&amp;MINUTE(Table1[[#This Row],[Full Restoration ]]-Table1[[#This Row],[Outage Start]])&amp;" min"</f>
        <v>0 days,23 hrs,11 min</v>
      </c>
      <c r="E3205" s="10">
        <f>Table1[[#This Row],[Full Restoration ]]-Table1[[#This Row],[Outage Start]]</f>
        <v>0.96597222222771961</v>
      </c>
      <c r="F3205" s="11">
        <f>(Table1[[#This Row],[Full Restoration ]]-Table1[[#This Row],[Outage Start]])*24</f>
        <v>23.183333333465271</v>
      </c>
      <c r="G3205" s="5" t="s">
        <v>310</v>
      </c>
      <c r="H3205" s="32" t="s">
        <v>743</v>
      </c>
      <c r="I3205" s="4">
        <v>2713</v>
      </c>
      <c r="J3205" s="4">
        <v>2294</v>
      </c>
      <c r="K3205" s="4">
        <v>401</v>
      </c>
      <c r="L3205" s="4">
        <v>38</v>
      </c>
      <c r="M3205" s="4">
        <v>18</v>
      </c>
      <c r="N3205" s="18"/>
    </row>
    <row r="3206" spans="1:14" hidden="1" x14ac:dyDescent="0.35">
      <c r="A3206" s="4" t="s">
        <v>9</v>
      </c>
      <c r="B3206" s="27">
        <v>43747.104166666664</v>
      </c>
      <c r="C3206" s="9">
        <v>43749.625694444447</v>
      </c>
      <c r="D3206" s="11" t="str">
        <f>INT(Table1[[#This Row],[Full Restoration ]]-Table1[[#This Row],[Outage Start]])&amp;" days,"&amp;HOUR(Table1[[#This Row],[Full Restoration ]]-Table1[[#This Row],[Outage Start]])&amp;" hrs,"&amp;MINUTE(Table1[[#This Row],[Full Restoration ]]-Table1[[#This Row],[Outage Start]])&amp;" min"</f>
        <v>2 days,12 hrs,31 min</v>
      </c>
      <c r="E3206" s="10">
        <f>Table1[[#This Row],[Full Restoration ]]-Table1[[#This Row],[Outage Start]]</f>
        <v>2.5215277777824667</v>
      </c>
      <c r="F3206" s="11">
        <f>(Table1[[#This Row],[Full Restoration ]]-Table1[[#This Row],[Outage Start]])*24</f>
        <v>60.516666666779201</v>
      </c>
      <c r="G3206" s="5" t="s">
        <v>374</v>
      </c>
      <c r="H3206" s="32" t="s">
        <v>742</v>
      </c>
      <c r="I3206" s="4">
        <v>2308</v>
      </c>
      <c r="J3206" s="4">
        <v>1719</v>
      </c>
      <c r="K3206" s="4">
        <v>504</v>
      </c>
      <c r="L3206" s="4">
        <v>94</v>
      </c>
      <c r="M3206" s="4">
        <v>85</v>
      </c>
      <c r="N3206" s="18"/>
    </row>
    <row r="3207" spans="1:14" hidden="1" x14ac:dyDescent="0.35">
      <c r="A3207" s="4" t="s">
        <v>9</v>
      </c>
      <c r="B3207" s="27">
        <v>43747.104166666664</v>
      </c>
      <c r="C3207" s="9">
        <v>43749.404166666667</v>
      </c>
      <c r="D3207" s="11" t="str">
        <f>INT(Table1[[#This Row],[Full Restoration ]]-Table1[[#This Row],[Outage Start]])&amp;" days,"&amp;HOUR(Table1[[#This Row],[Full Restoration ]]-Table1[[#This Row],[Outage Start]])&amp;" hrs,"&amp;MINUTE(Table1[[#This Row],[Full Restoration ]]-Table1[[#This Row],[Outage Start]])&amp;" min"</f>
        <v>2 days,7 hrs,12 min</v>
      </c>
      <c r="E3207" s="10">
        <f>Table1[[#This Row],[Full Restoration ]]-Table1[[#This Row],[Outage Start]]</f>
        <v>2.3000000000029104</v>
      </c>
      <c r="F3207" s="11">
        <f>(Table1[[#This Row],[Full Restoration ]]-Table1[[#This Row],[Outage Start]])*24</f>
        <v>55.200000000069849</v>
      </c>
      <c r="G3207" s="5" t="s">
        <v>704</v>
      </c>
      <c r="H3207" s="32" t="s">
        <v>743</v>
      </c>
      <c r="I3207" s="4">
        <v>1696</v>
      </c>
      <c r="J3207" s="4">
        <v>1335</v>
      </c>
      <c r="K3207" s="4">
        <v>286</v>
      </c>
      <c r="L3207" s="4">
        <v>54</v>
      </c>
      <c r="M3207" s="4">
        <v>75</v>
      </c>
      <c r="N3207" s="18"/>
    </row>
    <row r="3208" spans="1:14" hidden="1" x14ac:dyDescent="0.35">
      <c r="A3208" s="4" t="s">
        <v>9</v>
      </c>
      <c r="B3208" s="27">
        <v>43747.104166666664</v>
      </c>
      <c r="C3208" s="9">
        <v>43748.722222222219</v>
      </c>
      <c r="D3208" s="11" t="str">
        <f>INT(Table1[[#This Row],[Full Restoration ]]-Table1[[#This Row],[Outage Start]])&amp;" days,"&amp;HOUR(Table1[[#This Row],[Full Restoration ]]-Table1[[#This Row],[Outage Start]])&amp;" hrs,"&amp;MINUTE(Table1[[#This Row],[Full Restoration ]]-Table1[[#This Row],[Outage Start]])&amp;" min"</f>
        <v>1 days,14 hrs,50 min</v>
      </c>
      <c r="E3208" s="10">
        <f>Table1[[#This Row],[Full Restoration ]]-Table1[[#This Row],[Outage Start]]</f>
        <v>1.6180555555547471</v>
      </c>
      <c r="F3208" s="11">
        <f>(Table1[[#This Row],[Full Restoration ]]-Table1[[#This Row],[Outage Start]])*24</f>
        <v>38.833333333313931</v>
      </c>
      <c r="G3208" s="28" t="s">
        <v>779</v>
      </c>
      <c r="H3208" s="32" t="s">
        <v>3</v>
      </c>
      <c r="I3208" s="4"/>
      <c r="J3208" s="4"/>
      <c r="K3208" s="4"/>
      <c r="L3208" s="4"/>
      <c r="M3208" s="4"/>
      <c r="N3208" s="18" t="s">
        <v>295</v>
      </c>
    </row>
    <row r="3209" spans="1:14" hidden="1" x14ac:dyDescent="0.35">
      <c r="A3209" s="4" t="s">
        <v>9</v>
      </c>
      <c r="B3209" s="27">
        <v>43747.103472222225</v>
      </c>
      <c r="C3209" s="9">
        <v>43748.898611111108</v>
      </c>
      <c r="D3209" s="11" t="str">
        <f>INT(Table1[[#This Row],[Full Restoration ]]-Table1[[#This Row],[Outage Start]])&amp;" days,"&amp;HOUR(Table1[[#This Row],[Full Restoration ]]-Table1[[#This Row],[Outage Start]])&amp;" hrs,"&amp;MINUTE(Table1[[#This Row],[Full Restoration ]]-Table1[[#This Row],[Outage Start]])&amp;" min"</f>
        <v>1 days,19 hrs,5 min</v>
      </c>
      <c r="E3209" s="10">
        <f>Table1[[#This Row],[Full Restoration ]]-Table1[[#This Row],[Outage Start]]</f>
        <v>1.7951388888832298</v>
      </c>
      <c r="F3209" s="11">
        <f>(Table1[[#This Row],[Full Restoration ]]-Table1[[#This Row],[Outage Start]])*24</f>
        <v>43.083333333197515</v>
      </c>
      <c r="G3209" s="5" t="s">
        <v>705</v>
      </c>
      <c r="H3209" s="32" t="s">
        <v>742</v>
      </c>
      <c r="I3209" s="4">
        <v>684</v>
      </c>
      <c r="J3209" s="4">
        <v>617</v>
      </c>
      <c r="K3209" s="4">
        <v>56</v>
      </c>
      <c r="L3209" s="4">
        <v>27</v>
      </c>
      <c r="M3209" s="4">
        <v>11</v>
      </c>
      <c r="N3209" s="18"/>
    </row>
    <row r="3210" spans="1:14" hidden="1" x14ac:dyDescent="0.35">
      <c r="A3210" s="4" t="s">
        <v>9</v>
      </c>
      <c r="B3210" s="27">
        <v>43747.102777777778</v>
      </c>
      <c r="C3210" s="9">
        <v>43748.147222222222</v>
      </c>
      <c r="D3210" s="11" t="str">
        <f>INT(Table1[[#This Row],[Full Restoration ]]-Table1[[#This Row],[Outage Start]])&amp;" days,"&amp;HOUR(Table1[[#This Row],[Full Restoration ]]-Table1[[#This Row],[Outage Start]])&amp;" hrs,"&amp;MINUTE(Table1[[#This Row],[Full Restoration ]]-Table1[[#This Row],[Outage Start]])&amp;" min"</f>
        <v>1 days,1 hrs,4 min</v>
      </c>
      <c r="E3210" s="10">
        <f>Table1[[#This Row],[Full Restoration ]]-Table1[[#This Row],[Outage Start]]</f>
        <v>1.0444444444437977</v>
      </c>
      <c r="F3210" s="11">
        <f>(Table1[[#This Row],[Full Restoration ]]-Table1[[#This Row],[Outage Start]])*24</f>
        <v>25.066666666651145</v>
      </c>
      <c r="G3210" s="5" t="s">
        <v>441</v>
      </c>
      <c r="H3210" s="32" t="s">
        <v>743</v>
      </c>
      <c r="I3210" s="4">
        <v>461</v>
      </c>
      <c r="J3210" s="4">
        <v>283</v>
      </c>
      <c r="K3210" s="4">
        <v>168</v>
      </c>
      <c r="L3210" s="4">
        <v>5</v>
      </c>
      <c r="M3210" s="4">
        <v>10</v>
      </c>
      <c r="N3210" s="18"/>
    </row>
    <row r="3211" spans="1:14" hidden="1" x14ac:dyDescent="0.35">
      <c r="A3211" s="4" t="s">
        <v>9</v>
      </c>
      <c r="B3211" s="27">
        <v>43747.102083333331</v>
      </c>
      <c r="C3211" s="9">
        <v>43748.862500000003</v>
      </c>
      <c r="D3211" s="11" t="str">
        <f>INT(Table1[[#This Row],[Full Restoration ]]-Table1[[#This Row],[Outage Start]])&amp;" days,"&amp;HOUR(Table1[[#This Row],[Full Restoration ]]-Table1[[#This Row],[Outage Start]])&amp;" hrs,"&amp;MINUTE(Table1[[#This Row],[Full Restoration ]]-Table1[[#This Row],[Outage Start]])&amp;" min"</f>
        <v>1 days,18 hrs,15 min</v>
      </c>
      <c r="E3211" s="10">
        <f>Table1[[#This Row],[Full Restoration ]]-Table1[[#This Row],[Outage Start]]</f>
        <v>1.7604166666715173</v>
      </c>
      <c r="F3211" s="11">
        <f>(Table1[[#This Row],[Full Restoration ]]-Table1[[#This Row],[Outage Start]])*24</f>
        <v>42.250000000116415</v>
      </c>
      <c r="G3211" s="28" t="s">
        <v>776</v>
      </c>
      <c r="H3211" s="32" t="s">
        <v>3</v>
      </c>
      <c r="I3211" s="4"/>
      <c r="J3211" s="4"/>
      <c r="K3211" s="4"/>
      <c r="L3211" s="4"/>
      <c r="M3211" s="4"/>
      <c r="N3211" s="18" t="s">
        <v>295</v>
      </c>
    </row>
    <row r="3212" spans="1:14" hidden="1" x14ac:dyDescent="0.35">
      <c r="A3212" s="4" t="s">
        <v>9</v>
      </c>
      <c r="B3212" s="27">
        <v>43747.101388888892</v>
      </c>
      <c r="C3212" s="9">
        <v>43749.744444444441</v>
      </c>
      <c r="D3212" s="11" t="str">
        <f>INT(Table1[[#This Row],[Full Restoration ]]-Table1[[#This Row],[Outage Start]])&amp;" days,"&amp;HOUR(Table1[[#This Row],[Full Restoration ]]-Table1[[#This Row],[Outage Start]])&amp;" hrs,"&amp;MINUTE(Table1[[#This Row],[Full Restoration ]]-Table1[[#This Row],[Outage Start]])&amp;" min"</f>
        <v>2 days,15 hrs,26 min</v>
      </c>
      <c r="E3212" s="10">
        <f>Table1[[#This Row],[Full Restoration ]]-Table1[[#This Row],[Outage Start]]</f>
        <v>2.6430555555489263</v>
      </c>
      <c r="F3212" s="11">
        <f>(Table1[[#This Row],[Full Restoration ]]-Table1[[#This Row],[Outage Start]])*24</f>
        <v>63.433333333174232</v>
      </c>
      <c r="G3212" s="5" t="s">
        <v>628</v>
      </c>
      <c r="H3212" s="32" t="s">
        <v>745</v>
      </c>
      <c r="I3212" s="4">
        <v>3185</v>
      </c>
      <c r="J3212" s="4">
        <v>2997</v>
      </c>
      <c r="K3212" s="4">
        <v>161</v>
      </c>
      <c r="L3212" s="4">
        <v>218</v>
      </c>
      <c r="M3212" s="4">
        <v>27</v>
      </c>
      <c r="N3212" s="18"/>
    </row>
    <row r="3213" spans="1:14" hidden="1" x14ac:dyDescent="0.35">
      <c r="A3213" s="4" t="s">
        <v>9</v>
      </c>
      <c r="B3213" s="27">
        <v>43747.101388888892</v>
      </c>
      <c r="C3213" s="9">
        <v>43749.522222222222</v>
      </c>
      <c r="D3213" s="11" t="str">
        <f>INT(Table1[[#This Row],[Full Restoration ]]-Table1[[#This Row],[Outage Start]])&amp;" days,"&amp;HOUR(Table1[[#This Row],[Full Restoration ]]-Table1[[#This Row],[Outage Start]])&amp;" hrs,"&amp;MINUTE(Table1[[#This Row],[Full Restoration ]]-Table1[[#This Row],[Outage Start]])&amp;" min"</f>
        <v>2 days,10 hrs,6 min</v>
      </c>
      <c r="E3213" s="10">
        <f>Table1[[#This Row],[Full Restoration ]]-Table1[[#This Row],[Outage Start]]</f>
        <v>2.4208333333299379</v>
      </c>
      <c r="F3213" s="11">
        <f>(Table1[[#This Row],[Full Restoration ]]-Table1[[#This Row],[Outage Start]])*24</f>
        <v>58.099999999918509</v>
      </c>
      <c r="G3213" s="5" t="s">
        <v>632</v>
      </c>
      <c r="H3213" s="32" t="s">
        <v>742</v>
      </c>
      <c r="I3213" s="4">
        <v>2022</v>
      </c>
      <c r="J3213" s="4">
        <v>1902</v>
      </c>
      <c r="K3213" s="4">
        <v>103</v>
      </c>
      <c r="L3213" s="4">
        <v>76</v>
      </c>
      <c r="M3213" s="4">
        <v>17</v>
      </c>
      <c r="N3213" s="18"/>
    </row>
    <row r="3214" spans="1:14" hidden="1" x14ac:dyDescent="0.35">
      <c r="A3214" s="4" t="s">
        <v>9</v>
      </c>
      <c r="B3214" s="27">
        <v>43747.100694444445</v>
      </c>
      <c r="C3214" s="9">
        <v>43748.083333333336</v>
      </c>
      <c r="D3214" s="11" t="str">
        <f>INT(Table1[[#This Row],[Full Restoration ]]-Table1[[#This Row],[Outage Start]])&amp;" days,"&amp;HOUR(Table1[[#This Row],[Full Restoration ]]-Table1[[#This Row],[Outage Start]])&amp;" hrs,"&amp;MINUTE(Table1[[#This Row],[Full Restoration ]]-Table1[[#This Row],[Outage Start]])&amp;" min"</f>
        <v>0 days,23 hrs,35 min</v>
      </c>
      <c r="E3214" s="10">
        <f>Table1[[#This Row],[Full Restoration ]]-Table1[[#This Row],[Outage Start]]</f>
        <v>0.98263888889050577</v>
      </c>
      <c r="F3214" s="11">
        <f>(Table1[[#This Row],[Full Restoration ]]-Table1[[#This Row],[Outage Start]])*24</f>
        <v>23.583333333372138</v>
      </c>
      <c r="G3214" s="5" t="s">
        <v>407</v>
      </c>
      <c r="H3214" s="32" t="s">
        <v>743</v>
      </c>
      <c r="I3214" s="4">
        <v>1526</v>
      </c>
      <c r="J3214" s="4">
        <v>1064</v>
      </c>
      <c r="K3214" s="4">
        <v>375</v>
      </c>
      <c r="L3214" s="4">
        <v>50</v>
      </c>
      <c r="M3214" s="4">
        <v>87</v>
      </c>
      <c r="N3214" s="18"/>
    </row>
    <row r="3215" spans="1:14" hidden="1" x14ac:dyDescent="0.35">
      <c r="A3215" s="4" t="s">
        <v>9</v>
      </c>
      <c r="B3215" s="27">
        <v>43747.100694444445</v>
      </c>
      <c r="C3215" s="9">
        <v>43749.649305555555</v>
      </c>
      <c r="D3215" s="11" t="str">
        <f>INT(Table1[[#This Row],[Full Restoration ]]-Table1[[#This Row],[Outage Start]])&amp;" days,"&amp;HOUR(Table1[[#This Row],[Full Restoration ]]-Table1[[#This Row],[Outage Start]])&amp;" hrs,"&amp;MINUTE(Table1[[#This Row],[Full Restoration ]]-Table1[[#This Row],[Outage Start]])&amp;" min"</f>
        <v>2 days,13 hrs,10 min</v>
      </c>
      <c r="E3215" s="10">
        <f>Table1[[#This Row],[Full Restoration ]]-Table1[[#This Row],[Outage Start]]</f>
        <v>2.5486111111094942</v>
      </c>
      <c r="F3215" s="11">
        <f>(Table1[[#This Row],[Full Restoration ]]-Table1[[#This Row],[Outage Start]])*24</f>
        <v>61.166666666627862</v>
      </c>
      <c r="G3215" s="5" t="s">
        <v>627</v>
      </c>
      <c r="H3215" s="32" t="s">
        <v>742</v>
      </c>
      <c r="I3215" s="4">
        <v>1958</v>
      </c>
      <c r="J3215" s="4">
        <v>1784</v>
      </c>
      <c r="K3215" s="4">
        <v>146</v>
      </c>
      <c r="L3215" s="4">
        <v>124</v>
      </c>
      <c r="M3215" s="4">
        <v>28</v>
      </c>
      <c r="N3215" s="18"/>
    </row>
    <row r="3216" spans="1:14" hidden="1" x14ac:dyDescent="0.35">
      <c r="A3216" s="4" t="s">
        <v>9</v>
      </c>
      <c r="B3216" s="27">
        <v>43747.1</v>
      </c>
      <c r="C3216" s="9">
        <v>43748.800694444442</v>
      </c>
      <c r="D3216" s="11" t="str">
        <f>INT(Table1[[#This Row],[Full Restoration ]]-Table1[[#This Row],[Outage Start]])&amp;" days,"&amp;HOUR(Table1[[#This Row],[Full Restoration ]]-Table1[[#This Row],[Outage Start]])&amp;" hrs,"&amp;MINUTE(Table1[[#This Row],[Full Restoration ]]-Table1[[#This Row],[Outage Start]])&amp;" min"</f>
        <v>1 days,16 hrs,49 min</v>
      </c>
      <c r="E3216" s="10">
        <f>Table1[[#This Row],[Full Restoration ]]-Table1[[#This Row],[Outage Start]]</f>
        <v>1.7006944444437977</v>
      </c>
      <c r="F3216" s="11">
        <f>(Table1[[#This Row],[Full Restoration ]]-Table1[[#This Row],[Outage Start]])*24</f>
        <v>40.816666666651145</v>
      </c>
      <c r="G3216" s="28" t="s">
        <v>764</v>
      </c>
      <c r="H3216" s="32" t="s">
        <v>751</v>
      </c>
      <c r="I3216" s="4"/>
      <c r="J3216" s="4"/>
      <c r="K3216" s="4"/>
      <c r="L3216" s="4"/>
      <c r="M3216" s="4"/>
      <c r="N3216" s="18" t="s">
        <v>295</v>
      </c>
    </row>
    <row r="3217" spans="1:14" hidden="1" x14ac:dyDescent="0.35">
      <c r="A3217" s="4" t="s">
        <v>9</v>
      </c>
      <c r="B3217" s="27">
        <v>43747.099305555559</v>
      </c>
      <c r="C3217" s="9">
        <v>43748.219444444447</v>
      </c>
      <c r="D3217" s="11" t="str">
        <f>INT(Table1[[#This Row],[Full Restoration ]]-Table1[[#This Row],[Outage Start]])&amp;" days,"&amp;HOUR(Table1[[#This Row],[Full Restoration ]]-Table1[[#This Row],[Outage Start]])&amp;" hrs,"&amp;MINUTE(Table1[[#This Row],[Full Restoration ]]-Table1[[#This Row],[Outage Start]])&amp;" min"</f>
        <v>1 days,2 hrs,53 min</v>
      </c>
      <c r="E3217" s="10">
        <f>Table1[[#This Row],[Full Restoration ]]-Table1[[#This Row],[Outage Start]]</f>
        <v>1.1201388888875954</v>
      </c>
      <c r="F3217" s="11">
        <f>(Table1[[#This Row],[Full Restoration ]]-Table1[[#This Row],[Outage Start]])*24</f>
        <v>26.883333333302289</v>
      </c>
      <c r="G3217" s="5" t="s">
        <v>440</v>
      </c>
      <c r="H3217" s="32" t="s">
        <v>743</v>
      </c>
      <c r="I3217" s="4">
        <v>1706</v>
      </c>
      <c r="J3217" s="4">
        <v>1286</v>
      </c>
      <c r="K3217" s="4">
        <v>370</v>
      </c>
      <c r="L3217" s="4">
        <v>23</v>
      </c>
      <c r="M3217" s="4">
        <v>50</v>
      </c>
      <c r="N3217" s="18"/>
    </row>
    <row r="3218" spans="1:14" hidden="1" x14ac:dyDescent="0.35">
      <c r="A3218" s="4" t="s">
        <v>9</v>
      </c>
      <c r="B3218" s="27">
        <v>43747.098611111112</v>
      </c>
      <c r="C3218" s="9">
        <v>43749.683333333334</v>
      </c>
      <c r="D3218" s="11" t="str">
        <f>INT(Table1[[#This Row],[Full Restoration ]]-Table1[[#This Row],[Outage Start]])&amp;" days,"&amp;HOUR(Table1[[#This Row],[Full Restoration ]]-Table1[[#This Row],[Outage Start]])&amp;" hrs,"&amp;MINUTE(Table1[[#This Row],[Full Restoration ]]-Table1[[#This Row],[Outage Start]])&amp;" min"</f>
        <v>2 days,14 hrs,2 min</v>
      </c>
      <c r="E3218" s="10">
        <f>Table1[[#This Row],[Full Restoration ]]-Table1[[#This Row],[Outage Start]]</f>
        <v>2.5847222222218988</v>
      </c>
      <c r="F3218" s="11">
        <f>(Table1[[#This Row],[Full Restoration ]]-Table1[[#This Row],[Outage Start]])*24</f>
        <v>62.033333333325572</v>
      </c>
      <c r="G3218" s="5" t="s">
        <v>526</v>
      </c>
      <c r="H3218" s="32" t="s">
        <v>742</v>
      </c>
      <c r="I3218" s="4">
        <v>2292</v>
      </c>
      <c r="J3218" s="4">
        <v>2045</v>
      </c>
      <c r="K3218" s="4">
        <v>209</v>
      </c>
      <c r="L3218" s="4">
        <v>112</v>
      </c>
      <c r="M3218" s="4">
        <v>38</v>
      </c>
      <c r="N3218" s="18"/>
    </row>
    <row r="3219" spans="1:14" hidden="1" x14ac:dyDescent="0.35">
      <c r="A3219" s="4" t="s">
        <v>9</v>
      </c>
      <c r="B3219" s="27">
        <v>43747.098611111112</v>
      </c>
      <c r="C3219" s="9">
        <v>43748.790277777778</v>
      </c>
      <c r="D3219" s="11" t="str">
        <f>INT(Table1[[#This Row],[Full Restoration ]]-Table1[[#This Row],[Outage Start]])&amp;" days,"&amp;HOUR(Table1[[#This Row],[Full Restoration ]]-Table1[[#This Row],[Outage Start]])&amp;" hrs,"&amp;MINUTE(Table1[[#This Row],[Full Restoration ]]-Table1[[#This Row],[Outage Start]])&amp;" min"</f>
        <v>1 days,16 hrs,36 min</v>
      </c>
      <c r="E3219" s="10">
        <f>Table1[[#This Row],[Full Restoration ]]-Table1[[#This Row],[Outage Start]]</f>
        <v>1.6916666666656965</v>
      </c>
      <c r="F3219" s="11">
        <f>(Table1[[#This Row],[Full Restoration ]]-Table1[[#This Row],[Outage Start]])*24</f>
        <v>40.599999999976717</v>
      </c>
      <c r="G3219" s="28" t="s">
        <v>784</v>
      </c>
      <c r="H3219" s="32" t="s">
        <v>292</v>
      </c>
      <c r="I3219" s="4"/>
      <c r="J3219" s="4"/>
      <c r="K3219" s="4"/>
      <c r="L3219" s="4"/>
      <c r="M3219" s="4"/>
      <c r="N3219" s="18" t="s">
        <v>295</v>
      </c>
    </row>
    <row r="3220" spans="1:14" hidden="1" x14ac:dyDescent="0.35">
      <c r="A3220" s="4" t="s">
        <v>9</v>
      </c>
      <c r="B3220" s="27">
        <v>43747.097916666666</v>
      </c>
      <c r="C3220" s="9">
        <v>43749.440972222219</v>
      </c>
      <c r="D3220" s="11" t="str">
        <f>INT(Table1[[#This Row],[Full Restoration ]]-Table1[[#This Row],[Outage Start]])&amp;" days,"&amp;HOUR(Table1[[#This Row],[Full Restoration ]]-Table1[[#This Row],[Outage Start]])&amp;" hrs,"&amp;MINUTE(Table1[[#This Row],[Full Restoration ]]-Table1[[#This Row],[Outage Start]])&amp;" min"</f>
        <v>2 days,8 hrs,14 min</v>
      </c>
      <c r="E3220" s="10">
        <f>Table1[[#This Row],[Full Restoration ]]-Table1[[#This Row],[Outage Start]]</f>
        <v>2.3430555555532919</v>
      </c>
      <c r="F3220" s="11">
        <f>(Table1[[#This Row],[Full Restoration ]]-Table1[[#This Row],[Outage Start]])*24</f>
        <v>56.233333333279006</v>
      </c>
      <c r="G3220" s="28" t="s">
        <v>810</v>
      </c>
      <c r="H3220" s="32" t="s">
        <v>752</v>
      </c>
      <c r="I3220" s="4"/>
      <c r="J3220" s="4"/>
      <c r="K3220" s="4"/>
      <c r="L3220" s="4"/>
      <c r="M3220" s="4"/>
      <c r="N3220" s="18" t="s">
        <v>295</v>
      </c>
    </row>
    <row r="3221" spans="1:14" hidden="1" x14ac:dyDescent="0.35">
      <c r="A3221" s="4" t="s">
        <v>9</v>
      </c>
      <c r="B3221" s="27">
        <v>43747.097222222219</v>
      </c>
      <c r="C3221" s="9">
        <v>43750.429861111108</v>
      </c>
      <c r="D3221" s="11" t="str">
        <f>INT(Table1[[#This Row],[Full Restoration ]]-Table1[[#This Row],[Outage Start]])&amp;" days,"&amp;HOUR(Table1[[#This Row],[Full Restoration ]]-Table1[[#This Row],[Outage Start]])&amp;" hrs,"&amp;MINUTE(Table1[[#This Row],[Full Restoration ]]-Table1[[#This Row],[Outage Start]])&amp;" min"</f>
        <v>3 days,7 hrs,59 min</v>
      </c>
      <c r="E3221" s="10">
        <f>Table1[[#This Row],[Full Restoration ]]-Table1[[#This Row],[Outage Start]]</f>
        <v>3.3326388888890506</v>
      </c>
      <c r="F3221" s="11">
        <f>(Table1[[#This Row],[Full Restoration ]]-Table1[[#This Row],[Outage Start]])*24</f>
        <v>79.983333333337214</v>
      </c>
      <c r="G3221" s="5" t="s">
        <v>495</v>
      </c>
      <c r="H3221" s="32" t="s">
        <v>743</v>
      </c>
      <c r="I3221" s="4">
        <v>1975</v>
      </c>
      <c r="J3221" s="4">
        <v>1865</v>
      </c>
      <c r="K3221" s="4">
        <v>102</v>
      </c>
      <c r="L3221" s="4">
        <v>122</v>
      </c>
      <c r="M3221" s="4">
        <v>8</v>
      </c>
      <c r="N3221" s="18"/>
    </row>
    <row r="3222" spans="1:14" hidden="1" x14ac:dyDescent="0.35">
      <c r="A3222" s="4" t="s">
        <v>9</v>
      </c>
      <c r="B3222" s="27">
        <v>43747.09652777778</v>
      </c>
      <c r="C3222" s="9">
        <v>43748.073611111111</v>
      </c>
      <c r="D3222" s="11" t="str">
        <f>INT(Table1[[#This Row],[Full Restoration ]]-Table1[[#This Row],[Outage Start]])&amp;" days,"&amp;HOUR(Table1[[#This Row],[Full Restoration ]]-Table1[[#This Row],[Outage Start]])&amp;" hrs,"&amp;MINUTE(Table1[[#This Row],[Full Restoration ]]-Table1[[#This Row],[Outage Start]])&amp;" min"</f>
        <v>0 days,23 hrs,27 min</v>
      </c>
      <c r="E3222" s="10">
        <f>Table1[[#This Row],[Full Restoration ]]-Table1[[#This Row],[Outage Start]]</f>
        <v>0.97708333333139308</v>
      </c>
      <c r="F3222" s="11">
        <f>(Table1[[#This Row],[Full Restoration ]]-Table1[[#This Row],[Outage Start]])*24</f>
        <v>23.449999999953434</v>
      </c>
      <c r="G3222" s="5" t="s">
        <v>408</v>
      </c>
      <c r="H3222" s="32" t="s">
        <v>743</v>
      </c>
      <c r="I3222" s="4">
        <v>1412</v>
      </c>
      <c r="J3222" s="4">
        <v>1029</v>
      </c>
      <c r="K3222" s="4">
        <v>323</v>
      </c>
      <c r="L3222" s="4">
        <v>43</v>
      </c>
      <c r="M3222" s="4">
        <v>60</v>
      </c>
      <c r="N3222" s="18"/>
    </row>
    <row r="3223" spans="1:14" hidden="1" x14ac:dyDescent="0.35">
      <c r="A3223" s="4" t="s">
        <v>9</v>
      </c>
      <c r="B3223" s="27">
        <v>43747.09652777778</v>
      </c>
      <c r="C3223" s="9">
        <v>43750.55972222222</v>
      </c>
      <c r="D3223" s="11" t="str">
        <f>INT(Table1[[#This Row],[Full Restoration ]]-Table1[[#This Row],[Outage Start]])&amp;" days,"&amp;HOUR(Table1[[#This Row],[Full Restoration ]]-Table1[[#This Row],[Outage Start]])&amp;" hrs,"&amp;MINUTE(Table1[[#This Row],[Full Restoration ]]-Table1[[#This Row],[Outage Start]])&amp;" min"</f>
        <v>3 days,11 hrs,7 min</v>
      </c>
      <c r="E3223" s="10">
        <f>Table1[[#This Row],[Full Restoration ]]-Table1[[#This Row],[Outage Start]]</f>
        <v>3.4631944444408873</v>
      </c>
      <c r="F3223" s="11">
        <f>(Table1[[#This Row],[Full Restoration ]]-Table1[[#This Row],[Outage Start]])*24</f>
        <v>83.116666666581295</v>
      </c>
      <c r="G3223" s="5" t="s">
        <v>726</v>
      </c>
      <c r="H3223" s="32" t="s">
        <v>742</v>
      </c>
      <c r="I3223" s="4">
        <v>131</v>
      </c>
      <c r="J3223" s="4">
        <v>89</v>
      </c>
      <c r="K3223" s="4">
        <v>28</v>
      </c>
      <c r="L3223" s="4">
        <v>4</v>
      </c>
      <c r="M3223" s="4">
        <v>14</v>
      </c>
      <c r="N3223" s="18"/>
    </row>
    <row r="3224" spans="1:14" hidden="1" x14ac:dyDescent="0.35">
      <c r="A3224" s="4" t="s">
        <v>9</v>
      </c>
      <c r="B3224" s="27">
        <v>43747.095833333333</v>
      </c>
      <c r="C3224" s="9">
        <v>43748.819444444445</v>
      </c>
      <c r="D3224" s="11" t="str">
        <f>INT(Table1[[#This Row],[Full Restoration ]]-Table1[[#This Row],[Outage Start]])&amp;" days,"&amp;HOUR(Table1[[#This Row],[Full Restoration ]]-Table1[[#This Row],[Outage Start]])&amp;" hrs,"&amp;MINUTE(Table1[[#This Row],[Full Restoration ]]-Table1[[#This Row],[Outage Start]])&amp;" min"</f>
        <v>1 days,17 hrs,22 min</v>
      </c>
      <c r="E3224" s="10">
        <f>Table1[[#This Row],[Full Restoration ]]-Table1[[#This Row],[Outage Start]]</f>
        <v>1.7236111111124046</v>
      </c>
      <c r="F3224" s="11">
        <f>(Table1[[#This Row],[Full Restoration ]]-Table1[[#This Row],[Outage Start]])*24</f>
        <v>41.366666666697711</v>
      </c>
      <c r="G3224" s="28" t="s">
        <v>820</v>
      </c>
      <c r="H3224" s="32" t="s">
        <v>752</v>
      </c>
      <c r="I3224" s="4"/>
      <c r="J3224" s="4"/>
      <c r="K3224" s="4"/>
      <c r="L3224" s="4"/>
      <c r="M3224" s="4"/>
      <c r="N3224" s="18" t="s">
        <v>295</v>
      </c>
    </row>
    <row r="3225" spans="1:14" hidden="1" x14ac:dyDescent="0.35">
      <c r="A3225" s="4" t="s">
        <v>9</v>
      </c>
      <c r="B3225" s="27">
        <v>43747.095138888886</v>
      </c>
      <c r="C3225" s="9">
        <v>43749.600694444445</v>
      </c>
      <c r="D3225" s="11" t="str">
        <f>INT(Table1[[#This Row],[Full Restoration ]]-Table1[[#This Row],[Outage Start]])&amp;" days,"&amp;HOUR(Table1[[#This Row],[Full Restoration ]]-Table1[[#This Row],[Outage Start]])&amp;" hrs,"&amp;MINUTE(Table1[[#This Row],[Full Restoration ]]-Table1[[#This Row],[Outage Start]])&amp;" min"</f>
        <v>2 days,12 hrs,8 min</v>
      </c>
      <c r="E3225" s="10">
        <f>Table1[[#This Row],[Full Restoration ]]-Table1[[#This Row],[Outage Start]]</f>
        <v>2.5055555555591127</v>
      </c>
      <c r="F3225" s="11">
        <f>(Table1[[#This Row],[Full Restoration ]]-Table1[[#This Row],[Outage Start]])*24</f>
        <v>60.133333333418705</v>
      </c>
      <c r="G3225" s="5" t="s">
        <v>397</v>
      </c>
      <c r="H3225" s="32" t="s">
        <v>742</v>
      </c>
      <c r="I3225" s="4">
        <v>2459</v>
      </c>
      <c r="J3225" s="4">
        <v>2127</v>
      </c>
      <c r="K3225" s="4">
        <v>285</v>
      </c>
      <c r="L3225" s="4">
        <v>136</v>
      </c>
      <c r="M3225" s="4">
        <v>47</v>
      </c>
      <c r="N3225" s="18"/>
    </row>
    <row r="3226" spans="1:14" hidden="1" x14ac:dyDescent="0.35">
      <c r="A3226" s="4" t="s">
        <v>9</v>
      </c>
      <c r="B3226" s="27">
        <v>43747.095138888886</v>
      </c>
      <c r="C3226" s="9">
        <v>43748.495138888888</v>
      </c>
      <c r="D3226" s="11" t="str">
        <f>INT(Table1[[#This Row],[Full Restoration ]]-Table1[[#This Row],[Outage Start]])&amp;" days,"&amp;HOUR(Table1[[#This Row],[Full Restoration ]]-Table1[[#This Row],[Outage Start]])&amp;" hrs,"&amp;MINUTE(Table1[[#This Row],[Full Restoration ]]-Table1[[#This Row],[Outage Start]])&amp;" min"</f>
        <v>1 days,9 hrs,36 min</v>
      </c>
      <c r="E3226" s="10">
        <f>Table1[[#This Row],[Full Restoration ]]-Table1[[#This Row],[Outage Start]]</f>
        <v>1.4000000000014552</v>
      </c>
      <c r="F3226" s="11">
        <f>(Table1[[#This Row],[Full Restoration ]]-Table1[[#This Row],[Outage Start]])*24</f>
        <v>33.600000000034925</v>
      </c>
      <c r="G3226" s="5" t="s">
        <v>728</v>
      </c>
      <c r="H3226" s="32" t="s">
        <v>742</v>
      </c>
      <c r="I3226" s="4">
        <v>133</v>
      </c>
      <c r="J3226" s="4">
        <v>118</v>
      </c>
      <c r="K3226" s="4">
        <v>12</v>
      </c>
      <c r="L3226" s="4">
        <v>6</v>
      </c>
      <c r="M3226" s="4">
        <v>3</v>
      </c>
      <c r="N3226" s="18"/>
    </row>
    <row r="3227" spans="1:14" hidden="1" x14ac:dyDescent="0.35">
      <c r="A3227" s="4" t="s">
        <v>9</v>
      </c>
      <c r="B3227" s="27">
        <v>43747.094444444447</v>
      </c>
      <c r="C3227" s="9">
        <v>43749.469444444447</v>
      </c>
      <c r="D3227" s="11" t="str">
        <f>INT(Table1[[#This Row],[Full Restoration ]]-Table1[[#This Row],[Outage Start]])&amp;" days,"&amp;HOUR(Table1[[#This Row],[Full Restoration ]]-Table1[[#This Row],[Outage Start]])&amp;" hrs,"&amp;MINUTE(Table1[[#This Row],[Full Restoration ]]-Table1[[#This Row],[Outage Start]])&amp;" min"</f>
        <v>2 days,9 hrs,0 min</v>
      </c>
      <c r="E3227" s="10">
        <f>Table1[[#This Row],[Full Restoration ]]-Table1[[#This Row],[Outage Start]]</f>
        <v>2.375</v>
      </c>
      <c r="F3227" s="11">
        <f>(Table1[[#This Row],[Full Restoration ]]-Table1[[#This Row],[Outage Start]])*24</f>
        <v>57</v>
      </c>
      <c r="G3227" s="5" t="s">
        <v>573</v>
      </c>
      <c r="H3227" s="32" t="s">
        <v>746</v>
      </c>
      <c r="I3227" s="4">
        <v>284</v>
      </c>
      <c r="J3227" s="4">
        <v>224</v>
      </c>
      <c r="K3227" s="4">
        <v>56</v>
      </c>
      <c r="L3227" s="4">
        <v>6</v>
      </c>
      <c r="M3227" s="4">
        <v>4</v>
      </c>
      <c r="N3227" s="18"/>
    </row>
    <row r="3228" spans="1:14" hidden="1" x14ac:dyDescent="0.35">
      <c r="A3228" s="4" t="s">
        <v>9</v>
      </c>
      <c r="B3228" s="27">
        <v>43747.09375</v>
      </c>
      <c r="C3228" s="9">
        <v>43749.651388888888</v>
      </c>
      <c r="D3228" s="11" t="str">
        <f>INT(Table1[[#This Row],[Full Restoration ]]-Table1[[#This Row],[Outage Start]])&amp;" days,"&amp;HOUR(Table1[[#This Row],[Full Restoration ]]-Table1[[#This Row],[Outage Start]])&amp;" hrs,"&amp;MINUTE(Table1[[#This Row],[Full Restoration ]]-Table1[[#This Row],[Outage Start]])&amp;" min"</f>
        <v>2 days,13 hrs,23 min</v>
      </c>
      <c r="E3228" s="10">
        <f>Table1[[#This Row],[Full Restoration ]]-Table1[[#This Row],[Outage Start]]</f>
        <v>2.5576388888875954</v>
      </c>
      <c r="F3228" s="11">
        <f>(Table1[[#This Row],[Full Restoration ]]-Table1[[#This Row],[Outage Start]])*24</f>
        <v>61.383333333302289</v>
      </c>
      <c r="G3228" s="5" t="s">
        <v>437</v>
      </c>
      <c r="H3228" s="32" t="s">
        <v>742</v>
      </c>
      <c r="I3228" s="4">
        <v>953</v>
      </c>
      <c r="J3228" s="4">
        <v>599</v>
      </c>
      <c r="K3228" s="4">
        <v>310</v>
      </c>
      <c r="L3228" s="4">
        <v>13</v>
      </c>
      <c r="M3228" s="4">
        <v>44</v>
      </c>
      <c r="N3228" s="18"/>
    </row>
    <row r="3229" spans="1:14" hidden="1" x14ac:dyDescent="0.35">
      <c r="A3229" s="4" t="s">
        <v>9</v>
      </c>
      <c r="B3229" s="27">
        <v>43747.09375</v>
      </c>
      <c r="C3229" s="9">
        <v>43749.493750000001</v>
      </c>
      <c r="D3229" s="11" t="str">
        <f>INT(Table1[[#This Row],[Full Restoration ]]-Table1[[#This Row],[Outage Start]])&amp;" days,"&amp;HOUR(Table1[[#This Row],[Full Restoration ]]-Table1[[#This Row],[Outage Start]])&amp;" hrs,"&amp;MINUTE(Table1[[#This Row],[Full Restoration ]]-Table1[[#This Row],[Outage Start]])&amp;" min"</f>
        <v>2 days,9 hrs,36 min</v>
      </c>
      <c r="E3229" s="10">
        <f>Table1[[#This Row],[Full Restoration ]]-Table1[[#This Row],[Outage Start]]</f>
        <v>2.4000000000014552</v>
      </c>
      <c r="F3229" s="11">
        <f>(Table1[[#This Row],[Full Restoration ]]-Table1[[#This Row],[Outage Start]])*24</f>
        <v>57.600000000034925</v>
      </c>
      <c r="G3229" s="5" t="s">
        <v>633</v>
      </c>
      <c r="H3229" s="32" t="s">
        <v>748</v>
      </c>
      <c r="I3229" s="4">
        <v>4008</v>
      </c>
      <c r="J3229" s="4">
        <v>3715</v>
      </c>
      <c r="K3229" s="4">
        <v>264</v>
      </c>
      <c r="L3229" s="4">
        <v>148</v>
      </c>
      <c r="M3229" s="4">
        <v>29</v>
      </c>
      <c r="N3229" s="18"/>
    </row>
    <row r="3230" spans="1:14" hidden="1" x14ac:dyDescent="0.35">
      <c r="A3230" s="4" t="s">
        <v>9</v>
      </c>
      <c r="B3230" s="27">
        <v>43747.093055555553</v>
      </c>
      <c r="C3230" s="9">
        <v>43748.168749999997</v>
      </c>
      <c r="D3230" s="11" t="str">
        <f>INT(Table1[[#This Row],[Full Restoration ]]-Table1[[#This Row],[Outage Start]])&amp;" days,"&amp;HOUR(Table1[[#This Row],[Full Restoration ]]-Table1[[#This Row],[Outage Start]])&amp;" hrs,"&amp;MINUTE(Table1[[#This Row],[Full Restoration ]]-Table1[[#This Row],[Outage Start]])&amp;" min"</f>
        <v>1 days,1 hrs,49 min</v>
      </c>
      <c r="E3230" s="10">
        <f>Table1[[#This Row],[Full Restoration ]]-Table1[[#This Row],[Outage Start]]</f>
        <v>1.0756944444437977</v>
      </c>
      <c r="F3230" s="11">
        <f>(Table1[[#This Row],[Full Restoration ]]-Table1[[#This Row],[Outage Start]])*24</f>
        <v>25.816666666651145</v>
      </c>
      <c r="G3230" s="5" t="s">
        <v>429</v>
      </c>
      <c r="H3230" s="32" t="s">
        <v>743</v>
      </c>
      <c r="I3230" s="4">
        <v>92</v>
      </c>
      <c r="J3230" s="4">
        <v>73</v>
      </c>
      <c r="K3230" s="4">
        <v>17</v>
      </c>
      <c r="L3230" s="4">
        <v>1</v>
      </c>
      <c r="M3230" s="4">
        <v>2</v>
      </c>
      <c r="N3230" s="18"/>
    </row>
    <row r="3231" spans="1:14" hidden="1" x14ac:dyDescent="0.35">
      <c r="A3231" s="4" t="s">
        <v>9</v>
      </c>
      <c r="B3231" s="27">
        <v>43747.093055555553</v>
      </c>
      <c r="C3231" s="9">
        <v>43749.710416666669</v>
      </c>
      <c r="D3231" s="11" t="str">
        <f>INT(Table1[[#This Row],[Full Restoration ]]-Table1[[#This Row],[Outage Start]])&amp;" days,"&amp;HOUR(Table1[[#This Row],[Full Restoration ]]-Table1[[#This Row],[Outage Start]])&amp;" hrs,"&amp;MINUTE(Table1[[#This Row],[Full Restoration ]]-Table1[[#This Row],[Outage Start]])&amp;" min"</f>
        <v>2 days,14 hrs,49 min</v>
      </c>
      <c r="E3231" s="10">
        <f>Table1[[#This Row],[Full Restoration ]]-Table1[[#This Row],[Outage Start]]</f>
        <v>2.617361111115315</v>
      </c>
      <c r="F3231" s="11">
        <f>(Table1[[#This Row],[Full Restoration ]]-Table1[[#This Row],[Outage Start]])*24</f>
        <v>62.81666666676756</v>
      </c>
      <c r="G3231" s="5" t="s">
        <v>510</v>
      </c>
      <c r="H3231" s="32" t="s">
        <v>743</v>
      </c>
      <c r="I3231" s="4">
        <v>2110</v>
      </c>
      <c r="J3231" s="4">
        <v>1883</v>
      </c>
      <c r="K3231" s="4">
        <v>196</v>
      </c>
      <c r="L3231" s="4">
        <v>156</v>
      </c>
      <c r="M3231" s="4">
        <v>31</v>
      </c>
      <c r="N3231" s="18"/>
    </row>
    <row r="3232" spans="1:14" hidden="1" x14ac:dyDescent="0.35">
      <c r="A3232" s="4" t="s">
        <v>9</v>
      </c>
      <c r="B3232" s="27">
        <v>43747.092361111114</v>
      </c>
      <c r="C3232" s="9">
        <v>43749.341666666667</v>
      </c>
      <c r="D3232" s="11" t="str">
        <f>INT(Table1[[#This Row],[Full Restoration ]]-Table1[[#This Row],[Outage Start]])&amp;" days,"&amp;HOUR(Table1[[#This Row],[Full Restoration ]]-Table1[[#This Row],[Outage Start]])&amp;" hrs,"&amp;MINUTE(Table1[[#This Row],[Full Restoration ]]-Table1[[#This Row],[Outage Start]])&amp;" min"</f>
        <v>2 days,5 hrs,59 min</v>
      </c>
      <c r="E3232" s="10">
        <f>Table1[[#This Row],[Full Restoration ]]-Table1[[#This Row],[Outage Start]]</f>
        <v>2.2493055555532919</v>
      </c>
      <c r="F3232" s="11">
        <f>(Table1[[#This Row],[Full Restoration ]]-Table1[[#This Row],[Outage Start]])*24</f>
        <v>53.983333333279006</v>
      </c>
      <c r="G3232" s="5" t="s">
        <v>468</v>
      </c>
      <c r="H3232" s="32" t="s">
        <v>742</v>
      </c>
      <c r="I3232" s="4">
        <v>3384</v>
      </c>
      <c r="J3232" s="4">
        <v>2959</v>
      </c>
      <c r="K3232" s="4">
        <v>404</v>
      </c>
      <c r="L3232" s="4">
        <v>256</v>
      </c>
      <c r="M3232" s="4">
        <v>21</v>
      </c>
      <c r="N3232" s="18"/>
    </row>
    <row r="3233" spans="1:14" hidden="1" x14ac:dyDescent="0.35">
      <c r="A3233" s="4" t="s">
        <v>9</v>
      </c>
      <c r="B3233" s="27">
        <v>43747.092361111114</v>
      </c>
      <c r="C3233" s="9">
        <v>43749.73333333333</v>
      </c>
      <c r="D3233" s="11" t="str">
        <f>INT(Table1[[#This Row],[Full Restoration ]]-Table1[[#This Row],[Outage Start]])&amp;" days,"&amp;HOUR(Table1[[#This Row],[Full Restoration ]]-Table1[[#This Row],[Outage Start]])&amp;" hrs,"&amp;MINUTE(Table1[[#This Row],[Full Restoration ]]-Table1[[#This Row],[Outage Start]])&amp;" min"</f>
        <v>2 days,15 hrs,23 min</v>
      </c>
      <c r="E3233" s="10">
        <f>Table1[[#This Row],[Full Restoration ]]-Table1[[#This Row],[Outage Start]]</f>
        <v>2.6409722222160781</v>
      </c>
      <c r="F3233" s="11">
        <f>(Table1[[#This Row],[Full Restoration ]]-Table1[[#This Row],[Outage Start]])*24</f>
        <v>63.383333333185874</v>
      </c>
      <c r="G3233" s="5" t="s">
        <v>511</v>
      </c>
      <c r="H3233" s="32" t="s">
        <v>743</v>
      </c>
      <c r="I3233" s="4">
        <v>3049</v>
      </c>
      <c r="J3233" s="4">
        <v>2823</v>
      </c>
      <c r="K3233" s="4">
        <v>189</v>
      </c>
      <c r="L3233" s="4">
        <v>201</v>
      </c>
      <c r="M3233" s="4">
        <v>37</v>
      </c>
      <c r="N3233" s="18"/>
    </row>
    <row r="3234" spans="1:14" hidden="1" x14ac:dyDescent="0.35">
      <c r="A3234" s="4" t="s">
        <v>9</v>
      </c>
      <c r="B3234" s="27">
        <v>43747.091666666667</v>
      </c>
      <c r="C3234" s="9">
        <v>43748.24722222222</v>
      </c>
      <c r="D3234" s="11" t="str">
        <f>INT(Table1[[#This Row],[Full Restoration ]]-Table1[[#This Row],[Outage Start]])&amp;" days,"&amp;HOUR(Table1[[#This Row],[Full Restoration ]]-Table1[[#This Row],[Outage Start]])&amp;" hrs,"&amp;MINUTE(Table1[[#This Row],[Full Restoration ]]-Table1[[#This Row],[Outage Start]])&amp;" min"</f>
        <v>1 days,3 hrs,44 min</v>
      </c>
      <c r="E3234" s="10">
        <f>Table1[[#This Row],[Full Restoration ]]-Table1[[#This Row],[Outage Start]]</f>
        <v>1.1555555555532919</v>
      </c>
      <c r="F3234" s="11">
        <f>(Table1[[#This Row],[Full Restoration ]]-Table1[[#This Row],[Outage Start]])*24</f>
        <v>27.733333333279006</v>
      </c>
      <c r="G3234" s="5" t="s">
        <v>439</v>
      </c>
      <c r="H3234" s="32" t="s">
        <v>743</v>
      </c>
      <c r="I3234" s="4">
        <v>1189</v>
      </c>
      <c r="J3234" s="4">
        <v>900</v>
      </c>
      <c r="K3234" s="4">
        <v>234</v>
      </c>
      <c r="L3234" s="4">
        <v>20</v>
      </c>
      <c r="M3234" s="4">
        <v>55</v>
      </c>
      <c r="N3234" s="18"/>
    </row>
    <row r="3235" spans="1:14" hidden="1" x14ac:dyDescent="0.35">
      <c r="A3235" s="4" t="s">
        <v>9</v>
      </c>
      <c r="B3235" s="27">
        <v>43747.091666666667</v>
      </c>
      <c r="C3235" s="9">
        <v>43749.604861111111</v>
      </c>
      <c r="D3235" s="11" t="str">
        <f>INT(Table1[[#This Row],[Full Restoration ]]-Table1[[#This Row],[Outage Start]])&amp;" days,"&amp;HOUR(Table1[[#This Row],[Full Restoration ]]-Table1[[#This Row],[Outage Start]])&amp;" hrs,"&amp;MINUTE(Table1[[#This Row],[Full Restoration ]]-Table1[[#This Row],[Outage Start]])&amp;" min"</f>
        <v>2 days,12 hrs,19 min</v>
      </c>
      <c r="E3235" s="10">
        <f>Table1[[#This Row],[Full Restoration ]]-Table1[[#This Row],[Outage Start]]</f>
        <v>2.5131944444437977</v>
      </c>
      <c r="F3235" s="11">
        <f>(Table1[[#This Row],[Full Restoration ]]-Table1[[#This Row],[Outage Start]])*24</f>
        <v>60.316666666651145</v>
      </c>
      <c r="G3235" s="5" t="s">
        <v>572</v>
      </c>
      <c r="H3235" s="32" t="s">
        <v>746</v>
      </c>
      <c r="I3235" s="4">
        <v>976</v>
      </c>
      <c r="J3235" s="4">
        <v>773</v>
      </c>
      <c r="K3235" s="4">
        <v>192</v>
      </c>
      <c r="L3235" s="4">
        <v>52</v>
      </c>
      <c r="M3235" s="4">
        <v>11</v>
      </c>
      <c r="N3235" s="18"/>
    </row>
    <row r="3236" spans="1:14" hidden="1" x14ac:dyDescent="0.35">
      <c r="A3236" s="4" t="s">
        <v>9</v>
      </c>
      <c r="B3236" s="27">
        <v>43747.091666666667</v>
      </c>
      <c r="C3236" s="9">
        <v>43749.468055555553</v>
      </c>
      <c r="D3236" s="11" t="str">
        <f>INT(Table1[[#This Row],[Full Restoration ]]-Table1[[#This Row],[Outage Start]])&amp;" days,"&amp;HOUR(Table1[[#This Row],[Full Restoration ]]-Table1[[#This Row],[Outage Start]])&amp;" hrs,"&amp;MINUTE(Table1[[#This Row],[Full Restoration ]]-Table1[[#This Row],[Outage Start]])&amp;" min"</f>
        <v>2 days,9 hrs,2 min</v>
      </c>
      <c r="E3236" s="10">
        <f>Table1[[#This Row],[Full Restoration ]]-Table1[[#This Row],[Outage Start]]</f>
        <v>2.3763888888861402</v>
      </c>
      <c r="F3236" s="11">
        <f>(Table1[[#This Row],[Full Restoration ]]-Table1[[#This Row],[Outage Start]])*24</f>
        <v>57.033333333267365</v>
      </c>
      <c r="G3236" s="28" t="s">
        <v>759</v>
      </c>
      <c r="H3236" s="32" t="s">
        <v>751</v>
      </c>
      <c r="I3236" s="4"/>
      <c r="J3236" s="4"/>
      <c r="K3236" s="4"/>
      <c r="L3236" s="4"/>
      <c r="M3236" s="4"/>
      <c r="N3236" s="18" t="s">
        <v>295</v>
      </c>
    </row>
    <row r="3237" spans="1:14" hidden="1" x14ac:dyDescent="0.35">
      <c r="A3237" s="4" t="s">
        <v>9</v>
      </c>
      <c r="B3237" s="27">
        <v>43747.09097222222</v>
      </c>
      <c r="C3237" s="9">
        <v>43749.600694444445</v>
      </c>
      <c r="D3237" s="11" t="str">
        <f>INT(Table1[[#This Row],[Full Restoration ]]-Table1[[#This Row],[Outage Start]])&amp;" days,"&amp;HOUR(Table1[[#This Row],[Full Restoration ]]-Table1[[#This Row],[Outage Start]])&amp;" hrs,"&amp;MINUTE(Table1[[#This Row],[Full Restoration ]]-Table1[[#This Row],[Outage Start]])&amp;" min"</f>
        <v>2 days,12 hrs,14 min</v>
      </c>
      <c r="E3237" s="10">
        <f>Table1[[#This Row],[Full Restoration ]]-Table1[[#This Row],[Outage Start]]</f>
        <v>2.5097222222248092</v>
      </c>
      <c r="F3237" s="11">
        <f>(Table1[[#This Row],[Full Restoration ]]-Table1[[#This Row],[Outage Start]])*24</f>
        <v>60.233333333395422</v>
      </c>
      <c r="G3237" s="5" t="s">
        <v>469</v>
      </c>
      <c r="H3237" s="32" t="s">
        <v>743</v>
      </c>
      <c r="I3237" s="4">
        <v>2408</v>
      </c>
      <c r="J3237" s="4">
        <v>2091</v>
      </c>
      <c r="K3237" s="4">
        <v>276</v>
      </c>
      <c r="L3237" s="4">
        <v>136</v>
      </c>
      <c r="M3237" s="4">
        <v>41</v>
      </c>
      <c r="N3237" s="18"/>
    </row>
    <row r="3238" spans="1:14" hidden="1" x14ac:dyDescent="0.35">
      <c r="A3238" s="4" t="s">
        <v>9</v>
      </c>
      <c r="B3238" s="27">
        <v>43747.09097222222</v>
      </c>
      <c r="C3238" s="9">
        <v>43749.592361111114</v>
      </c>
      <c r="D3238" s="11" t="str">
        <f>INT(Table1[[#This Row],[Full Restoration ]]-Table1[[#This Row],[Outage Start]])&amp;" days,"&amp;HOUR(Table1[[#This Row],[Full Restoration ]]-Table1[[#This Row],[Outage Start]])&amp;" hrs,"&amp;MINUTE(Table1[[#This Row],[Full Restoration ]]-Table1[[#This Row],[Outage Start]])&amp;" min"</f>
        <v>2 days,12 hrs,2 min</v>
      </c>
      <c r="E3238" s="10">
        <f>Table1[[#This Row],[Full Restoration ]]-Table1[[#This Row],[Outage Start]]</f>
        <v>2.5013888888934162</v>
      </c>
      <c r="F3238" s="11">
        <f>(Table1[[#This Row],[Full Restoration ]]-Table1[[#This Row],[Outage Start]])*24</f>
        <v>60.033333333441988</v>
      </c>
      <c r="G3238" s="5" t="s">
        <v>571</v>
      </c>
      <c r="H3238" s="32" t="s">
        <v>742</v>
      </c>
      <c r="I3238" s="4">
        <v>744</v>
      </c>
      <c r="J3238" s="4">
        <v>600</v>
      </c>
      <c r="K3238" s="4">
        <v>138</v>
      </c>
      <c r="L3238" s="4">
        <v>46</v>
      </c>
      <c r="M3238" s="4">
        <v>6</v>
      </c>
      <c r="N3238" s="18"/>
    </row>
    <row r="3239" spans="1:14" hidden="1" x14ac:dyDescent="0.35">
      <c r="A3239" s="4" t="s">
        <v>9</v>
      </c>
      <c r="B3239" s="27">
        <v>43747.09097222222</v>
      </c>
      <c r="C3239" s="9">
        <v>43750.354166666664</v>
      </c>
      <c r="D3239" s="11" t="str">
        <f>INT(Table1[[#This Row],[Full Restoration ]]-Table1[[#This Row],[Outage Start]])&amp;" days,"&amp;HOUR(Table1[[#This Row],[Full Restoration ]]-Table1[[#This Row],[Outage Start]])&amp;" hrs,"&amp;MINUTE(Table1[[#This Row],[Full Restoration ]]-Table1[[#This Row],[Outage Start]])&amp;" min"</f>
        <v>3 days,6 hrs,19 min</v>
      </c>
      <c r="E3239" s="10">
        <f>Table1[[#This Row],[Full Restoration ]]-Table1[[#This Row],[Outage Start]]</f>
        <v>3.2631944444437977</v>
      </c>
      <c r="F3239" s="11">
        <f>(Table1[[#This Row],[Full Restoration ]]-Table1[[#This Row],[Outage Start]])*24</f>
        <v>78.316666666651145</v>
      </c>
      <c r="G3239" s="5" t="s">
        <v>706</v>
      </c>
      <c r="H3239" s="32" t="s">
        <v>743</v>
      </c>
      <c r="I3239" s="4">
        <v>1224</v>
      </c>
      <c r="J3239" s="4">
        <v>953</v>
      </c>
      <c r="K3239" s="4">
        <v>228</v>
      </c>
      <c r="L3239" s="4">
        <v>49</v>
      </c>
      <c r="M3239" s="4">
        <v>43</v>
      </c>
      <c r="N3239" s="18"/>
    </row>
    <row r="3240" spans="1:14" hidden="1" x14ac:dyDescent="0.35">
      <c r="A3240" s="4" t="s">
        <v>9</v>
      </c>
      <c r="B3240" s="27">
        <v>43747.090277777781</v>
      </c>
      <c r="C3240" s="9">
        <v>43749.585416666669</v>
      </c>
      <c r="D3240" s="11" t="str">
        <f>INT(Table1[[#This Row],[Full Restoration ]]-Table1[[#This Row],[Outage Start]])&amp;" days,"&amp;HOUR(Table1[[#This Row],[Full Restoration ]]-Table1[[#This Row],[Outage Start]])&amp;" hrs,"&amp;MINUTE(Table1[[#This Row],[Full Restoration ]]-Table1[[#This Row],[Outage Start]])&amp;" min"</f>
        <v>2 days,11 hrs,53 min</v>
      </c>
      <c r="E3240" s="10">
        <f>Table1[[#This Row],[Full Restoration ]]-Table1[[#This Row],[Outage Start]]</f>
        <v>2.4951388888875954</v>
      </c>
      <c r="F3240" s="11">
        <f>(Table1[[#This Row],[Full Restoration ]]-Table1[[#This Row],[Outage Start]])*24</f>
        <v>59.883333333302289</v>
      </c>
      <c r="G3240" s="5" t="s">
        <v>570</v>
      </c>
      <c r="H3240" s="32" t="s">
        <v>742</v>
      </c>
      <c r="I3240" s="4">
        <v>807</v>
      </c>
      <c r="J3240" s="4">
        <v>556</v>
      </c>
      <c r="K3240" s="4">
        <v>237</v>
      </c>
      <c r="L3240" s="4">
        <v>34</v>
      </c>
      <c r="M3240" s="4">
        <v>14</v>
      </c>
      <c r="N3240" s="18"/>
    </row>
    <row r="3241" spans="1:14" hidden="1" x14ac:dyDescent="0.35">
      <c r="A3241" s="4" t="s">
        <v>9</v>
      </c>
      <c r="B3241" s="27">
        <v>43747.090277777781</v>
      </c>
      <c r="C3241" s="9">
        <v>43749.444444444445</v>
      </c>
      <c r="D3241" s="11" t="str">
        <f>INT(Table1[[#This Row],[Full Restoration ]]-Table1[[#This Row],[Outage Start]])&amp;" days,"&amp;HOUR(Table1[[#This Row],[Full Restoration ]]-Table1[[#This Row],[Outage Start]])&amp;" hrs,"&amp;MINUTE(Table1[[#This Row],[Full Restoration ]]-Table1[[#This Row],[Outage Start]])&amp;" min"</f>
        <v>2 days,8 hrs,30 min</v>
      </c>
      <c r="E3241" s="10">
        <f>Table1[[#This Row],[Full Restoration ]]-Table1[[#This Row],[Outage Start]]</f>
        <v>2.3541666666642413</v>
      </c>
      <c r="F3241" s="11">
        <f>(Table1[[#This Row],[Full Restoration ]]-Table1[[#This Row],[Outage Start]])*24</f>
        <v>56.499999999941792</v>
      </c>
      <c r="G3241" s="5" t="s">
        <v>622</v>
      </c>
      <c r="H3241" s="32" t="s">
        <v>744</v>
      </c>
      <c r="I3241" s="4">
        <v>1558</v>
      </c>
      <c r="J3241" s="4">
        <v>1444</v>
      </c>
      <c r="K3241" s="4">
        <v>100</v>
      </c>
      <c r="L3241" s="4">
        <v>109</v>
      </c>
      <c r="M3241" s="4">
        <v>14</v>
      </c>
      <c r="N3241" s="18"/>
    </row>
    <row r="3242" spans="1:14" hidden="1" x14ac:dyDescent="0.35">
      <c r="A3242" s="4" t="s">
        <v>9</v>
      </c>
      <c r="B3242" s="27">
        <v>43747.090277777781</v>
      </c>
      <c r="C3242" s="9">
        <v>43748.873611111114</v>
      </c>
      <c r="D3242" s="11" t="str">
        <f>INT(Table1[[#This Row],[Full Restoration ]]-Table1[[#This Row],[Outage Start]])&amp;" days,"&amp;HOUR(Table1[[#This Row],[Full Restoration ]]-Table1[[#This Row],[Outage Start]])&amp;" hrs,"&amp;MINUTE(Table1[[#This Row],[Full Restoration ]]-Table1[[#This Row],[Outage Start]])&amp;" min"</f>
        <v>1 days,18 hrs,48 min</v>
      </c>
      <c r="E3242" s="10">
        <f>Table1[[#This Row],[Full Restoration ]]-Table1[[#This Row],[Outage Start]]</f>
        <v>1.7833333333328483</v>
      </c>
      <c r="F3242" s="11">
        <f>(Table1[[#This Row],[Full Restoration ]]-Table1[[#This Row],[Outage Start]])*24</f>
        <v>42.799999999988358</v>
      </c>
      <c r="G3242" s="5" t="s">
        <v>623</v>
      </c>
      <c r="H3242" s="32" t="s">
        <v>743</v>
      </c>
      <c r="I3242" s="4">
        <v>391</v>
      </c>
      <c r="J3242" s="4">
        <v>204</v>
      </c>
      <c r="K3242" s="4">
        <v>184</v>
      </c>
      <c r="L3242" s="4">
        <v>4</v>
      </c>
      <c r="M3242" s="4">
        <v>3</v>
      </c>
      <c r="N3242" s="18"/>
    </row>
    <row r="3243" spans="1:14" hidden="1" x14ac:dyDescent="0.35">
      <c r="A3243" s="4" t="s">
        <v>9</v>
      </c>
      <c r="B3243" s="27">
        <v>43747.090277777781</v>
      </c>
      <c r="C3243" s="9">
        <v>43749.505555555559</v>
      </c>
      <c r="D3243" s="11" t="str">
        <f>INT(Table1[[#This Row],[Full Restoration ]]-Table1[[#This Row],[Outage Start]])&amp;" days,"&amp;HOUR(Table1[[#This Row],[Full Restoration ]]-Table1[[#This Row],[Outage Start]])&amp;" hrs,"&amp;MINUTE(Table1[[#This Row],[Full Restoration ]]-Table1[[#This Row],[Outage Start]])&amp;" min"</f>
        <v>2 days,9 hrs,58 min</v>
      </c>
      <c r="E3243" s="10">
        <f>Table1[[#This Row],[Full Restoration ]]-Table1[[#This Row],[Outage Start]]</f>
        <v>2.4152777777781012</v>
      </c>
      <c r="F3243" s="11">
        <f>(Table1[[#This Row],[Full Restoration ]]-Table1[[#This Row],[Outage Start]])*24</f>
        <v>57.966666666674428</v>
      </c>
      <c r="G3243" s="5" t="s">
        <v>624</v>
      </c>
      <c r="H3243" s="32" t="s">
        <v>743</v>
      </c>
      <c r="I3243" s="4">
        <v>2643</v>
      </c>
      <c r="J3243" s="4">
        <v>2357</v>
      </c>
      <c r="K3243" s="4">
        <v>266</v>
      </c>
      <c r="L3243" s="4">
        <v>161</v>
      </c>
      <c r="M3243" s="4">
        <v>20</v>
      </c>
      <c r="N3243" s="18"/>
    </row>
    <row r="3244" spans="1:14" hidden="1" x14ac:dyDescent="0.35">
      <c r="A3244" s="4" t="s">
        <v>9</v>
      </c>
      <c r="B3244" s="27">
        <v>43747.090277777781</v>
      </c>
      <c r="C3244" s="9">
        <v>43749.554861111108</v>
      </c>
      <c r="D3244" s="11" t="str">
        <f>INT(Table1[[#This Row],[Full Restoration ]]-Table1[[#This Row],[Outage Start]])&amp;" days,"&amp;HOUR(Table1[[#This Row],[Full Restoration ]]-Table1[[#This Row],[Outage Start]])&amp;" hrs,"&amp;MINUTE(Table1[[#This Row],[Full Restoration ]]-Table1[[#This Row],[Outage Start]])&amp;" min"</f>
        <v>2 days,11 hrs,9 min</v>
      </c>
      <c r="E3244" s="10">
        <f>Table1[[#This Row],[Full Restoration ]]-Table1[[#This Row],[Outage Start]]</f>
        <v>2.4645833333270275</v>
      </c>
      <c r="F3244" s="11">
        <f>(Table1[[#This Row],[Full Restoration ]]-Table1[[#This Row],[Outage Start]])*24</f>
        <v>59.14999999984866</v>
      </c>
      <c r="G3244" s="5" t="s">
        <v>625</v>
      </c>
      <c r="H3244" s="32" t="s">
        <v>743</v>
      </c>
      <c r="I3244" s="4">
        <v>1485</v>
      </c>
      <c r="J3244" s="4">
        <v>1315</v>
      </c>
      <c r="K3244" s="4">
        <v>132</v>
      </c>
      <c r="L3244" s="4">
        <v>96</v>
      </c>
      <c r="M3244" s="4">
        <v>38</v>
      </c>
      <c r="N3244" s="18"/>
    </row>
    <row r="3245" spans="1:14" hidden="1" x14ac:dyDescent="0.35">
      <c r="A3245" s="4" t="s">
        <v>9</v>
      </c>
      <c r="B3245" s="27">
        <v>43747.090277777781</v>
      </c>
      <c r="C3245" s="9">
        <v>43749.59652777778</v>
      </c>
      <c r="D3245" s="11" t="str">
        <f>INT(Table1[[#This Row],[Full Restoration ]]-Table1[[#This Row],[Outage Start]])&amp;" days,"&amp;HOUR(Table1[[#This Row],[Full Restoration ]]-Table1[[#This Row],[Outage Start]])&amp;" hrs,"&amp;MINUTE(Table1[[#This Row],[Full Restoration ]]-Table1[[#This Row],[Outage Start]])&amp;" min"</f>
        <v>2 days,12 hrs,9 min</v>
      </c>
      <c r="E3245" s="10">
        <f>Table1[[#This Row],[Full Restoration ]]-Table1[[#This Row],[Outage Start]]</f>
        <v>2.5062499999985448</v>
      </c>
      <c r="F3245" s="11">
        <f>(Table1[[#This Row],[Full Restoration ]]-Table1[[#This Row],[Outage Start]])*24</f>
        <v>60.149999999965075</v>
      </c>
      <c r="G3245" s="5" t="s">
        <v>626</v>
      </c>
      <c r="H3245" s="32" t="s">
        <v>742</v>
      </c>
      <c r="I3245" s="4">
        <v>1845</v>
      </c>
      <c r="J3245" s="4">
        <v>1533</v>
      </c>
      <c r="K3245" s="4">
        <v>292</v>
      </c>
      <c r="L3245" s="4">
        <v>105</v>
      </c>
      <c r="M3245" s="4">
        <v>20</v>
      </c>
      <c r="N3245" s="18"/>
    </row>
    <row r="3246" spans="1:14" hidden="1" x14ac:dyDescent="0.35">
      <c r="A3246" s="4" t="s">
        <v>9</v>
      </c>
      <c r="B3246" s="27">
        <v>43747.090277777781</v>
      </c>
      <c r="C3246" s="9">
        <v>43748.522222222222</v>
      </c>
      <c r="D3246" s="11" t="str">
        <f>INT(Table1[[#This Row],[Full Restoration ]]-Table1[[#This Row],[Outage Start]])&amp;" days,"&amp;HOUR(Table1[[#This Row],[Full Restoration ]]-Table1[[#This Row],[Outage Start]])&amp;" hrs,"&amp;MINUTE(Table1[[#This Row],[Full Restoration ]]-Table1[[#This Row],[Outage Start]])&amp;" min"</f>
        <v>1 days,10 hrs,22 min</v>
      </c>
      <c r="E3246" s="10">
        <f>Table1[[#This Row],[Full Restoration ]]-Table1[[#This Row],[Outage Start]]</f>
        <v>1.4319444444408873</v>
      </c>
      <c r="F3246" s="11">
        <f>(Table1[[#This Row],[Full Restoration ]]-Table1[[#This Row],[Outage Start]])*24</f>
        <v>34.366666666581295</v>
      </c>
      <c r="G3246" s="5" t="s">
        <v>729</v>
      </c>
      <c r="H3246" s="32" t="s">
        <v>743</v>
      </c>
      <c r="I3246" s="4">
        <v>1429</v>
      </c>
      <c r="J3246" s="4">
        <v>1183</v>
      </c>
      <c r="K3246" s="4">
        <v>183</v>
      </c>
      <c r="L3246" s="4">
        <v>54</v>
      </c>
      <c r="M3246" s="4">
        <v>63</v>
      </c>
      <c r="N3246" s="18"/>
    </row>
    <row r="3247" spans="1:14" hidden="1" x14ac:dyDescent="0.35">
      <c r="A3247" s="4" t="s">
        <v>9</v>
      </c>
      <c r="B3247" s="27">
        <v>43747.090277777781</v>
      </c>
      <c r="C3247" s="9">
        <v>43749.504166666666</v>
      </c>
      <c r="D3247" s="11" t="str">
        <f>INT(Table1[[#This Row],[Full Restoration ]]-Table1[[#This Row],[Outage Start]])&amp;" days,"&amp;HOUR(Table1[[#This Row],[Full Restoration ]]-Table1[[#This Row],[Outage Start]])&amp;" hrs,"&amp;MINUTE(Table1[[#This Row],[Full Restoration ]]-Table1[[#This Row],[Outage Start]])&amp;" min"</f>
        <v>2 days,9 hrs,56 min</v>
      </c>
      <c r="E3247" s="10">
        <f>Table1[[#This Row],[Full Restoration ]]-Table1[[#This Row],[Outage Start]]</f>
        <v>2.413888888884685</v>
      </c>
      <c r="F3247" s="11">
        <f>(Table1[[#This Row],[Full Restoration ]]-Table1[[#This Row],[Outage Start]])*24</f>
        <v>57.93333333323244</v>
      </c>
      <c r="G3247" s="28" t="s">
        <v>777</v>
      </c>
      <c r="H3247" s="32" t="s">
        <v>3</v>
      </c>
      <c r="I3247" s="4"/>
      <c r="J3247" s="4"/>
      <c r="K3247" s="4"/>
      <c r="L3247" s="4"/>
      <c r="M3247" s="4"/>
      <c r="N3247" s="18" t="s">
        <v>295</v>
      </c>
    </row>
    <row r="3248" spans="1:14" hidden="1" x14ac:dyDescent="0.35">
      <c r="A3248" s="4" t="s">
        <v>9</v>
      </c>
      <c r="B3248" s="27">
        <v>43747.089583333334</v>
      </c>
      <c r="C3248" s="9">
        <v>43748.176388888889</v>
      </c>
      <c r="D3248" s="11" t="str">
        <f>INT(Table1[[#This Row],[Full Restoration ]]-Table1[[#This Row],[Outage Start]])&amp;" days,"&amp;HOUR(Table1[[#This Row],[Full Restoration ]]-Table1[[#This Row],[Outage Start]])&amp;" hrs,"&amp;MINUTE(Table1[[#This Row],[Full Restoration ]]-Table1[[#This Row],[Outage Start]])&amp;" min"</f>
        <v>1 days,2 hrs,5 min</v>
      </c>
      <c r="E3248" s="10">
        <f>Table1[[#This Row],[Full Restoration ]]-Table1[[#This Row],[Outage Start]]</f>
        <v>1.0868055555547471</v>
      </c>
      <c r="F3248" s="11">
        <f>(Table1[[#This Row],[Full Restoration ]]-Table1[[#This Row],[Outage Start]])*24</f>
        <v>26.083333333313931</v>
      </c>
      <c r="G3248" s="5" t="s">
        <v>428</v>
      </c>
      <c r="H3248" s="32" t="s">
        <v>743</v>
      </c>
      <c r="I3248" s="4">
        <v>212</v>
      </c>
      <c r="J3248" s="4">
        <v>170</v>
      </c>
      <c r="K3248" s="4">
        <v>37</v>
      </c>
      <c r="L3248" s="4">
        <v>6</v>
      </c>
      <c r="M3248" s="4">
        <v>5</v>
      </c>
      <c r="N3248" s="18"/>
    </row>
    <row r="3249" spans="1:14" hidden="1" x14ac:dyDescent="0.35">
      <c r="A3249" s="4" t="s">
        <v>9</v>
      </c>
      <c r="B3249" s="27">
        <v>43747.089583333334</v>
      </c>
      <c r="C3249" s="9">
        <v>43750.035416666666</v>
      </c>
      <c r="D3249" s="11" t="str">
        <f>INT(Table1[[#This Row],[Full Restoration ]]-Table1[[#This Row],[Outage Start]])&amp;" days,"&amp;HOUR(Table1[[#This Row],[Full Restoration ]]-Table1[[#This Row],[Outage Start]])&amp;" hrs,"&amp;MINUTE(Table1[[#This Row],[Full Restoration ]]-Table1[[#This Row],[Outage Start]])&amp;" min"</f>
        <v>2 days,22 hrs,42 min</v>
      </c>
      <c r="E3249" s="10">
        <f>Table1[[#This Row],[Full Restoration ]]-Table1[[#This Row],[Outage Start]]</f>
        <v>2.9458333333313931</v>
      </c>
      <c r="F3249" s="11">
        <f>(Table1[[#This Row],[Full Restoration ]]-Table1[[#This Row],[Outage Start]])*24</f>
        <v>70.699999999953434</v>
      </c>
      <c r="G3249" s="5" t="s">
        <v>470</v>
      </c>
      <c r="H3249" s="32" t="s">
        <v>743</v>
      </c>
      <c r="I3249" s="4">
        <v>2715</v>
      </c>
      <c r="J3249" s="4">
        <v>2489</v>
      </c>
      <c r="K3249" s="4">
        <v>212</v>
      </c>
      <c r="L3249" s="4">
        <v>208</v>
      </c>
      <c r="M3249" s="4">
        <v>14</v>
      </c>
      <c r="N3249" s="18"/>
    </row>
    <row r="3250" spans="1:14" hidden="1" x14ac:dyDescent="0.35">
      <c r="A3250" s="4" t="s">
        <v>9</v>
      </c>
      <c r="B3250" s="27">
        <v>43747.089583333334</v>
      </c>
      <c r="C3250" s="9">
        <v>43748.776388888888</v>
      </c>
      <c r="D3250" s="11" t="str">
        <f>INT(Table1[[#This Row],[Full Restoration ]]-Table1[[#This Row],[Outage Start]])&amp;" days,"&amp;HOUR(Table1[[#This Row],[Full Restoration ]]-Table1[[#This Row],[Outage Start]])&amp;" hrs,"&amp;MINUTE(Table1[[#This Row],[Full Restoration ]]-Table1[[#This Row],[Outage Start]])&amp;" min"</f>
        <v>1 days,16 hrs,29 min</v>
      </c>
      <c r="E3250" s="10">
        <f>Table1[[#This Row],[Full Restoration ]]-Table1[[#This Row],[Outage Start]]</f>
        <v>1.6868055555532919</v>
      </c>
      <c r="F3250" s="11">
        <f>(Table1[[#This Row],[Full Restoration ]]-Table1[[#This Row],[Outage Start]])*24</f>
        <v>40.483333333279006</v>
      </c>
      <c r="G3250" s="5" t="s">
        <v>621</v>
      </c>
      <c r="H3250" s="32" t="s">
        <v>743</v>
      </c>
      <c r="I3250" s="4">
        <v>2516</v>
      </c>
      <c r="J3250" s="4">
        <v>2024</v>
      </c>
      <c r="K3250" s="4">
        <v>468</v>
      </c>
      <c r="L3250" s="4">
        <v>125</v>
      </c>
      <c r="M3250" s="4">
        <v>24</v>
      </c>
      <c r="N3250" s="18"/>
    </row>
    <row r="3251" spans="1:14" hidden="1" x14ac:dyDescent="0.35">
      <c r="A3251" s="4" t="s">
        <v>9</v>
      </c>
      <c r="B3251" s="27">
        <v>43747.088194444441</v>
      </c>
      <c r="C3251" s="9">
        <v>43748.183333333334</v>
      </c>
      <c r="D3251" s="11" t="str">
        <f>INT(Table1[[#This Row],[Full Restoration ]]-Table1[[#This Row],[Outage Start]])&amp;" days,"&amp;HOUR(Table1[[#This Row],[Full Restoration ]]-Table1[[#This Row],[Outage Start]])&amp;" hrs,"&amp;MINUTE(Table1[[#This Row],[Full Restoration ]]-Table1[[#This Row],[Outage Start]])&amp;" min"</f>
        <v>1 days,2 hrs,17 min</v>
      </c>
      <c r="E3251" s="10">
        <f>Table1[[#This Row],[Full Restoration ]]-Table1[[#This Row],[Outage Start]]</f>
        <v>1.0951388888934162</v>
      </c>
      <c r="F3251" s="11">
        <f>(Table1[[#This Row],[Full Restoration ]]-Table1[[#This Row],[Outage Start]])*24</f>
        <v>26.283333333441988</v>
      </c>
      <c r="G3251" s="5" t="s">
        <v>436</v>
      </c>
      <c r="H3251" s="32" t="s">
        <v>743</v>
      </c>
      <c r="I3251" s="4">
        <v>719</v>
      </c>
      <c r="J3251" s="4">
        <v>606</v>
      </c>
      <c r="K3251" s="4">
        <v>79</v>
      </c>
      <c r="L3251" s="4">
        <v>14</v>
      </c>
      <c r="M3251" s="4">
        <v>34</v>
      </c>
      <c r="N3251" s="18"/>
    </row>
    <row r="3252" spans="1:14" hidden="1" x14ac:dyDescent="0.35">
      <c r="A3252" s="4" t="s">
        <v>9</v>
      </c>
      <c r="B3252" s="27">
        <v>43747.088194444441</v>
      </c>
      <c r="C3252" s="9">
        <v>43748.740972222222</v>
      </c>
      <c r="D3252" s="11" t="str">
        <f>INT(Table1[[#This Row],[Full Restoration ]]-Table1[[#This Row],[Outage Start]])&amp;" days,"&amp;HOUR(Table1[[#This Row],[Full Restoration ]]-Table1[[#This Row],[Outage Start]])&amp;" hrs,"&amp;MINUTE(Table1[[#This Row],[Full Restoration ]]-Table1[[#This Row],[Outage Start]])&amp;" min"</f>
        <v>1 days,15 hrs,40 min</v>
      </c>
      <c r="E3252" s="10">
        <f>Table1[[#This Row],[Full Restoration ]]-Table1[[#This Row],[Outage Start]]</f>
        <v>1.6527777777810115</v>
      </c>
      <c r="F3252" s="11">
        <f>(Table1[[#This Row],[Full Restoration ]]-Table1[[#This Row],[Outage Start]])*24</f>
        <v>39.666666666744277</v>
      </c>
      <c r="G3252" s="28" t="s">
        <v>780</v>
      </c>
      <c r="H3252" s="32" t="s">
        <v>751</v>
      </c>
      <c r="I3252" s="4"/>
      <c r="J3252" s="4"/>
      <c r="K3252" s="4"/>
      <c r="L3252" s="4"/>
      <c r="M3252" s="4"/>
      <c r="N3252" s="18" t="s">
        <v>295</v>
      </c>
    </row>
    <row r="3253" spans="1:14" hidden="1" x14ac:dyDescent="0.35">
      <c r="A3253" s="4" t="s">
        <v>9</v>
      </c>
      <c r="B3253" s="27">
        <v>43747.086805555555</v>
      </c>
      <c r="C3253" s="9">
        <v>43748.913888888892</v>
      </c>
      <c r="D3253" s="11" t="str">
        <f>INT(Table1[[#This Row],[Full Restoration ]]-Table1[[#This Row],[Outage Start]])&amp;" days,"&amp;HOUR(Table1[[#This Row],[Full Restoration ]]-Table1[[#This Row],[Outage Start]])&amp;" hrs,"&amp;MINUTE(Table1[[#This Row],[Full Restoration ]]-Table1[[#This Row],[Outage Start]])&amp;" min"</f>
        <v>1 days,19 hrs,51 min</v>
      </c>
      <c r="E3253" s="10">
        <f>Table1[[#This Row],[Full Restoration ]]-Table1[[#This Row],[Outage Start]]</f>
        <v>1.8270833333372138</v>
      </c>
      <c r="F3253" s="11">
        <f>(Table1[[#This Row],[Full Restoration ]]-Table1[[#This Row],[Outage Start]])*24</f>
        <v>43.850000000093132</v>
      </c>
      <c r="G3253" s="5" t="s">
        <v>631</v>
      </c>
      <c r="H3253" s="32" t="s">
        <v>742</v>
      </c>
      <c r="I3253" s="4">
        <v>4576</v>
      </c>
      <c r="J3253" s="4">
        <v>4341</v>
      </c>
      <c r="K3253" s="4">
        <v>220</v>
      </c>
      <c r="L3253" s="4">
        <v>141</v>
      </c>
      <c r="M3253" s="4">
        <v>15</v>
      </c>
      <c r="N3253" s="18"/>
    </row>
    <row r="3254" spans="1:14" hidden="1" x14ac:dyDescent="0.35">
      <c r="A3254" s="4" t="s">
        <v>9</v>
      </c>
      <c r="B3254" s="27">
        <v>43747.086805555555</v>
      </c>
      <c r="C3254" s="9">
        <v>43749.537499999999</v>
      </c>
      <c r="D3254" s="11" t="str">
        <f>INT(Table1[[#This Row],[Full Restoration ]]-Table1[[#This Row],[Outage Start]])&amp;" days,"&amp;HOUR(Table1[[#This Row],[Full Restoration ]]-Table1[[#This Row],[Outage Start]])&amp;" hrs,"&amp;MINUTE(Table1[[#This Row],[Full Restoration ]]-Table1[[#This Row],[Outage Start]])&amp;" min"</f>
        <v>2 days,10 hrs,49 min</v>
      </c>
      <c r="E3254" s="10">
        <f>Table1[[#This Row],[Full Restoration ]]-Table1[[#This Row],[Outage Start]]</f>
        <v>2.4506944444437977</v>
      </c>
      <c r="F3254" s="11">
        <f>(Table1[[#This Row],[Full Restoration ]]-Table1[[#This Row],[Outage Start]])*24</f>
        <v>58.816666666651145</v>
      </c>
      <c r="G3254" s="5" t="s">
        <v>689</v>
      </c>
      <c r="H3254" s="32" t="s">
        <v>743</v>
      </c>
      <c r="I3254" s="4">
        <v>953</v>
      </c>
      <c r="J3254" s="4">
        <v>534</v>
      </c>
      <c r="K3254" s="4">
        <v>404</v>
      </c>
      <c r="L3254" s="4">
        <v>21</v>
      </c>
      <c r="M3254" s="4">
        <v>15</v>
      </c>
      <c r="N3254" s="18"/>
    </row>
    <row r="3255" spans="1:14" hidden="1" x14ac:dyDescent="0.35">
      <c r="A3255" s="4" t="s">
        <v>9</v>
      </c>
      <c r="B3255" s="27">
        <v>43747.086111111108</v>
      </c>
      <c r="C3255" s="9">
        <v>43748.520138888889</v>
      </c>
      <c r="D3255" s="11" t="str">
        <f>INT(Table1[[#This Row],[Full Restoration ]]-Table1[[#This Row],[Outage Start]])&amp;" days,"&amp;HOUR(Table1[[#This Row],[Full Restoration ]]-Table1[[#This Row],[Outage Start]])&amp;" hrs,"&amp;MINUTE(Table1[[#This Row],[Full Restoration ]]-Table1[[#This Row],[Outage Start]])&amp;" min"</f>
        <v>1 days,10 hrs,25 min</v>
      </c>
      <c r="E3255" s="10">
        <f>Table1[[#This Row],[Full Restoration ]]-Table1[[#This Row],[Outage Start]]</f>
        <v>1.4340277777810115</v>
      </c>
      <c r="F3255" s="11">
        <f>(Table1[[#This Row],[Full Restoration ]]-Table1[[#This Row],[Outage Start]])*24</f>
        <v>34.416666666744277</v>
      </c>
      <c r="G3255" s="5" t="s">
        <v>727</v>
      </c>
      <c r="H3255" s="32" t="s">
        <v>742</v>
      </c>
      <c r="I3255" s="4">
        <v>753</v>
      </c>
      <c r="J3255" s="4">
        <v>656</v>
      </c>
      <c r="K3255" s="4">
        <v>76</v>
      </c>
      <c r="L3255" s="4">
        <v>29</v>
      </c>
      <c r="M3255" s="4">
        <v>21</v>
      </c>
      <c r="N3255" s="18"/>
    </row>
    <row r="3256" spans="1:14" ht="26" hidden="1" x14ac:dyDescent="0.35">
      <c r="A3256" s="4" t="s">
        <v>9</v>
      </c>
      <c r="B3256" s="27">
        <v>43747.086111111108</v>
      </c>
      <c r="C3256" s="9">
        <v>43749.496527777781</v>
      </c>
      <c r="D3256" s="11" t="str">
        <f>INT(Table1[[#This Row],[Full Restoration ]]-Table1[[#This Row],[Outage Start]])&amp;" days,"&amp;HOUR(Table1[[#This Row],[Full Restoration ]]-Table1[[#This Row],[Outage Start]])&amp;" hrs,"&amp;MINUTE(Table1[[#This Row],[Full Restoration ]]-Table1[[#This Row],[Outage Start]])&amp;" min"</f>
        <v>2 days,9 hrs,51 min</v>
      </c>
      <c r="E3256" s="10">
        <f>Table1[[#This Row],[Full Restoration ]]-Table1[[#This Row],[Outage Start]]</f>
        <v>2.4104166666729725</v>
      </c>
      <c r="F3256" s="11">
        <f>(Table1[[#This Row],[Full Restoration ]]-Table1[[#This Row],[Outage Start]])*24</f>
        <v>57.85000000015134</v>
      </c>
      <c r="G3256" s="28" t="s">
        <v>760</v>
      </c>
      <c r="H3256" s="32" t="s">
        <v>751</v>
      </c>
      <c r="I3256" s="4"/>
      <c r="J3256" s="4"/>
      <c r="K3256" s="4"/>
      <c r="L3256" s="4"/>
      <c r="M3256" s="4"/>
      <c r="N3256" s="18" t="s">
        <v>295</v>
      </c>
    </row>
    <row r="3257" spans="1:14" hidden="1" x14ac:dyDescent="0.35">
      <c r="A3257" s="4" t="s">
        <v>9</v>
      </c>
      <c r="B3257" s="27">
        <v>43747.085416666669</v>
      </c>
      <c r="C3257" s="9">
        <v>43748.131249999999</v>
      </c>
      <c r="D3257" s="11" t="str">
        <f>INT(Table1[[#This Row],[Full Restoration ]]-Table1[[#This Row],[Outage Start]])&amp;" days,"&amp;HOUR(Table1[[#This Row],[Full Restoration ]]-Table1[[#This Row],[Outage Start]])&amp;" hrs,"&amp;MINUTE(Table1[[#This Row],[Full Restoration ]]-Table1[[#This Row],[Outage Start]])&amp;" min"</f>
        <v>1 days,1 hrs,6 min</v>
      </c>
      <c r="E3257" s="10">
        <f>Table1[[#This Row],[Full Restoration ]]-Table1[[#This Row],[Outage Start]]</f>
        <v>1.0458333333299379</v>
      </c>
      <c r="F3257" s="11">
        <f>(Table1[[#This Row],[Full Restoration ]]-Table1[[#This Row],[Outage Start]])*24</f>
        <v>25.099999999918509</v>
      </c>
      <c r="G3257" s="5" t="s">
        <v>435</v>
      </c>
      <c r="H3257" s="32" t="s">
        <v>743</v>
      </c>
      <c r="I3257" s="4">
        <v>353</v>
      </c>
      <c r="J3257" s="4">
        <v>260</v>
      </c>
      <c r="K3257" s="4">
        <v>77</v>
      </c>
      <c r="L3257" s="4">
        <v>6</v>
      </c>
      <c r="M3257" s="4">
        <v>16</v>
      </c>
      <c r="N3257" s="18"/>
    </row>
    <row r="3258" spans="1:14" hidden="1" x14ac:dyDescent="0.35">
      <c r="A3258" s="4" t="s">
        <v>9</v>
      </c>
      <c r="B3258" s="27">
        <v>43747.084722222222</v>
      </c>
      <c r="C3258" s="9">
        <v>43748.077777777777</v>
      </c>
      <c r="D3258" s="11" t="str">
        <f>INT(Table1[[#This Row],[Full Restoration ]]-Table1[[#This Row],[Outage Start]])&amp;" days,"&amp;HOUR(Table1[[#This Row],[Full Restoration ]]-Table1[[#This Row],[Outage Start]])&amp;" hrs,"&amp;MINUTE(Table1[[#This Row],[Full Restoration ]]-Table1[[#This Row],[Outage Start]])&amp;" min"</f>
        <v>0 days,23 hrs,50 min</v>
      </c>
      <c r="E3258" s="10">
        <f>Table1[[#This Row],[Full Restoration ]]-Table1[[#This Row],[Outage Start]]</f>
        <v>0.99305555555474712</v>
      </c>
      <c r="F3258" s="11">
        <f>(Table1[[#This Row],[Full Restoration ]]-Table1[[#This Row],[Outage Start]])*24</f>
        <v>23.833333333313931</v>
      </c>
      <c r="G3258" s="5" t="s">
        <v>362</v>
      </c>
      <c r="H3258" s="32" t="s">
        <v>743</v>
      </c>
      <c r="I3258" s="4">
        <v>1076</v>
      </c>
      <c r="J3258" s="4">
        <v>938</v>
      </c>
      <c r="K3258" s="4">
        <v>105</v>
      </c>
      <c r="L3258" s="4">
        <v>43</v>
      </c>
      <c r="M3258" s="4">
        <v>33</v>
      </c>
      <c r="N3258" s="18"/>
    </row>
    <row r="3259" spans="1:14" hidden="1" x14ac:dyDescent="0.35">
      <c r="A3259" s="4" t="s">
        <v>9</v>
      </c>
      <c r="B3259" s="27">
        <v>43747.084722222222</v>
      </c>
      <c r="C3259" s="9">
        <v>43750.604166666664</v>
      </c>
      <c r="D3259" s="11" t="str">
        <f>INT(Table1[[#This Row],[Full Restoration ]]-Table1[[#This Row],[Outage Start]])&amp;" days,"&amp;HOUR(Table1[[#This Row],[Full Restoration ]]-Table1[[#This Row],[Outage Start]])&amp;" hrs,"&amp;MINUTE(Table1[[#This Row],[Full Restoration ]]-Table1[[#This Row],[Outage Start]])&amp;" min"</f>
        <v>3 days,12 hrs,28 min</v>
      </c>
      <c r="E3259" s="10">
        <f>Table1[[#This Row],[Full Restoration ]]-Table1[[#This Row],[Outage Start]]</f>
        <v>3.5194444444423425</v>
      </c>
      <c r="F3259" s="11">
        <f>(Table1[[#This Row],[Full Restoration ]]-Table1[[#This Row],[Outage Start]])*24</f>
        <v>84.46666666661622</v>
      </c>
      <c r="G3259" s="5" t="s">
        <v>494</v>
      </c>
      <c r="H3259" s="32" t="s">
        <v>742</v>
      </c>
      <c r="I3259" s="4">
        <v>2699</v>
      </c>
      <c r="J3259" s="4">
        <v>2309</v>
      </c>
      <c r="K3259" s="4">
        <v>327</v>
      </c>
      <c r="L3259" s="4">
        <v>106</v>
      </c>
      <c r="M3259" s="4">
        <v>63</v>
      </c>
      <c r="N3259" s="18"/>
    </row>
    <row r="3260" spans="1:14" hidden="1" x14ac:dyDescent="0.35">
      <c r="A3260" s="4" t="s">
        <v>9</v>
      </c>
      <c r="B3260" s="27">
        <v>43747.084027777775</v>
      </c>
      <c r="C3260" s="9">
        <v>43749.306250000001</v>
      </c>
      <c r="D3260" s="11" t="str">
        <f>INT(Table1[[#This Row],[Full Restoration ]]-Table1[[#This Row],[Outage Start]])&amp;" days,"&amp;HOUR(Table1[[#This Row],[Full Restoration ]]-Table1[[#This Row],[Outage Start]])&amp;" hrs,"&amp;MINUTE(Table1[[#This Row],[Full Restoration ]]-Table1[[#This Row],[Outage Start]])&amp;" min"</f>
        <v>2 days,5 hrs,20 min</v>
      </c>
      <c r="E3260" s="10">
        <f>Table1[[#This Row],[Full Restoration ]]-Table1[[#This Row],[Outage Start]]</f>
        <v>2.2222222222262644</v>
      </c>
      <c r="F3260" s="11">
        <f>(Table1[[#This Row],[Full Restoration ]]-Table1[[#This Row],[Outage Start]])*24</f>
        <v>53.333333333430346</v>
      </c>
      <c r="G3260" s="28" t="s">
        <v>791</v>
      </c>
      <c r="H3260" s="32" t="s">
        <v>3</v>
      </c>
      <c r="I3260" s="4"/>
      <c r="J3260" s="4"/>
      <c r="K3260" s="4"/>
      <c r="L3260" s="4"/>
      <c r="M3260" s="4"/>
      <c r="N3260" s="18" t="s">
        <v>295</v>
      </c>
    </row>
    <row r="3261" spans="1:14" hidden="1" x14ac:dyDescent="0.35">
      <c r="A3261" s="4" t="s">
        <v>9</v>
      </c>
      <c r="B3261" s="27">
        <v>43747.084027777775</v>
      </c>
      <c r="C3261" s="9">
        <v>43749.306250000001</v>
      </c>
      <c r="D3261" s="11" t="str">
        <f>INT(Table1[[#This Row],[Full Restoration ]]-Table1[[#This Row],[Outage Start]])&amp;" days,"&amp;HOUR(Table1[[#This Row],[Full Restoration ]]-Table1[[#This Row],[Outage Start]])&amp;" hrs,"&amp;MINUTE(Table1[[#This Row],[Full Restoration ]]-Table1[[#This Row],[Outage Start]])&amp;" min"</f>
        <v>2 days,5 hrs,20 min</v>
      </c>
      <c r="E3261" s="10">
        <f>Table1[[#This Row],[Full Restoration ]]-Table1[[#This Row],[Outage Start]]</f>
        <v>2.2222222222262644</v>
      </c>
      <c r="F3261" s="11">
        <f>(Table1[[#This Row],[Full Restoration ]]-Table1[[#This Row],[Outage Start]])*24</f>
        <v>53.333333333430346</v>
      </c>
      <c r="G3261" s="28" t="s">
        <v>804</v>
      </c>
      <c r="H3261" s="32" t="s">
        <v>3</v>
      </c>
      <c r="I3261" s="4"/>
      <c r="J3261" s="4"/>
      <c r="K3261" s="4"/>
      <c r="L3261" s="4"/>
      <c r="M3261" s="4"/>
      <c r="N3261" s="18" t="s">
        <v>295</v>
      </c>
    </row>
    <row r="3262" spans="1:14" hidden="1" x14ac:dyDescent="0.35">
      <c r="A3262" s="4" t="s">
        <v>9</v>
      </c>
      <c r="B3262" s="27">
        <v>43747.084027777775</v>
      </c>
      <c r="C3262" s="9">
        <v>43749.306250000001</v>
      </c>
      <c r="D3262" s="11" t="str">
        <f>INT(Table1[[#This Row],[Full Restoration ]]-Table1[[#This Row],[Outage Start]])&amp;" days,"&amp;HOUR(Table1[[#This Row],[Full Restoration ]]-Table1[[#This Row],[Outage Start]])&amp;" hrs,"&amp;MINUTE(Table1[[#This Row],[Full Restoration ]]-Table1[[#This Row],[Outage Start]])&amp;" min"</f>
        <v>2 days,5 hrs,20 min</v>
      </c>
      <c r="E3262" s="10">
        <f>Table1[[#This Row],[Full Restoration ]]-Table1[[#This Row],[Outage Start]]</f>
        <v>2.2222222222262644</v>
      </c>
      <c r="F3262" s="11">
        <f>(Table1[[#This Row],[Full Restoration ]]-Table1[[#This Row],[Outage Start]])*24</f>
        <v>53.333333333430346</v>
      </c>
      <c r="G3262" s="28" t="s">
        <v>827</v>
      </c>
      <c r="H3262" s="32" t="s">
        <v>292</v>
      </c>
      <c r="I3262" s="4"/>
      <c r="J3262" s="4"/>
      <c r="K3262" s="4"/>
      <c r="L3262" s="4"/>
      <c r="M3262" s="4"/>
      <c r="N3262" s="18" t="s">
        <v>295</v>
      </c>
    </row>
    <row r="3263" spans="1:14" hidden="1" x14ac:dyDescent="0.35">
      <c r="A3263" s="4" t="s">
        <v>9</v>
      </c>
      <c r="B3263" s="27">
        <v>43747.082638888889</v>
      </c>
      <c r="C3263" s="9">
        <v>43749.52847222222</v>
      </c>
      <c r="D3263" s="11" t="str">
        <f>INT(Table1[[#This Row],[Full Restoration ]]-Table1[[#This Row],[Outage Start]])&amp;" days,"&amp;HOUR(Table1[[#This Row],[Full Restoration ]]-Table1[[#This Row],[Outage Start]])&amp;" hrs,"&amp;MINUTE(Table1[[#This Row],[Full Restoration ]]-Table1[[#This Row],[Outage Start]])&amp;" min"</f>
        <v>2 days,10 hrs,42 min</v>
      </c>
      <c r="E3263" s="10">
        <f>Table1[[#This Row],[Full Restoration ]]-Table1[[#This Row],[Outage Start]]</f>
        <v>2.4458333333313931</v>
      </c>
      <c r="F3263" s="11">
        <f>(Table1[[#This Row],[Full Restoration ]]-Table1[[#This Row],[Outage Start]])*24</f>
        <v>58.699999999953434</v>
      </c>
      <c r="G3263" s="28" t="s">
        <v>811</v>
      </c>
      <c r="H3263" s="32" t="s">
        <v>751</v>
      </c>
      <c r="I3263" s="4"/>
      <c r="J3263" s="4"/>
      <c r="K3263" s="4"/>
      <c r="L3263" s="4"/>
      <c r="M3263" s="4"/>
      <c r="N3263" s="18" t="s">
        <v>295</v>
      </c>
    </row>
    <row r="3264" spans="1:14" hidden="1" x14ac:dyDescent="0.35">
      <c r="A3264" s="4" t="s">
        <v>9</v>
      </c>
      <c r="B3264" s="27">
        <v>43747.080555555556</v>
      </c>
      <c r="C3264" s="9">
        <v>43749.630555555559</v>
      </c>
      <c r="D3264" s="11" t="str">
        <f>INT(Table1[[#This Row],[Full Restoration ]]-Table1[[#This Row],[Outage Start]])&amp;" days,"&amp;HOUR(Table1[[#This Row],[Full Restoration ]]-Table1[[#This Row],[Outage Start]])&amp;" hrs,"&amp;MINUTE(Table1[[#This Row],[Full Restoration ]]-Table1[[#This Row],[Outage Start]])&amp;" min"</f>
        <v>2 days,13 hrs,12 min</v>
      </c>
      <c r="E3264" s="10">
        <f>Table1[[#This Row],[Full Restoration ]]-Table1[[#This Row],[Outage Start]]</f>
        <v>2.5500000000029104</v>
      </c>
      <c r="F3264" s="11">
        <f>(Table1[[#This Row],[Full Restoration ]]-Table1[[#This Row],[Outage Start]])*24</f>
        <v>61.200000000069849</v>
      </c>
      <c r="G3264" s="5" t="s">
        <v>404</v>
      </c>
      <c r="H3264" s="32" t="s">
        <v>742</v>
      </c>
      <c r="I3264" s="4">
        <v>2331</v>
      </c>
      <c r="J3264" s="4">
        <v>2069</v>
      </c>
      <c r="K3264" s="4">
        <v>233</v>
      </c>
      <c r="L3264" s="4">
        <v>51</v>
      </c>
      <c r="M3264" s="4">
        <v>29</v>
      </c>
      <c r="N3264" s="18"/>
    </row>
    <row r="3265" spans="1:14" hidden="1" x14ac:dyDescent="0.35">
      <c r="A3265" s="4" t="s">
        <v>9</v>
      </c>
      <c r="B3265" s="27">
        <v>43747.080555555556</v>
      </c>
      <c r="C3265" s="9">
        <v>43747.607662037037</v>
      </c>
      <c r="D3265" s="11" t="str">
        <f>INT(Table1[[#This Row],[Full Restoration ]]-Table1[[#This Row],[Outage Start]])&amp;" days,"&amp;HOUR(Table1[[#This Row],[Full Restoration ]]-Table1[[#This Row],[Outage Start]])&amp;" hrs,"&amp;MINUTE(Table1[[#This Row],[Full Restoration ]]-Table1[[#This Row],[Outage Start]])&amp;" min"</f>
        <v>0 days,12 hrs,39 min</v>
      </c>
      <c r="E3265" s="10">
        <f>Table1[[#This Row],[Full Restoration ]]-Table1[[#This Row],[Outage Start]]</f>
        <v>0.52710648148058681</v>
      </c>
      <c r="F3265" s="11">
        <f>(Table1[[#This Row],[Full Restoration ]]-Table1[[#This Row],[Outage Start]])*24</f>
        <v>12.650555555534083</v>
      </c>
      <c r="G3265" s="5" t="s">
        <v>567</v>
      </c>
      <c r="H3265" s="32" t="s">
        <v>744</v>
      </c>
      <c r="I3265" s="4">
        <v>56</v>
      </c>
      <c r="J3265" s="4">
        <v>39</v>
      </c>
      <c r="K3265" s="4">
        <v>17</v>
      </c>
      <c r="L3265" s="4">
        <v>3</v>
      </c>
      <c r="M3265" s="4" t="s">
        <v>741</v>
      </c>
      <c r="N3265" s="18"/>
    </row>
    <row r="3266" spans="1:14" hidden="1" x14ac:dyDescent="0.35">
      <c r="A3266" s="4" t="s">
        <v>9</v>
      </c>
      <c r="B3266" s="27">
        <v>43747.080555555556</v>
      </c>
      <c r="C3266" s="9">
        <v>43749.459027777775</v>
      </c>
      <c r="D3266" s="11" t="str">
        <f>INT(Table1[[#This Row],[Full Restoration ]]-Table1[[#This Row],[Outage Start]])&amp;" days,"&amp;HOUR(Table1[[#This Row],[Full Restoration ]]-Table1[[#This Row],[Outage Start]])&amp;" hrs,"&amp;MINUTE(Table1[[#This Row],[Full Restoration ]]-Table1[[#This Row],[Outage Start]])&amp;" min"</f>
        <v>2 days,9 hrs,5 min</v>
      </c>
      <c r="E3266" s="10">
        <f>Table1[[#This Row],[Full Restoration ]]-Table1[[#This Row],[Outage Start]]</f>
        <v>2.3784722222189885</v>
      </c>
      <c r="F3266" s="11">
        <f>(Table1[[#This Row],[Full Restoration ]]-Table1[[#This Row],[Outage Start]])*24</f>
        <v>57.083333333255723</v>
      </c>
      <c r="G3266" s="28" t="s">
        <v>812</v>
      </c>
      <c r="H3266" s="32" t="s">
        <v>751</v>
      </c>
      <c r="I3266" s="4"/>
      <c r="J3266" s="4"/>
      <c r="K3266" s="4"/>
      <c r="L3266" s="4"/>
      <c r="M3266" s="4"/>
      <c r="N3266" s="18" t="s">
        <v>295</v>
      </c>
    </row>
    <row r="3267" spans="1:14" x14ac:dyDescent="0.35">
      <c r="A3267" s="4" t="s">
        <v>9</v>
      </c>
      <c r="B3267" s="27">
        <v>43747.079861111109</v>
      </c>
      <c r="C3267" s="9">
        <v>43747.811805555553</v>
      </c>
      <c r="D3267" s="11" t="str">
        <f>INT(Table1[[#This Row],[Full Restoration ]]-Table1[[#This Row],[Outage Start]])&amp;" days,"&amp;HOUR(Table1[[#This Row],[Full Restoration ]]-Table1[[#This Row],[Outage Start]])&amp;" hrs,"&amp;MINUTE(Table1[[#This Row],[Full Restoration ]]-Table1[[#This Row],[Outage Start]])&amp;" min"</f>
        <v>0 days,17 hrs,34 min</v>
      </c>
      <c r="E3267" s="10">
        <f>Table1[[#This Row],[Full Restoration ]]-Table1[[#This Row],[Outage Start]]</f>
        <v>0.73194444444379769</v>
      </c>
      <c r="F3267" s="11">
        <f>(Table1[[#This Row],[Full Restoration ]]-Table1[[#This Row],[Outage Start]])*24</f>
        <v>17.566666666651145</v>
      </c>
      <c r="G3267" s="28" t="s">
        <v>753</v>
      </c>
      <c r="H3267" s="32" t="s">
        <v>751</v>
      </c>
      <c r="I3267" s="4"/>
      <c r="J3267" s="4"/>
      <c r="K3267" s="4"/>
      <c r="L3267" s="4"/>
      <c r="M3267" s="4"/>
      <c r="N3267" s="18" t="s">
        <v>295</v>
      </c>
    </row>
    <row r="3268" spans="1:14" hidden="1" x14ac:dyDescent="0.35">
      <c r="A3268" s="4" t="s">
        <v>9</v>
      </c>
      <c r="B3268" s="27">
        <v>43747.079861111109</v>
      </c>
      <c r="C3268" s="9">
        <v>43749.274305555555</v>
      </c>
      <c r="D3268" s="11" t="str">
        <f>INT(Table1[[#This Row],[Full Restoration ]]-Table1[[#This Row],[Outage Start]])&amp;" days,"&amp;HOUR(Table1[[#This Row],[Full Restoration ]]-Table1[[#This Row],[Outage Start]])&amp;" hrs,"&amp;MINUTE(Table1[[#This Row],[Full Restoration ]]-Table1[[#This Row],[Outage Start]])&amp;" min"</f>
        <v>2 days,4 hrs,40 min</v>
      </c>
      <c r="E3268" s="10">
        <f>Table1[[#This Row],[Full Restoration ]]-Table1[[#This Row],[Outage Start]]</f>
        <v>2.1944444444452529</v>
      </c>
      <c r="F3268" s="11">
        <f>(Table1[[#This Row],[Full Restoration ]]-Table1[[#This Row],[Outage Start]])*24</f>
        <v>52.666666666686069</v>
      </c>
      <c r="G3268" s="28" t="s">
        <v>805</v>
      </c>
      <c r="H3268" s="32" t="s">
        <v>751</v>
      </c>
      <c r="I3268" s="4"/>
      <c r="J3268" s="4"/>
      <c r="K3268" s="4"/>
      <c r="L3268" s="4"/>
      <c r="M3268" s="4"/>
      <c r="N3268" s="18" t="s">
        <v>295</v>
      </c>
    </row>
    <row r="3269" spans="1:14" hidden="1" x14ac:dyDescent="0.35">
      <c r="A3269" s="4" t="s">
        <v>9</v>
      </c>
      <c r="B3269" s="27">
        <v>43747.078472222223</v>
      </c>
      <c r="C3269" s="9">
        <v>43749.69027777778</v>
      </c>
      <c r="D3269" s="11" t="str">
        <f>INT(Table1[[#This Row],[Full Restoration ]]-Table1[[#This Row],[Outage Start]])&amp;" days,"&amp;HOUR(Table1[[#This Row],[Full Restoration ]]-Table1[[#This Row],[Outage Start]])&amp;" hrs,"&amp;MINUTE(Table1[[#This Row],[Full Restoration ]]-Table1[[#This Row],[Outage Start]])&amp;" min"</f>
        <v>2 days,14 hrs,41 min</v>
      </c>
      <c r="E3269" s="10">
        <f>Table1[[#This Row],[Full Restoration ]]-Table1[[#This Row],[Outage Start]]</f>
        <v>2.6118055555562023</v>
      </c>
      <c r="F3269" s="11">
        <f>(Table1[[#This Row],[Full Restoration ]]-Table1[[#This Row],[Outage Start]])*24</f>
        <v>62.683333333348855</v>
      </c>
      <c r="G3269" s="5" t="s">
        <v>630</v>
      </c>
      <c r="H3269" s="32" t="s">
        <v>742</v>
      </c>
      <c r="I3269" s="4">
        <v>3660</v>
      </c>
      <c r="J3269" s="4">
        <v>3422</v>
      </c>
      <c r="K3269" s="4">
        <v>209</v>
      </c>
      <c r="L3269" s="4">
        <v>168</v>
      </c>
      <c r="M3269" s="4">
        <v>29</v>
      </c>
      <c r="N3269" s="18"/>
    </row>
    <row r="3270" spans="1:14" hidden="1" x14ac:dyDescent="0.35">
      <c r="A3270" s="4" t="s">
        <v>9</v>
      </c>
      <c r="B3270" s="27">
        <v>43747.078472222223</v>
      </c>
      <c r="C3270" s="9">
        <v>43750.441666666666</v>
      </c>
      <c r="D3270" s="11" t="str">
        <f>INT(Table1[[#This Row],[Full Restoration ]]-Table1[[#This Row],[Outage Start]])&amp;" days,"&amp;HOUR(Table1[[#This Row],[Full Restoration ]]-Table1[[#This Row],[Outage Start]])&amp;" hrs,"&amp;MINUTE(Table1[[#This Row],[Full Restoration ]]-Table1[[#This Row],[Outage Start]])&amp;" min"</f>
        <v>3 days,8 hrs,43 min</v>
      </c>
      <c r="E3270" s="10">
        <f>Table1[[#This Row],[Full Restoration ]]-Table1[[#This Row],[Outage Start]]</f>
        <v>3.3631944444423425</v>
      </c>
      <c r="F3270" s="11">
        <f>(Table1[[#This Row],[Full Restoration ]]-Table1[[#This Row],[Outage Start]])*24</f>
        <v>80.71666666661622</v>
      </c>
      <c r="G3270" s="5" t="s">
        <v>716</v>
      </c>
      <c r="H3270" s="32" t="s">
        <v>742</v>
      </c>
      <c r="I3270" s="4">
        <v>1287</v>
      </c>
      <c r="J3270" s="4">
        <v>1070</v>
      </c>
      <c r="K3270" s="4">
        <v>177</v>
      </c>
      <c r="L3270" s="4">
        <v>36</v>
      </c>
      <c r="M3270" s="4">
        <v>40</v>
      </c>
      <c r="N3270" s="18"/>
    </row>
    <row r="3271" spans="1:14" hidden="1" x14ac:dyDescent="0.35">
      <c r="A3271" s="4" t="s">
        <v>9</v>
      </c>
      <c r="B3271" s="27">
        <v>43747.077777777777</v>
      </c>
      <c r="C3271" s="9">
        <v>43749.515277777777</v>
      </c>
      <c r="D3271" s="11" t="str">
        <f>INT(Table1[[#This Row],[Full Restoration ]]-Table1[[#This Row],[Outage Start]])&amp;" days,"&amp;HOUR(Table1[[#This Row],[Full Restoration ]]-Table1[[#This Row],[Outage Start]])&amp;" hrs,"&amp;MINUTE(Table1[[#This Row],[Full Restoration ]]-Table1[[#This Row],[Outage Start]])&amp;" min"</f>
        <v>2 days,10 hrs,30 min</v>
      </c>
      <c r="E3271" s="10">
        <f>Table1[[#This Row],[Full Restoration ]]-Table1[[#This Row],[Outage Start]]</f>
        <v>2.4375</v>
      </c>
      <c r="F3271" s="11">
        <f>(Table1[[#This Row],[Full Restoration ]]-Table1[[#This Row],[Outage Start]])*24</f>
        <v>58.5</v>
      </c>
      <c r="G3271" s="28" t="s">
        <v>830</v>
      </c>
      <c r="H3271" s="32" t="s">
        <v>751</v>
      </c>
      <c r="I3271" s="4"/>
      <c r="J3271" s="4"/>
      <c r="K3271" s="4"/>
      <c r="L3271" s="4"/>
      <c r="M3271" s="4"/>
      <c r="N3271" s="18" t="s">
        <v>295</v>
      </c>
    </row>
    <row r="3272" spans="1:14" hidden="1" x14ac:dyDescent="0.35">
      <c r="A3272" s="4" t="s">
        <v>9</v>
      </c>
      <c r="B3272" s="27">
        <v>43747.074999999997</v>
      </c>
      <c r="C3272" s="9">
        <v>43749.908333333333</v>
      </c>
      <c r="D3272" s="11" t="str">
        <f>INT(Table1[[#This Row],[Full Restoration ]]-Table1[[#This Row],[Outage Start]])&amp;" days,"&amp;HOUR(Table1[[#This Row],[Full Restoration ]]-Table1[[#This Row],[Outage Start]])&amp;" hrs,"&amp;MINUTE(Table1[[#This Row],[Full Restoration ]]-Table1[[#This Row],[Outage Start]])&amp;" min"</f>
        <v>2 days,20 hrs,0 min</v>
      </c>
      <c r="E3272" s="10">
        <f>Table1[[#This Row],[Full Restoration ]]-Table1[[#This Row],[Outage Start]]</f>
        <v>2.8333333333357587</v>
      </c>
      <c r="F3272" s="11">
        <f>(Table1[[#This Row],[Full Restoration ]]-Table1[[#This Row],[Outage Start]])*24</f>
        <v>68.000000000058208</v>
      </c>
      <c r="G3272" s="5" t="s">
        <v>355</v>
      </c>
      <c r="H3272" s="32" t="s">
        <v>742</v>
      </c>
      <c r="I3272" s="4">
        <v>1582</v>
      </c>
      <c r="J3272" s="4">
        <v>1217</v>
      </c>
      <c r="K3272" s="4">
        <v>324</v>
      </c>
      <c r="L3272" s="4">
        <v>26</v>
      </c>
      <c r="M3272" s="4">
        <v>41</v>
      </c>
      <c r="N3272" s="18"/>
    </row>
    <row r="3273" spans="1:14" hidden="1" x14ac:dyDescent="0.35">
      <c r="A3273" s="4" t="s">
        <v>9</v>
      </c>
      <c r="B3273" s="27">
        <v>43747.072222222225</v>
      </c>
      <c r="C3273" s="9">
        <v>43749.634027777778</v>
      </c>
      <c r="D3273" s="11" t="str">
        <f>INT(Table1[[#This Row],[Full Restoration ]]-Table1[[#This Row],[Outage Start]])&amp;" days,"&amp;HOUR(Table1[[#This Row],[Full Restoration ]]-Table1[[#This Row],[Outage Start]])&amp;" hrs,"&amp;MINUTE(Table1[[#This Row],[Full Restoration ]]-Table1[[#This Row],[Outage Start]])&amp;" min"</f>
        <v>2 days,13 hrs,29 min</v>
      </c>
      <c r="E3273" s="10">
        <f>Table1[[#This Row],[Full Restoration ]]-Table1[[#This Row],[Outage Start]]</f>
        <v>2.5618055555532919</v>
      </c>
      <c r="F3273" s="11">
        <f>(Table1[[#This Row],[Full Restoration ]]-Table1[[#This Row],[Outage Start]])*24</f>
        <v>61.483333333279006</v>
      </c>
      <c r="G3273" s="5" t="s">
        <v>493</v>
      </c>
      <c r="H3273" s="32" t="s">
        <v>217</v>
      </c>
      <c r="I3273" s="4">
        <v>436</v>
      </c>
      <c r="J3273" s="4">
        <v>324</v>
      </c>
      <c r="K3273" s="4">
        <v>105</v>
      </c>
      <c r="L3273" s="4">
        <v>12</v>
      </c>
      <c r="M3273" s="4">
        <v>7</v>
      </c>
      <c r="N3273" s="18"/>
    </row>
    <row r="3274" spans="1:14" hidden="1" x14ac:dyDescent="0.35">
      <c r="A3274" s="4" t="s">
        <v>9</v>
      </c>
      <c r="B3274" s="27">
        <v>43747.068749999999</v>
      </c>
      <c r="C3274" s="9">
        <v>43749.537499999999</v>
      </c>
      <c r="D3274" s="11" t="str">
        <f>INT(Table1[[#This Row],[Full Restoration ]]-Table1[[#This Row],[Outage Start]])&amp;" days,"&amp;HOUR(Table1[[#This Row],[Full Restoration ]]-Table1[[#This Row],[Outage Start]])&amp;" hrs,"&amp;MINUTE(Table1[[#This Row],[Full Restoration ]]-Table1[[#This Row],[Outage Start]])&amp;" min"</f>
        <v>2 days,11 hrs,15 min</v>
      </c>
      <c r="E3274" s="10">
        <f>Table1[[#This Row],[Full Restoration ]]-Table1[[#This Row],[Outage Start]]</f>
        <v>2.46875</v>
      </c>
      <c r="F3274" s="11">
        <f>(Table1[[#This Row],[Full Restoration ]]-Table1[[#This Row],[Outage Start]])*24</f>
        <v>59.25</v>
      </c>
      <c r="G3274" s="5" t="s">
        <v>703</v>
      </c>
      <c r="H3274" s="32" t="s">
        <v>743</v>
      </c>
      <c r="I3274" s="4">
        <v>1653</v>
      </c>
      <c r="J3274" s="4">
        <v>1356</v>
      </c>
      <c r="K3274" s="4">
        <v>257</v>
      </c>
      <c r="L3274" s="4">
        <v>113</v>
      </c>
      <c r="M3274" s="4">
        <v>40</v>
      </c>
      <c r="N3274" s="18"/>
    </row>
    <row r="3275" spans="1:14" hidden="1" x14ac:dyDescent="0.35">
      <c r="A3275" s="4" t="s">
        <v>9</v>
      </c>
      <c r="B3275" s="27">
        <v>43747.068055555559</v>
      </c>
      <c r="C3275" s="9">
        <v>43749.616666666669</v>
      </c>
      <c r="D3275" s="11" t="str">
        <f>INT(Table1[[#This Row],[Full Restoration ]]-Table1[[#This Row],[Outage Start]])&amp;" days,"&amp;HOUR(Table1[[#This Row],[Full Restoration ]]-Table1[[#This Row],[Outage Start]])&amp;" hrs,"&amp;MINUTE(Table1[[#This Row],[Full Restoration ]]-Table1[[#This Row],[Outage Start]])&amp;" min"</f>
        <v>2 days,13 hrs,10 min</v>
      </c>
      <c r="E3275" s="10">
        <f>Table1[[#This Row],[Full Restoration ]]-Table1[[#This Row],[Outage Start]]</f>
        <v>2.5486111111094942</v>
      </c>
      <c r="F3275" s="11">
        <f>(Table1[[#This Row],[Full Restoration ]]-Table1[[#This Row],[Outage Start]])*24</f>
        <v>61.166666666627862</v>
      </c>
      <c r="G3275" s="5" t="s">
        <v>680</v>
      </c>
      <c r="H3275" s="32" t="s">
        <v>743</v>
      </c>
      <c r="I3275" s="4">
        <v>697</v>
      </c>
      <c r="J3275" s="4">
        <v>591</v>
      </c>
      <c r="K3275" s="4">
        <v>87</v>
      </c>
      <c r="L3275" s="4">
        <v>42</v>
      </c>
      <c r="M3275" s="4">
        <v>19</v>
      </c>
      <c r="N3275" s="18"/>
    </row>
    <row r="3276" spans="1:14" hidden="1" x14ac:dyDescent="0.35">
      <c r="A3276" s="4" t="s">
        <v>9</v>
      </c>
      <c r="B3276" s="27">
        <v>43747.068055555559</v>
      </c>
      <c r="C3276" s="9">
        <v>43748.818055555559</v>
      </c>
      <c r="D3276" s="11" t="str">
        <f>INT(Table1[[#This Row],[Full Restoration ]]-Table1[[#This Row],[Outage Start]])&amp;" days,"&amp;HOUR(Table1[[#This Row],[Full Restoration ]]-Table1[[#This Row],[Outage Start]])&amp;" hrs,"&amp;MINUTE(Table1[[#This Row],[Full Restoration ]]-Table1[[#This Row],[Outage Start]])&amp;" min"</f>
        <v>1 days,18 hrs,0 min</v>
      </c>
      <c r="E3276" s="10">
        <f>Table1[[#This Row],[Full Restoration ]]-Table1[[#This Row],[Outage Start]]</f>
        <v>1.75</v>
      </c>
      <c r="F3276" s="11">
        <f>(Table1[[#This Row],[Full Restoration ]]-Table1[[#This Row],[Outage Start]])*24</f>
        <v>42</v>
      </c>
      <c r="G3276" s="28" t="s">
        <v>769</v>
      </c>
      <c r="H3276" s="32" t="s">
        <v>751</v>
      </c>
      <c r="I3276" s="4"/>
      <c r="J3276" s="4"/>
      <c r="K3276" s="4"/>
      <c r="L3276" s="4"/>
      <c r="M3276" s="4"/>
      <c r="N3276" s="18" t="s">
        <v>295</v>
      </c>
    </row>
    <row r="3277" spans="1:14" hidden="1" x14ac:dyDescent="0.35">
      <c r="A3277" s="4" t="s">
        <v>9</v>
      </c>
      <c r="B3277" s="27">
        <v>43747.067361111112</v>
      </c>
      <c r="C3277" s="9">
        <v>43749.038194444445</v>
      </c>
      <c r="D3277" s="11" t="str">
        <f>INT(Table1[[#This Row],[Full Restoration ]]-Table1[[#This Row],[Outage Start]])&amp;" days,"&amp;HOUR(Table1[[#This Row],[Full Restoration ]]-Table1[[#This Row],[Outage Start]])&amp;" hrs,"&amp;MINUTE(Table1[[#This Row],[Full Restoration ]]-Table1[[#This Row],[Outage Start]])&amp;" min"</f>
        <v>1 days,23 hrs,18 min</v>
      </c>
      <c r="E3277" s="10">
        <f>Table1[[#This Row],[Full Restoration ]]-Table1[[#This Row],[Outage Start]]</f>
        <v>1.9708333333328483</v>
      </c>
      <c r="F3277" s="11">
        <f>(Table1[[#This Row],[Full Restoration ]]-Table1[[#This Row],[Outage Start]])*24</f>
        <v>47.299999999988358</v>
      </c>
      <c r="G3277" s="5" t="s">
        <v>669</v>
      </c>
      <c r="H3277" s="32" t="s">
        <v>744</v>
      </c>
      <c r="I3277" s="4">
        <v>1659</v>
      </c>
      <c r="J3277" s="4">
        <v>1261</v>
      </c>
      <c r="K3277" s="4">
        <v>349</v>
      </c>
      <c r="L3277" s="4">
        <v>54</v>
      </c>
      <c r="M3277" s="4">
        <v>49</v>
      </c>
      <c r="N3277" s="18"/>
    </row>
    <row r="3278" spans="1:14" hidden="1" x14ac:dyDescent="0.35">
      <c r="A3278" s="4" t="s">
        <v>9</v>
      </c>
      <c r="B3278" s="27">
        <v>43747.067361111112</v>
      </c>
      <c r="C3278" s="9">
        <v>43749.65</v>
      </c>
      <c r="D3278" s="11" t="str">
        <f>INT(Table1[[#This Row],[Full Restoration ]]-Table1[[#This Row],[Outage Start]])&amp;" days,"&amp;HOUR(Table1[[#This Row],[Full Restoration ]]-Table1[[#This Row],[Outage Start]])&amp;" hrs,"&amp;MINUTE(Table1[[#This Row],[Full Restoration ]]-Table1[[#This Row],[Outage Start]])&amp;" min"</f>
        <v>2 days,13 hrs,59 min</v>
      </c>
      <c r="E3278" s="10">
        <f>Table1[[#This Row],[Full Restoration ]]-Table1[[#This Row],[Outage Start]]</f>
        <v>2.5826388888890506</v>
      </c>
      <c r="F3278" s="11">
        <f>(Table1[[#This Row],[Full Restoration ]]-Table1[[#This Row],[Outage Start]])*24</f>
        <v>61.983333333337214</v>
      </c>
      <c r="G3278" s="5" t="s">
        <v>681</v>
      </c>
      <c r="H3278" s="32" t="s">
        <v>743</v>
      </c>
      <c r="I3278" s="4">
        <v>1376</v>
      </c>
      <c r="J3278" s="4">
        <v>1316</v>
      </c>
      <c r="K3278" s="4">
        <v>48</v>
      </c>
      <c r="L3278" s="4">
        <v>81</v>
      </c>
      <c r="M3278" s="4">
        <v>12</v>
      </c>
      <c r="N3278" s="18"/>
    </row>
    <row r="3279" spans="1:14" hidden="1" x14ac:dyDescent="0.35">
      <c r="A3279" s="4" t="s">
        <v>9</v>
      </c>
      <c r="B3279" s="27">
        <v>43747.067361111112</v>
      </c>
      <c r="C3279" s="9">
        <v>43748.793749999997</v>
      </c>
      <c r="D3279" s="11" t="str">
        <f>INT(Table1[[#This Row],[Full Restoration ]]-Table1[[#This Row],[Outage Start]])&amp;" days,"&amp;HOUR(Table1[[#This Row],[Full Restoration ]]-Table1[[#This Row],[Outage Start]])&amp;" hrs,"&amp;MINUTE(Table1[[#This Row],[Full Restoration ]]-Table1[[#This Row],[Outage Start]])&amp;" min"</f>
        <v>1 days,17 hrs,26 min</v>
      </c>
      <c r="E3279" s="10">
        <f>Table1[[#This Row],[Full Restoration ]]-Table1[[#This Row],[Outage Start]]</f>
        <v>1.726388888884685</v>
      </c>
      <c r="F3279" s="11">
        <f>(Table1[[#This Row],[Full Restoration ]]-Table1[[#This Row],[Outage Start]])*24</f>
        <v>41.43333333323244</v>
      </c>
      <c r="G3279" s="5" t="s">
        <v>702</v>
      </c>
      <c r="H3279" s="32" t="s">
        <v>743</v>
      </c>
      <c r="I3279" s="4">
        <v>402</v>
      </c>
      <c r="J3279" s="4">
        <v>315</v>
      </c>
      <c r="K3279" s="4">
        <v>63</v>
      </c>
      <c r="L3279" s="4">
        <v>32</v>
      </c>
      <c r="M3279" s="4">
        <v>24</v>
      </c>
      <c r="N3279" s="18"/>
    </row>
    <row r="3280" spans="1:14" hidden="1" x14ac:dyDescent="0.35">
      <c r="A3280" s="4" t="s">
        <v>9</v>
      </c>
      <c r="B3280" s="27">
        <v>43747.066666666666</v>
      </c>
      <c r="C3280" s="9">
        <v>43748.777083333334</v>
      </c>
      <c r="D3280" s="11" t="str">
        <f>INT(Table1[[#This Row],[Full Restoration ]]-Table1[[#This Row],[Outage Start]])&amp;" days,"&amp;HOUR(Table1[[#This Row],[Full Restoration ]]-Table1[[#This Row],[Outage Start]])&amp;" hrs,"&amp;MINUTE(Table1[[#This Row],[Full Restoration ]]-Table1[[#This Row],[Outage Start]])&amp;" min"</f>
        <v>1 days,17 hrs,3 min</v>
      </c>
      <c r="E3280" s="10">
        <f>Table1[[#This Row],[Full Restoration ]]-Table1[[#This Row],[Outage Start]]</f>
        <v>1.7104166666686069</v>
      </c>
      <c r="F3280" s="11">
        <f>(Table1[[#This Row],[Full Restoration ]]-Table1[[#This Row],[Outage Start]])*24</f>
        <v>41.050000000046566</v>
      </c>
      <c r="G3280" s="5" t="s">
        <v>701</v>
      </c>
      <c r="H3280" s="32" t="s">
        <v>744</v>
      </c>
      <c r="I3280" s="4">
        <v>1253</v>
      </c>
      <c r="J3280" s="4">
        <v>1098</v>
      </c>
      <c r="K3280" s="4">
        <v>120</v>
      </c>
      <c r="L3280" s="4">
        <v>95</v>
      </c>
      <c r="M3280" s="4">
        <v>35</v>
      </c>
      <c r="N3280" s="18"/>
    </row>
    <row r="3281" spans="1:14" hidden="1" x14ac:dyDescent="0.35">
      <c r="A3281" s="4" t="s">
        <v>9</v>
      </c>
      <c r="B3281" s="27">
        <v>43747.066666666666</v>
      </c>
      <c r="C3281" s="9">
        <v>43748.799305555556</v>
      </c>
      <c r="D3281" s="11" t="str">
        <f>INT(Table1[[#This Row],[Full Restoration ]]-Table1[[#This Row],[Outage Start]])&amp;" days,"&amp;HOUR(Table1[[#This Row],[Full Restoration ]]-Table1[[#This Row],[Outage Start]])&amp;" hrs,"&amp;MINUTE(Table1[[#This Row],[Full Restoration ]]-Table1[[#This Row],[Outage Start]])&amp;" min"</f>
        <v>1 days,17 hrs,35 min</v>
      </c>
      <c r="E3281" s="10">
        <f>Table1[[#This Row],[Full Restoration ]]-Table1[[#This Row],[Outage Start]]</f>
        <v>1.7326388888905058</v>
      </c>
      <c r="F3281" s="11">
        <f>(Table1[[#This Row],[Full Restoration ]]-Table1[[#This Row],[Outage Start]])*24</f>
        <v>41.583333333372138</v>
      </c>
      <c r="G3281" s="28" t="s">
        <v>772</v>
      </c>
      <c r="H3281" s="32" t="s">
        <v>752</v>
      </c>
      <c r="I3281" s="4"/>
      <c r="J3281" s="4"/>
      <c r="K3281" s="4"/>
      <c r="L3281" s="4"/>
      <c r="M3281" s="4"/>
      <c r="N3281" s="18" t="s">
        <v>295</v>
      </c>
    </row>
    <row r="3282" spans="1:14" hidden="1" x14ac:dyDescent="0.35">
      <c r="A3282" s="4" t="s">
        <v>9</v>
      </c>
      <c r="B3282" s="27">
        <v>43747.064583333333</v>
      </c>
      <c r="C3282" s="9">
        <v>43748.838888888888</v>
      </c>
      <c r="D3282" s="11" t="str">
        <f>INT(Table1[[#This Row],[Full Restoration ]]-Table1[[#This Row],[Outage Start]])&amp;" days,"&amp;HOUR(Table1[[#This Row],[Full Restoration ]]-Table1[[#This Row],[Outage Start]])&amp;" hrs,"&amp;MINUTE(Table1[[#This Row],[Full Restoration ]]-Table1[[#This Row],[Outage Start]])&amp;" min"</f>
        <v>1 days,18 hrs,35 min</v>
      </c>
      <c r="E3282" s="10">
        <f>Table1[[#This Row],[Full Restoration ]]-Table1[[#This Row],[Outage Start]]</f>
        <v>1.7743055555547471</v>
      </c>
      <c r="F3282" s="11">
        <f>(Table1[[#This Row],[Full Restoration ]]-Table1[[#This Row],[Outage Start]])*24</f>
        <v>42.583333333313931</v>
      </c>
      <c r="G3282" s="5" t="s">
        <v>391</v>
      </c>
      <c r="H3282" s="32" t="s">
        <v>744</v>
      </c>
      <c r="I3282" s="4">
        <v>670</v>
      </c>
      <c r="J3282" s="4">
        <v>483</v>
      </c>
      <c r="K3282" s="4">
        <v>138</v>
      </c>
      <c r="L3282" s="4">
        <v>33</v>
      </c>
      <c r="M3282" s="4">
        <v>49</v>
      </c>
      <c r="N3282" s="18"/>
    </row>
    <row r="3283" spans="1:14" hidden="1" x14ac:dyDescent="0.35">
      <c r="A3283" s="4" t="s">
        <v>9</v>
      </c>
      <c r="B3283" s="27">
        <v>43747.064583333333</v>
      </c>
      <c r="C3283" s="9">
        <v>43749.904166666667</v>
      </c>
      <c r="D3283" s="11" t="str">
        <f>INT(Table1[[#This Row],[Full Restoration ]]-Table1[[#This Row],[Outage Start]])&amp;" days,"&amp;HOUR(Table1[[#This Row],[Full Restoration ]]-Table1[[#This Row],[Outage Start]])&amp;" hrs,"&amp;MINUTE(Table1[[#This Row],[Full Restoration ]]-Table1[[#This Row],[Outage Start]])&amp;" min"</f>
        <v>2 days,20 hrs,9 min</v>
      </c>
      <c r="E3283" s="10">
        <f>Table1[[#This Row],[Full Restoration ]]-Table1[[#This Row],[Outage Start]]</f>
        <v>2.8395833333343035</v>
      </c>
      <c r="F3283" s="11">
        <f>(Table1[[#This Row],[Full Restoration ]]-Table1[[#This Row],[Outage Start]])*24</f>
        <v>68.150000000023283</v>
      </c>
      <c r="G3283" s="5" t="s">
        <v>403</v>
      </c>
      <c r="H3283" s="32" t="s">
        <v>742</v>
      </c>
      <c r="I3283" s="4">
        <v>2384</v>
      </c>
      <c r="J3283" s="4">
        <v>2093</v>
      </c>
      <c r="K3283" s="4">
        <v>248</v>
      </c>
      <c r="L3283" s="4">
        <v>68</v>
      </c>
      <c r="M3283" s="4">
        <v>43</v>
      </c>
      <c r="N3283" s="18"/>
    </row>
    <row r="3284" spans="1:14" hidden="1" x14ac:dyDescent="0.35">
      <c r="A3284" s="4" t="s">
        <v>9</v>
      </c>
      <c r="B3284" s="27">
        <v>43747.064583333333</v>
      </c>
      <c r="C3284" s="9">
        <v>43748.882638888892</v>
      </c>
      <c r="D3284" s="11" t="str">
        <f>INT(Table1[[#This Row],[Full Restoration ]]-Table1[[#This Row],[Outage Start]])&amp;" days,"&amp;HOUR(Table1[[#This Row],[Full Restoration ]]-Table1[[#This Row],[Outage Start]])&amp;" hrs,"&amp;MINUTE(Table1[[#This Row],[Full Restoration ]]-Table1[[#This Row],[Outage Start]])&amp;" min"</f>
        <v>1 days,19 hrs,38 min</v>
      </c>
      <c r="E3284" s="10">
        <f>Table1[[#This Row],[Full Restoration ]]-Table1[[#This Row],[Outage Start]]</f>
        <v>1.8180555555591127</v>
      </c>
      <c r="F3284" s="11">
        <f>(Table1[[#This Row],[Full Restoration ]]-Table1[[#This Row],[Outage Start]])*24</f>
        <v>43.633333333418705</v>
      </c>
      <c r="G3284" s="28" t="s">
        <v>773</v>
      </c>
      <c r="H3284" s="32" t="s">
        <v>751</v>
      </c>
      <c r="I3284" s="4"/>
      <c r="J3284" s="4"/>
      <c r="K3284" s="4"/>
      <c r="L3284" s="4"/>
      <c r="M3284" s="4"/>
      <c r="N3284" s="18" t="s">
        <v>295</v>
      </c>
    </row>
    <row r="3285" spans="1:14" hidden="1" x14ac:dyDescent="0.35">
      <c r="A3285" s="4" t="s">
        <v>9</v>
      </c>
      <c r="B3285" s="27">
        <v>43747.063194444447</v>
      </c>
      <c r="C3285" s="9">
        <v>43749.652777777781</v>
      </c>
      <c r="D3285" s="11" t="str">
        <f>INT(Table1[[#This Row],[Full Restoration ]]-Table1[[#This Row],[Outage Start]])&amp;" days,"&amp;HOUR(Table1[[#This Row],[Full Restoration ]]-Table1[[#This Row],[Outage Start]])&amp;" hrs,"&amp;MINUTE(Table1[[#This Row],[Full Restoration ]]-Table1[[#This Row],[Outage Start]])&amp;" min"</f>
        <v>2 days,14 hrs,9 min</v>
      </c>
      <c r="E3285" s="10">
        <f>Table1[[#This Row],[Full Restoration ]]-Table1[[#This Row],[Outage Start]]</f>
        <v>2.5895833333343035</v>
      </c>
      <c r="F3285" s="11">
        <f>(Table1[[#This Row],[Full Restoration ]]-Table1[[#This Row],[Outage Start]])*24</f>
        <v>62.150000000023283</v>
      </c>
      <c r="G3285" s="5" t="s">
        <v>431</v>
      </c>
      <c r="H3285" s="32" t="s">
        <v>745</v>
      </c>
      <c r="I3285" s="4">
        <v>229</v>
      </c>
      <c r="J3285" s="4">
        <v>197</v>
      </c>
      <c r="K3285" s="4">
        <v>29</v>
      </c>
      <c r="L3285" s="4">
        <v>10</v>
      </c>
      <c r="M3285" s="4">
        <v>3</v>
      </c>
      <c r="N3285" s="18"/>
    </row>
    <row r="3286" spans="1:14" hidden="1" x14ac:dyDescent="0.35">
      <c r="A3286" s="4" t="s">
        <v>9</v>
      </c>
      <c r="B3286" s="27">
        <v>43747.063194444447</v>
      </c>
      <c r="C3286" s="9">
        <v>43748.823611111111</v>
      </c>
      <c r="D3286" s="11" t="str">
        <f>INT(Table1[[#This Row],[Full Restoration ]]-Table1[[#This Row],[Outage Start]])&amp;" days,"&amp;HOUR(Table1[[#This Row],[Full Restoration ]]-Table1[[#This Row],[Outage Start]])&amp;" hrs,"&amp;MINUTE(Table1[[#This Row],[Full Restoration ]]-Table1[[#This Row],[Outage Start]])&amp;" min"</f>
        <v>1 days,18 hrs,15 min</v>
      </c>
      <c r="E3286" s="10">
        <f>Table1[[#This Row],[Full Restoration ]]-Table1[[#This Row],[Outage Start]]</f>
        <v>1.7604166666642413</v>
      </c>
      <c r="F3286" s="11">
        <f>(Table1[[#This Row],[Full Restoration ]]-Table1[[#This Row],[Outage Start]])*24</f>
        <v>42.249999999941792</v>
      </c>
      <c r="G3286" s="28" t="s">
        <v>787</v>
      </c>
      <c r="H3286" s="32" t="s">
        <v>751</v>
      </c>
      <c r="I3286" s="4"/>
      <c r="J3286" s="4"/>
      <c r="K3286" s="4"/>
      <c r="L3286" s="4"/>
      <c r="M3286" s="4"/>
      <c r="N3286" s="18" t="s">
        <v>295</v>
      </c>
    </row>
    <row r="3287" spans="1:14" hidden="1" x14ac:dyDescent="0.35">
      <c r="A3287" s="4" t="s">
        <v>9</v>
      </c>
      <c r="B3287" s="27">
        <v>43747.0625</v>
      </c>
      <c r="C3287" s="9">
        <v>43749.665972222225</v>
      </c>
      <c r="D3287" s="11" t="str">
        <f>INT(Table1[[#This Row],[Full Restoration ]]-Table1[[#This Row],[Outage Start]])&amp;" days,"&amp;HOUR(Table1[[#This Row],[Full Restoration ]]-Table1[[#This Row],[Outage Start]])&amp;" hrs,"&amp;MINUTE(Table1[[#This Row],[Full Restoration ]]-Table1[[#This Row],[Outage Start]])&amp;" min"</f>
        <v>2 days,14 hrs,29 min</v>
      </c>
      <c r="E3287" s="10">
        <f>Table1[[#This Row],[Full Restoration ]]-Table1[[#This Row],[Outage Start]]</f>
        <v>2.6034722222248092</v>
      </c>
      <c r="F3287" s="11">
        <f>(Table1[[#This Row],[Full Restoration ]]-Table1[[#This Row],[Outage Start]])*24</f>
        <v>62.483333333395422</v>
      </c>
      <c r="G3287" s="5" t="s">
        <v>432</v>
      </c>
      <c r="H3287" s="32" t="s">
        <v>743</v>
      </c>
      <c r="I3287" s="4">
        <v>35</v>
      </c>
      <c r="J3287" s="4">
        <v>9</v>
      </c>
      <c r="K3287" s="4">
        <v>26</v>
      </c>
      <c r="L3287" s="4" t="s">
        <v>740</v>
      </c>
      <c r="M3287" s="4" t="s">
        <v>740</v>
      </c>
      <c r="N3287" s="18"/>
    </row>
    <row r="3288" spans="1:14" hidden="1" x14ac:dyDescent="0.35">
      <c r="A3288" s="4" t="s">
        <v>9</v>
      </c>
      <c r="B3288" s="27">
        <v>43747.060416666667</v>
      </c>
      <c r="C3288" s="9">
        <v>43748.790277777778</v>
      </c>
      <c r="D3288" s="11" t="str">
        <f>INT(Table1[[#This Row],[Full Restoration ]]-Table1[[#This Row],[Outage Start]])&amp;" days,"&amp;HOUR(Table1[[#This Row],[Full Restoration ]]-Table1[[#This Row],[Outage Start]])&amp;" hrs,"&amp;MINUTE(Table1[[#This Row],[Full Restoration ]]-Table1[[#This Row],[Outage Start]])&amp;" min"</f>
        <v>1 days,17 hrs,31 min</v>
      </c>
      <c r="E3288" s="10">
        <f>Table1[[#This Row],[Full Restoration ]]-Table1[[#This Row],[Outage Start]]</f>
        <v>1.7298611111109494</v>
      </c>
      <c r="F3288" s="11">
        <f>(Table1[[#This Row],[Full Restoration ]]-Table1[[#This Row],[Outage Start]])*24</f>
        <v>41.516666666662786</v>
      </c>
      <c r="G3288" s="5" t="s">
        <v>443</v>
      </c>
      <c r="H3288" s="32" t="s">
        <v>744</v>
      </c>
      <c r="I3288" s="4">
        <v>807</v>
      </c>
      <c r="J3288" s="4">
        <v>565</v>
      </c>
      <c r="K3288" s="4">
        <v>190</v>
      </c>
      <c r="L3288" s="4">
        <v>34</v>
      </c>
      <c r="M3288" s="4">
        <v>52</v>
      </c>
      <c r="N3288" s="18"/>
    </row>
    <row r="3289" spans="1:14" hidden="1" x14ac:dyDescent="0.35">
      <c r="A3289" s="4" t="s">
        <v>9</v>
      </c>
      <c r="B3289" s="27">
        <v>43747.05972222222</v>
      </c>
      <c r="C3289" s="9">
        <v>43748.78402777778</v>
      </c>
      <c r="D3289" s="11" t="str">
        <f>INT(Table1[[#This Row],[Full Restoration ]]-Table1[[#This Row],[Outage Start]])&amp;" days,"&amp;HOUR(Table1[[#This Row],[Full Restoration ]]-Table1[[#This Row],[Outage Start]])&amp;" hrs,"&amp;MINUTE(Table1[[#This Row],[Full Restoration ]]-Table1[[#This Row],[Outage Start]])&amp;" min"</f>
        <v>1 days,17 hrs,23 min</v>
      </c>
      <c r="E3289" s="10">
        <f>Table1[[#This Row],[Full Restoration ]]-Table1[[#This Row],[Outage Start]]</f>
        <v>1.7243055555591127</v>
      </c>
      <c r="F3289" s="11">
        <f>(Table1[[#This Row],[Full Restoration ]]-Table1[[#This Row],[Outage Start]])*24</f>
        <v>41.383333333418705</v>
      </c>
      <c r="G3289" s="5" t="s">
        <v>442</v>
      </c>
      <c r="H3289" s="32" t="s">
        <v>744</v>
      </c>
      <c r="I3289" s="4">
        <v>929</v>
      </c>
      <c r="J3289" s="4">
        <v>772</v>
      </c>
      <c r="K3289" s="4">
        <v>102</v>
      </c>
      <c r="L3289" s="4">
        <v>51</v>
      </c>
      <c r="M3289" s="4">
        <v>55</v>
      </c>
      <c r="N3289" s="18"/>
    </row>
    <row r="3290" spans="1:14" hidden="1" x14ac:dyDescent="0.35">
      <c r="A3290" s="4" t="s">
        <v>9</v>
      </c>
      <c r="B3290" s="27">
        <v>43747.05972222222</v>
      </c>
      <c r="C3290" s="9">
        <v>43749.770833333336</v>
      </c>
      <c r="D3290" s="11" t="str">
        <f>INT(Table1[[#This Row],[Full Restoration ]]-Table1[[#This Row],[Outage Start]])&amp;" days,"&amp;HOUR(Table1[[#This Row],[Full Restoration ]]-Table1[[#This Row],[Outage Start]])&amp;" hrs,"&amp;MINUTE(Table1[[#This Row],[Full Restoration ]]-Table1[[#This Row],[Outage Start]])&amp;" min"</f>
        <v>2 days,17 hrs,4 min</v>
      </c>
      <c r="E3290" s="10">
        <f>Table1[[#This Row],[Full Restoration ]]-Table1[[#This Row],[Outage Start]]</f>
        <v>2.711111111115315</v>
      </c>
      <c r="F3290" s="11">
        <f>(Table1[[#This Row],[Full Restoration ]]-Table1[[#This Row],[Outage Start]])*24</f>
        <v>65.06666666676756</v>
      </c>
      <c r="G3290" s="5" t="s">
        <v>725</v>
      </c>
      <c r="H3290" s="32" t="s">
        <v>745</v>
      </c>
      <c r="I3290" s="4">
        <v>513</v>
      </c>
      <c r="J3290" s="4">
        <v>452</v>
      </c>
      <c r="K3290" s="4">
        <v>48</v>
      </c>
      <c r="L3290" s="4">
        <v>22</v>
      </c>
      <c r="M3290" s="4">
        <v>13</v>
      </c>
      <c r="N3290" s="18"/>
    </row>
    <row r="3291" spans="1:14" hidden="1" x14ac:dyDescent="0.35">
      <c r="A3291" s="4" t="s">
        <v>9</v>
      </c>
      <c r="B3291" s="27">
        <v>43747.058333333334</v>
      </c>
      <c r="C3291" s="9">
        <v>43748.810416666667</v>
      </c>
      <c r="D3291" s="11" t="str">
        <f>INT(Table1[[#This Row],[Full Restoration ]]-Table1[[#This Row],[Outage Start]])&amp;" days,"&amp;HOUR(Table1[[#This Row],[Full Restoration ]]-Table1[[#This Row],[Outage Start]])&amp;" hrs,"&amp;MINUTE(Table1[[#This Row],[Full Restoration ]]-Table1[[#This Row],[Outage Start]])&amp;" min"</f>
        <v>1 days,18 hrs,3 min</v>
      </c>
      <c r="E3291" s="10">
        <f>Table1[[#This Row],[Full Restoration ]]-Table1[[#This Row],[Outage Start]]</f>
        <v>1.7520833333328483</v>
      </c>
      <c r="F3291" s="11">
        <f>(Table1[[#This Row],[Full Restoration ]]-Table1[[#This Row],[Outage Start]])*24</f>
        <v>42.049999999988358</v>
      </c>
      <c r="G3291" s="28" t="s">
        <v>758</v>
      </c>
      <c r="H3291" s="32" t="s">
        <v>752</v>
      </c>
      <c r="I3291" s="4"/>
      <c r="J3291" s="4"/>
      <c r="K3291" s="4"/>
      <c r="L3291" s="4"/>
      <c r="M3291" s="4"/>
      <c r="N3291" s="18" t="s">
        <v>295</v>
      </c>
    </row>
    <row r="3292" spans="1:14" hidden="1" x14ac:dyDescent="0.35">
      <c r="A3292" s="4" t="s">
        <v>9</v>
      </c>
      <c r="B3292" s="27">
        <v>43747.054861111108</v>
      </c>
      <c r="C3292" s="9">
        <v>43748.81527777778</v>
      </c>
      <c r="D3292" s="11" t="str">
        <f>INT(Table1[[#This Row],[Full Restoration ]]-Table1[[#This Row],[Outage Start]])&amp;" days,"&amp;HOUR(Table1[[#This Row],[Full Restoration ]]-Table1[[#This Row],[Outage Start]])&amp;" hrs,"&amp;MINUTE(Table1[[#This Row],[Full Restoration ]]-Table1[[#This Row],[Outage Start]])&amp;" min"</f>
        <v>1 days,18 hrs,15 min</v>
      </c>
      <c r="E3292" s="10">
        <f>Table1[[#This Row],[Full Restoration ]]-Table1[[#This Row],[Outage Start]]</f>
        <v>1.7604166666715173</v>
      </c>
      <c r="F3292" s="11">
        <f>(Table1[[#This Row],[Full Restoration ]]-Table1[[#This Row],[Outage Start]])*24</f>
        <v>42.250000000116415</v>
      </c>
      <c r="G3292" s="28" t="s">
        <v>757</v>
      </c>
      <c r="H3292" s="32" t="s">
        <v>752</v>
      </c>
      <c r="I3292" s="4"/>
      <c r="J3292" s="4"/>
      <c r="K3292" s="4"/>
      <c r="L3292" s="4"/>
      <c r="M3292" s="4"/>
      <c r="N3292" s="18" t="s">
        <v>295</v>
      </c>
    </row>
    <row r="3293" spans="1:14" hidden="1" x14ac:dyDescent="0.35">
      <c r="A3293" s="4" t="s">
        <v>9</v>
      </c>
      <c r="B3293" s="27">
        <v>43747.052083333336</v>
      </c>
      <c r="C3293" s="9">
        <v>43750.481249999997</v>
      </c>
      <c r="D3293" s="11" t="str">
        <f>INT(Table1[[#This Row],[Full Restoration ]]-Table1[[#This Row],[Outage Start]])&amp;" days,"&amp;HOUR(Table1[[#This Row],[Full Restoration ]]-Table1[[#This Row],[Outage Start]])&amp;" hrs,"&amp;MINUTE(Table1[[#This Row],[Full Restoration ]]-Table1[[#This Row],[Outage Start]])&amp;" min"</f>
        <v>3 days,10 hrs,18 min</v>
      </c>
      <c r="E3293" s="10">
        <f>Table1[[#This Row],[Full Restoration ]]-Table1[[#This Row],[Outage Start]]</f>
        <v>3.429166666661331</v>
      </c>
      <c r="F3293" s="11">
        <f>(Table1[[#This Row],[Full Restoration ]]-Table1[[#This Row],[Outage Start]])*24</f>
        <v>82.299999999871943</v>
      </c>
      <c r="G3293" s="5" t="s">
        <v>366</v>
      </c>
      <c r="H3293" s="32" t="s">
        <v>742</v>
      </c>
      <c r="I3293" s="4">
        <v>733</v>
      </c>
      <c r="J3293" s="4">
        <v>641</v>
      </c>
      <c r="K3293" s="4">
        <v>79</v>
      </c>
      <c r="L3293" s="4">
        <v>40</v>
      </c>
      <c r="M3293" s="4">
        <v>13</v>
      </c>
      <c r="N3293" s="18"/>
    </row>
    <row r="3294" spans="1:14" hidden="1" x14ac:dyDescent="0.35">
      <c r="A3294" s="4" t="s">
        <v>9</v>
      </c>
      <c r="B3294" s="27">
        <v>43747.052083333336</v>
      </c>
      <c r="C3294" s="9">
        <v>43748.972222222219</v>
      </c>
      <c r="D3294" s="11" t="str">
        <f>INT(Table1[[#This Row],[Full Restoration ]]-Table1[[#This Row],[Outage Start]])&amp;" days,"&amp;HOUR(Table1[[#This Row],[Full Restoration ]]-Table1[[#This Row],[Outage Start]])&amp;" hrs,"&amp;MINUTE(Table1[[#This Row],[Full Restoration ]]-Table1[[#This Row],[Outage Start]])&amp;" min"</f>
        <v>1 days,22 hrs,5 min</v>
      </c>
      <c r="E3294" s="10">
        <f>Table1[[#This Row],[Full Restoration ]]-Table1[[#This Row],[Outage Start]]</f>
        <v>1.9201388888832298</v>
      </c>
      <c r="F3294" s="11">
        <f>(Table1[[#This Row],[Full Restoration ]]-Table1[[#This Row],[Outage Start]])*24</f>
        <v>46.083333333197515</v>
      </c>
      <c r="G3294" s="5" t="s">
        <v>396</v>
      </c>
      <c r="H3294" s="32" t="s">
        <v>742</v>
      </c>
      <c r="I3294" s="4">
        <v>588</v>
      </c>
      <c r="J3294" s="4">
        <v>524</v>
      </c>
      <c r="K3294" s="4">
        <v>53</v>
      </c>
      <c r="L3294" s="4">
        <v>44</v>
      </c>
      <c r="M3294" s="4">
        <v>11</v>
      </c>
      <c r="N3294" s="18"/>
    </row>
    <row r="3295" spans="1:14" hidden="1" x14ac:dyDescent="0.35">
      <c r="A3295" s="4" t="s">
        <v>9</v>
      </c>
      <c r="B3295" s="27">
        <v>43747.052083333336</v>
      </c>
      <c r="C3295" s="9">
        <v>43748.823611111111</v>
      </c>
      <c r="D3295" s="11" t="str">
        <f>INT(Table1[[#This Row],[Full Restoration ]]-Table1[[#This Row],[Outage Start]])&amp;" days,"&amp;HOUR(Table1[[#This Row],[Full Restoration ]]-Table1[[#This Row],[Outage Start]])&amp;" hrs,"&amp;MINUTE(Table1[[#This Row],[Full Restoration ]]-Table1[[#This Row],[Outage Start]])&amp;" min"</f>
        <v>1 days,18 hrs,31 min</v>
      </c>
      <c r="E3295" s="10">
        <f>Table1[[#This Row],[Full Restoration ]]-Table1[[#This Row],[Outage Start]]</f>
        <v>1.7715277777751908</v>
      </c>
      <c r="F3295" s="11">
        <f>(Table1[[#This Row],[Full Restoration ]]-Table1[[#This Row],[Outage Start]])*24</f>
        <v>42.516666666604578</v>
      </c>
      <c r="G3295" s="28" t="s">
        <v>788</v>
      </c>
      <c r="H3295" s="32" t="s">
        <v>751</v>
      </c>
      <c r="I3295" s="4"/>
      <c r="J3295" s="4"/>
      <c r="K3295" s="4"/>
      <c r="L3295" s="4"/>
      <c r="M3295" s="4"/>
      <c r="N3295" s="18" t="s">
        <v>295</v>
      </c>
    </row>
    <row r="3296" spans="1:14" hidden="1" x14ac:dyDescent="0.35">
      <c r="A3296" s="4" t="s">
        <v>9</v>
      </c>
      <c r="B3296" s="27">
        <v>43747.050694444442</v>
      </c>
      <c r="C3296" s="9">
        <v>43749.479166666664</v>
      </c>
      <c r="D3296" s="11" t="str">
        <f>INT(Table1[[#This Row],[Full Restoration ]]-Table1[[#This Row],[Outage Start]])&amp;" days,"&amp;HOUR(Table1[[#This Row],[Full Restoration ]]-Table1[[#This Row],[Outage Start]])&amp;" hrs,"&amp;MINUTE(Table1[[#This Row],[Full Restoration ]]-Table1[[#This Row],[Outage Start]])&amp;" min"</f>
        <v>2 days,10 hrs,17 min</v>
      </c>
      <c r="E3296" s="10">
        <f>Table1[[#This Row],[Full Restoration ]]-Table1[[#This Row],[Outage Start]]</f>
        <v>2.4284722222218988</v>
      </c>
      <c r="F3296" s="11">
        <f>(Table1[[#This Row],[Full Restoration ]]-Table1[[#This Row],[Outage Start]])*24</f>
        <v>58.283333333325572</v>
      </c>
      <c r="G3296" s="5" t="s">
        <v>667</v>
      </c>
      <c r="H3296" s="32" t="s">
        <v>746</v>
      </c>
      <c r="I3296" s="4">
        <v>2173</v>
      </c>
      <c r="J3296" s="4">
        <v>1581</v>
      </c>
      <c r="K3296" s="4">
        <v>526</v>
      </c>
      <c r="L3296" s="4">
        <v>49</v>
      </c>
      <c r="M3296" s="4">
        <v>66</v>
      </c>
      <c r="N3296" s="18"/>
    </row>
    <row r="3297" spans="1:14" hidden="1" x14ac:dyDescent="0.35">
      <c r="A3297" s="4" t="s">
        <v>9</v>
      </c>
      <c r="B3297" s="27">
        <v>43747.05</v>
      </c>
      <c r="C3297" s="9">
        <v>43749.74722222222</v>
      </c>
      <c r="D3297" s="11" t="str">
        <f>INT(Table1[[#This Row],[Full Restoration ]]-Table1[[#This Row],[Outage Start]])&amp;" days,"&amp;HOUR(Table1[[#This Row],[Full Restoration ]]-Table1[[#This Row],[Outage Start]])&amp;" hrs,"&amp;MINUTE(Table1[[#This Row],[Full Restoration ]]-Table1[[#This Row],[Outage Start]])&amp;" min"</f>
        <v>2 days,16 hrs,44 min</v>
      </c>
      <c r="E3297" s="10">
        <f>Table1[[#This Row],[Full Restoration ]]-Table1[[#This Row],[Outage Start]]</f>
        <v>2.6972222222175333</v>
      </c>
      <c r="F3297" s="11">
        <f>(Table1[[#This Row],[Full Restoration ]]-Table1[[#This Row],[Outage Start]])*24</f>
        <v>64.733333333220799</v>
      </c>
      <c r="G3297" s="5" t="s">
        <v>402</v>
      </c>
      <c r="H3297" s="32" t="s">
        <v>742</v>
      </c>
      <c r="I3297" s="4">
        <v>3210</v>
      </c>
      <c r="J3297" s="4">
        <v>2863</v>
      </c>
      <c r="K3297" s="4">
        <v>285</v>
      </c>
      <c r="L3297" s="4">
        <v>141</v>
      </c>
      <c r="M3297" s="4">
        <v>62</v>
      </c>
      <c r="N3297" s="18"/>
    </row>
    <row r="3298" spans="1:14" hidden="1" x14ac:dyDescent="0.35">
      <c r="A3298" s="4" t="s">
        <v>9</v>
      </c>
      <c r="B3298" s="27">
        <v>43747.05</v>
      </c>
      <c r="C3298" s="9">
        <v>43748.87222222222</v>
      </c>
      <c r="D3298" s="11" t="str">
        <f>INT(Table1[[#This Row],[Full Restoration ]]-Table1[[#This Row],[Outage Start]])&amp;" days,"&amp;HOUR(Table1[[#This Row],[Full Restoration ]]-Table1[[#This Row],[Outage Start]])&amp;" hrs,"&amp;MINUTE(Table1[[#This Row],[Full Restoration ]]-Table1[[#This Row],[Outage Start]])&amp;" min"</f>
        <v>1 days,19 hrs,44 min</v>
      </c>
      <c r="E3298" s="10">
        <f>Table1[[#This Row],[Full Restoration ]]-Table1[[#This Row],[Outage Start]]</f>
        <v>1.8222222222175333</v>
      </c>
      <c r="F3298" s="11">
        <f>(Table1[[#This Row],[Full Restoration ]]-Table1[[#This Row],[Outage Start]])*24</f>
        <v>43.733333333220799</v>
      </c>
      <c r="G3298" s="28" t="s">
        <v>775</v>
      </c>
      <c r="H3298" s="32" t="s">
        <v>751</v>
      </c>
      <c r="I3298" s="4"/>
      <c r="J3298" s="4"/>
      <c r="K3298" s="4"/>
      <c r="L3298" s="4"/>
      <c r="M3298" s="4"/>
      <c r="N3298" s="18" t="s">
        <v>295</v>
      </c>
    </row>
    <row r="3299" spans="1:14" hidden="1" x14ac:dyDescent="0.35">
      <c r="A3299" s="4" t="s">
        <v>9</v>
      </c>
      <c r="B3299" s="27">
        <v>43747.048611111109</v>
      </c>
      <c r="C3299" s="9">
        <v>43748.936111111114</v>
      </c>
      <c r="D3299" s="11" t="str">
        <f>INT(Table1[[#This Row],[Full Restoration ]]-Table1[[#This Row],[Outage Start]])&amp;" days,"&amp;HOUR(Table1[[#This Row],[Full Restoration ]]-Table1[[#This Row],[Outage Start]])&amp;" hrs,"&amp;MINUTE(Table1[[#This Row],[Full Restoration ]]-Table1[[#This Row],[Outage Start]])&amp;" min"</f>
        <v>1 days,21 hrs,18 min</v>
      </c>
      <c r="E3299" s="10">
        <f>Table1[[#This Row],[Full Restoration ]]-Table1[[#This Row],[Outage Start]]</f>
        <v>1.8875000000043656</v>
      </c>
      <c r="F3299" s="11">
        <f>(Table1[[#This Row],[Full Restoration ]]-Table1[[#This Row],[Outage Start]])*24</f>
        <v>45.300000000104774</v>
      </c>
      <c r="G3299" s="5" t="s">
        <v>507</v>
      </c>
      <c r="H3299" s="32" t="s">
        <v>743</v>
      </c>
      <c r="I3299" s="4">
        <v>972</v>
      </c>
      <c r="J3299" s="4">
        <v>796</v>
      </c>
      <c r="K3299" s="4">
        <v>124</v>
      </c>
      <c r="L3299" s="4">
        <v>63</v>
      </c>
      <c r="M3299" s="4">
        <v>52</v>
      </c>
      <c r="N3299" s="18"/>
    </row>
    <row r="3300" spans="1:14" hidden="1" x14ac:dyDescent="0.35">
      <c r="A3300" s="4" t="s">
        <v>9</v>
      </c>
      <c r="B3300" s="27">
        <v>43747.048611111109</v>
      </c>
      <c r="C3300" s="9">
        <v>43749.795138888891</v>
      </c>
      <c r="D3300" s="11" t="str">
        <f>INT(Table1[[#This Row],[Full Restoration ]]-Table1[[#This Row],[Outage Start]])&amp;" days,"&amp;HOUR(Table1[[#This Row],[Full Restoration ]]-Table1[[#This Row],[Outage Start]])&amp;" hrs,"&amp;MINUTE(Table1[[#This Row],[Full Restoration ]]-Table1[[#This Row],[Outage Start]])&amp;" min"</f>
        <v>2 days,17 hrs,55 min</v>
      </c>
      <c r="E3300" s="10">
        <f>Table1[[#This Row],[Full Restoration ]]-Table1[[#This Row],[Outage Start]]</f>
        <v>2.7465277777810115</v>
      </c>
      <c r="F3300" s="11">
        <f>(Table1[[#This Row],[Full Restoration ]]-Table1[[#This Row],[Outage Start]])*24</f>
        <v>65.916666666744277</v>
      </c>
      <c r="G3300" s="5" t="s">
        <v>656</v>
      </c>
      <c r="H3300" s="32" t="s">
        <v>742</v>
      </c>
      <c r="I3300" s="4">
        <v>1312</v>
      </c>
      <c r="J3300" s="4">
        <v>659</v>
      </c>
      <c r="K3300" s="4">
        <v>570</v>
      </c>
      <c r="L3300" s="4">
        <v>6</v>
      </c>
      <c r="M3300" s="4">
        <v>83</v>
      </c>
      <c r="N3300" s="18"/>
    </row>
    <row r="3301" spans="1:14" hidden="1" x14ac:dyDescent="0.35">
      <c r="A3301" s="4" t="s">
        <v>9</v>
      </c>
      <c r="B3301" s="27">
        <v>43747.047222222223</v>
      </c>
      <c r="C3301" s="9">
        <v>43748.731944444444</v>
      </c>
      <c r="D3301" s="11" t="str">
        <f>INT(Table1[[#This Row],[Full Restoration ]]-Table1[[#This Row],[Outage Start]])&amp;" days,"&amp;HOUR(Table1[[#This Row],[Full Restoration ]]-Table1[[#This Row],[Outage Start]])&amp;" hrs,"&amp;MINUTE(Table1[[#This Row],[Full Restoration ]]-Table1[[#This Row],[Outage Start]])&amp;" min"</f>
        <v>1 days,16 hrs,26 min</v>
      </c>
      <c r="E3301" s="10">
        <f>Table1[[#This Row],[Full Restoration ]]-Table1[[#This Row],[Outage Start]]</f>
        <v>1.6847222222204437</v>
      </c>
      <c r="F3301" s="11">
        <f>(Table1[[#This Row],[Full Restoration ]]-Table1[[#This Row],[Outage Start]])*24</f>
        <v>40.433333333290648</v>
      </c>
      <c r="G3301" s="5" t="s">
        <v>303</v>
      </c>
      <c r="H3301" s="32" t="s">
        <v>743</v>
      </c>
      <c r="I3301" s="4">
        <v>65</v>
      </c>
      <c r="J3301" s="4">
        <v>59</v>
      </c>
      <c r="K3301" s="4">
        <v>4</v>
      </c>
      <c r="L3301" s="4">
        <v>1</v>
      </c>
      <c r="M3301" s="4">
        <v>2</v>
      </c>
      <c r="N3301" s="18"/>
    </row>
    <row r="3302" spans="1:14" hidden="1" x14ac:dyDescent="0.35">
      <c r="A3302" s="4" t="s">
        <v>9</v>
      </c>
      <c r="B3302" s="27">
        <v>43747.047222222223</v>
      </c>
      <c r="C3302" s="9">
        <v>43749.743055555555</v>
      </c>
      <c r="D3302" s="11" t="str">
        <f>INT(Table1[[#This Row],[Full Restoration ]]-Table1[[#This Row],[Outage Start]])&amp;" days,"&amp;HOUR(Table1[[#This Row],[Full Restoration ]]-Table1[[#This Row],[Outage Start]])&amp;" hrs,"&amp;MINUTE(Table1[[#This Row],[Full Restoration ]]-Table1[[#This Row],[Outage Start]])&amp;" min"</f>
        <v>2 days,16 hrs,42 min</v>
      </c>
      <c r="E3302" s="10">
        <f>Table1[[#This Row],[Full Restoration ]]-Table1[[#This Row],[Outage Start]]</f>
        <v>2.6958333333313931</v>
      </c>
      <c r="F3302" s="11">
        <f>(Table1[[#This Row],[Full Restoration ]]-Table1[[#This Row],[Outage Start]])*24</f>
        <v>64.699999999953434</v>
      </c>
      <c r="G3302" s="5" t="s">
        <v>350</v>
      </c>
      <c r="H3302" s="32" t="s">
        <v>742</v>
      </c>
      <c r="I3302" s="4">
        <v>314</v>
      </c>
      <c r="J3302" s="4">
        <v>263</v>
      </c>
      <c r="K3302" s="4">
        <v>40</v>
      </c>
      <c r="L3302" s="4">
        <v>1</v>
      </c>
      <c r="M3302" s="4">
        <v>11</v>
      </c>
      <c r="N3302" s="18"/>
    </row>
    <row r="3303" spans="1:14" hidden="1" x14ac:dyDescent="0.35">
      <c r="A3303" s="4" t="s">
        <v>9</v>
      </c>
      <c r="B3303" s="27">
        <v>43747.047222222223</v>
      </c>
      <c r="C3303" s="9">
        <v>43749.491666666669</v>
      </c>
      <c r="D3303" s="11" t="str">
        <f>INT(Table1[[#This Row],[Full Restoration ]]-Table1[[#This Row],[Outage Start]])&amp;" days,"&amp;HOUR(Table1[[#This Row],[Full Restoration ]]-Table1[[#This Row],[Outage Start]])&amp;" hrs,"&amp;MINUTE(Table1[[#This Row],[Full Restoration ]]-Table1[[#This Row],[Outage Start]])&amp;" min"</f>
        <v>2 days,10 hrs,40 min</v>
      </c>
      <c r="E3303" s="10">
        <f>Table1[[#This Row],[Full Restoration ]]-Table1[[#This Row],[Outage Start]]</f>
        <v>2.4444444444452529</v>
      </c>
      <c r="F3303" s="11">
        <f>(Table1[[#This Row],[Full Restoration ]]-Table1[[#This Row],[Outage Start]])*24</f>
        <v>58.666666666686069</v>
      </c>
      <c r="G3303" s="5" t="s">
        <v>352</v>
      </c>
      <c r="H3303" s="32" t="s">
        <v>742</v>
      </c>
      <c r="I3303" s="4">
        <v>981</v>
      </c>
      <c r="J3303" s="4">
        <v>558</v>
      </c>
      <c r="K3303" s="4">
        <v>409</v>
      </c>
      <c r="L3303" s="4">
        <v>23</v>
      </c>
      <c r="M3303" s="4">
        <v>14</v>
      </c>
      <c r="N3303" s="18"/>
    </row>
    <row r="3304" spans="1:14" hidden="1" x14ac:dyDescent="0.35">
      <c r="A3304" s="4" t="s">
        <v>9</v>
      </c>
      <c r="B3304" s="27">
        <v>43747.047222222223</v>
      </c>
      <c r="C3304" s="9">
        <v>43748.805555555555</v>
      </c>
      <c r="D3304" s="11" t="str">
        <f>INT(Table1[[#This Row],[Full Restoration ]]-Table1[[#This Row],[Outage Start]])&amp;" days,"&amp;HOUR(Table1[[#This Row],[Full Restoration ]]-Table1[[#This Row],[Outage Start]])&amp;" hrs,"&amp;MINUTE(Table1[[#This Row],[Full Restoration ]]-Table1[[#This Row],[Outage Start]])&amp;" min"</f>
        <v>1 days,18 hrs,12 min</v>
      </c>
      <c r="E3304" s="10">
        <f>Table1[[#This Row],[Full Restoration ]]-Table1[[#This Row],[Outage Start]]</f>
        <v>1.7583333333313931</v>
      </c>
      <c r="F3304" s="11">
        <f>(Table1[[#This Row],[Full Restoration ]]-Table1[[#This Row],[Outage Start]])*24</f>
        <v>42.199999999953434</v>
      </c>
      <c r="G3304" s="5" t="s">
        <v>448</v>
      </c>
      <c r="H3304" s="32" t="s">
        <v>743</v>
      </c>
      <c r="I3304" s="4">
        <v>47</v>
      </c>
      <c r="J3304" s="4">
        <v>30</v>
      </c>
      <c r="K3304" s="4">
        <v>14</v>
      </c>
      <c r="L3304" s="4">
        <v>2</v>
      </c>
      <c r="M3304" s="4">
        <v>3</v>
      </c>
      <c r="N3304" s="18"/>
    </row>
    <row r="3305" spans="1:14" hidden="1" x14ac:dyDescent="0.35">
      <c r="A3305" s="4" t="s">
        <v>9</v>
      </c>
      <c r="B3305" s="27">
        <v>43747.047222222223</v>
      </c>
      <c r="C3305" s="9">
        <v>43749.411805555559</v>
      </c>
      <c r="D3305" s="11" t="str">
        <f>INT(Table1[[#This Row],[Full Restoration ]]-Table1[[#This Row],[Outage Start]])&amp;" days,"&amp;HOUR(Table1[[#This Row],[Full Restoration ]]-Table1[[#This Row],[Outage Start]])&amp;" hrs,"&amp;MINUTE(Table1[[#This Row],[Full Restoration ]]-Table1[[#This Row],[Outage Start]])&amp;" min"</f>
        <v>2 days,8 hrs,45 min</v>
      </c>
      <c r="E3305" s="10">
        <f>Table1[[#This Row],[Full Restoration ]]-Table1[[#This Row],[Outage Start]]</f>
        <v>2.3645833333357587</v>
      </c>
      <c r="F3305" s="11">
        <f>(Table1[[#This Row],[Full Restoration ]]-Table1[[#This Row],[Outage Start]])*24</f>
        <v>56.750000000058208</v>
      </c>
      <c r="G3305" s="5" t="s">
        <v>504</v>
      </c>
      <c r="H3305" s="32" t="s">
        <v>743</v>
      </c>
      <c r="I3305" s="4">
        <v>1361</v>
      </c>
      <c r="J3305" s="4">
        <v>736</v>
      </c>
      <c r="K3305" s="4">
        <v>432</v>
      </c>
      <c r="L3305" s="4">
        <v>40</v>
      </c>
      <c r="M3305" s="4">
        <v>193</v>
      </c>
      <c r="N3305" s="18"/>
    </row>
    <row r="3306" spans="1:14" hidden="1" x14ac:dyDescent="0.35">
      <c r="A3306" s="4" t="s">
        <v>9</v>
      </c>
      <c r="B3306" s="27">
        <v>43747.047222222223</v>
      </c>
      <c r="C3306" s="9">
        <v>43750.470833333333</v>
      </c>
      <c r="D3306" s="11" t="str">
        <f>INT(Table1[[#This Row],[Full Restoration ]]-Table1[[#This Row],[Outage Start]])&amp;" days,"&amp;HOUR(Table1[[#This Row],[Full Restoration ]]-Table1[[#This Row],[Outage Start]])&amp;" hrs,"&amp;MINUTE(Table1[[#This Row],[Full Restoration ]]-Table1[[#This Row],[Outage Start]])&amp;" min"</f>
        <v>3 days,10 hrs,10 min</v>
      </c>
      <c r="E3306" s="10">
        <f>Table1[[#This Row],[Full Restoration ]]-Table1[[#This Row],[Outage Start]]</f>
        <v>3.4236111111094942</v>
      </c>
      <c r="F3306" s="11">
        <f>(Table1[[#This Row],[Full Restoration ]]-Table1[[#This Row],[Outage Start]])*24</f>
        <v>82.166666666627862</v>
      </c>
      <c r="G3306" s="5" t="s">
        <v>525</v>
      </c>
      <c r="H3306" s="32" t="s">
        <v>742</v>
      </c>
      <c r="I3306" s="4">
        <v>1909</v>
      </c>
      <c r="J3306" s="4">
        <v>1583</v>
      </c>
      <c r="K3306" s="4">
        <v>293</v>
      </c>
      <c r="L3306" s="4">
        <v>65</v>
      </c>
      <c r="M3306" s="4">
        <v>33</v>
      </c>
      <c r="N3306" s="18"/>
    </row>
    <row r="3307" spans="1:14" hidden="1" x14ac:dyDescent="0.35">
      <c r="A3307" s="4" t="s">
        <v>9</v>
      </c>
      <c r="B3307" s="27">
        <v>43747.047222222223</v>
      </c>
      <c r="C3307" s="9">
        <v>43748.675000000003</v>
      </c>
      <c r="D3307" s="11" t="str">
        <f>INT(Table1[[#This Row],[Full Restoration ]]-Table1[[#This Row],[Outage Start]])&amp;" days,"&amp;HOUR(Table1[[#This Row],[Full Restoration ]]-Table1[[#This Row],[Outage Start]])&amp;" hrs,"&amp;MINUTE(Table1[[#This Row],[Full Restoration ]]-Table1[[#This Row],[Outage Start]])&amp;" min"</f>
        <v>1 days,15 hrs,4 min</v>
      </c>
      <c r="E3307" s="10">
        <f>Table1[[#This Row],[Full Restoration ]]-Table1[[#This Row],[Outage Start]]</f>
        <v>1.6277777777795563</v>
      </c>
      <c r="F3307" s="11">
        <f>(Table1[[#This Row],[Full Restoration ]]-Table1[[#This Row],[Outage Start]])*24</f>
        <v>39.066666666709352</v>
      </c>
      <c r="G3307" s="5" t="s">
        <v>668</v>
      </c>
      <c r="H3307" s="32" t="s">
        <v>743</v>
      </c>
      <c r="I3307" s="4">
        <v>3101</v>
      </c>
      <c r="J3307" s="4">
        <v>2654</v>
      </c>
      <c r="K3307" s="4">
        <v>434</v>
      </c>
      <c r="L3307" s="4">
        <v>72</v>
      </c>
      <c r="M3307" s="4">
        <v>13</v>
      </c>
      <c r="N3307" s="18"/>
    </row>
    <row r="3308" spans="1:14" hidden="1" x14ac:dyDescent="0.35">
      <c r="A3308" s="4" t="s">
        <v>9</v>
      </c>
      <c r="B3308" s="27">
        <v>43747.047222222223</v>
      </c>
      <c r="C3308" s="9">
        <v>43748.875694444447</v>
      </c>
      <c r="D3308" s="11" t="str">
        <f>INT(Table1[[#This Row],[Full Restoration ]]-Table1[[#This Row],[Outage Start]])&amp;" days,"&amp;HOUR(Table1[[#This Row],[Full Restoration ]]-Table1[[#This Row],[Outage Start]])&amp;" hrs,"&amp;MINUTE(Table1[[#This Row],[Full Restoration ]]-Table1[[#This Row],[Outage Start]])&amp;" min"</f>
        <v>1 days,19 hrs,53 min</v>
      </c>
      <c r="E3308" s="10">
        <f>Table1[[#This Row],[Full Restoration ]]-Table1[[#This Row],[Outage Start]]</f>
        <v>1.828472222223354</v>
      </c>
      <c r="F3308" s="11">
        <f>(Table1[[#This Row],[Full Restoration ]]-Table1[[#This Row],[Outage Start]])*24</f>
        <v>43.883333333360497</v>
      </c>
      <c r="G3308" s="28" t="s">
        <v>809</v>
      </c>
      <c r="H3308" s="32" t="s">
        <v>34</v>
      </c>
      <c r="I3308" s="4"/>
      <c r="J3308" s="4"/>
      <c r="K3308" s="4"/>
      <c r="L3308" s="4"/>
      <c r="M3308" s="4"/>
      <c r="N3308" s="18" t="s">
        <v>295</v>
      </c>
    </row>
    <row r="3309" spans="1:14" hidden="1" x14ac:dyDescent="0.35">
      <c r="A3309" s="4" t="s">
        <v>9</v>
      </c>
      <c r="B3309" s="27">
        <v>43747.04583333333</v>
      </c>
      <c r="C3309" s="9">
        <v>43748.768055555556</v>
      </c>
      <c r="D3309" s="11" t="str">
        <f>INT(Table1[[#This Row],[Full Restoration ]]-Table1[[#This Row],[Outage Start]])&amp;" days,"&amp;HOUR(Table1[[#This Row],[Full Restoration ]]-Table1[[#This Row],[Outage Start]])&amp;" hrs,"&amp;MINUTE(Table1[[#This Row],[Full Restoration ]]-Table1[[#This Row],[Outage Start]])&amp;" min"</f>
        <v>1 days,17 hrs,20 min</v>
      </c>
      <c r="E3309" s="10">
        <f>Table1[[#This Row],[Full Restoration ]]-Table1[[#This Row],[Outage Start]]</f>
        <v>1.7222222222262644</v>
      </c>
      <c r="F3309" s="11">
        <f>(Table1[[#This Row],[Full Restoration ]]-Table1[[#This Row],[Outage Start]])*24</f>
        <v>41.333333333430346</v>
      </c>
      <c r="G3309" s="5" t="s">
        <v>517</v>
      </c>
      <c r="H3309" s="32" t="s">
        <v>743</v>
      </c>
      <c r="I3309" s="4">
        <v>43</v>
      </c>
      <c r="J3309" s="4">
        <v>28</v>
      </c>
      <c r="K3309" s="4">
        <v>14</v>
      </c>
      <c r="L3309" s="4">
        <v>1</v>
      </c>
      <c r="M3309" s="4">
        <v>1</v>
      </c>
      <c r="N3309" s="18"/>
    </row>
    <row r="3310" spans="1:14" hidden="1" x14ac:dyDescent="0.35">
      <c r="A3310" s="4" t="s">
        <v>9</v>
      </c>
      <c r="B3310" s="27">
        <v>43747.04583333333</v>
      </c>
      <c r="C3310" s="9">
        <v>43749.421527777777</v>
      </c>
      <c r="D3310" s="11" t="str">
        <f>INT(Table1[[#This Row],[Full Restoration ]]-Table1[[#This Row],[Outage Start]])&amp;" days,"&amp;HOUR(Table1[[#This Row],[Full Restoration ]]-Table1[[#This Row],[Outage Start]])&amp;" hrs,"&amp;MINUTE(Table1[[#This Row],[Full Restoration ]]-Table1[[#This Row],[Outage Start]])&amp;" min"</f>
        <v>2 days,9 hrs,1 min</v>
      </c>
      <c r="E3310" s="10">
        <f>Table1[[#This Row],[Full Restoration ]]-Table1[[#This Row],[Outage Start]]</f>
        <v>2.3756944444467081</v>
      </c>
      <c r="F3310" s="11">
        <f>(Table1[[#This Row],[Full Restoration ]]-Table1[[#This Row],[Outage Start]])*24</f>
        <v>57.016666666720994</v>
      </c>
      <c r="G3310" s="5" t="s">
        <v>553</v>
      </c>
      <c r="H3310" s="32" t="s">
        <v>742</v>
      </c>
      <c r="I3310" s="4">
        <v>2260</v>
      </c>
      <c r="J3310" s="4">
        <v>2102</v>
      </c>
      <c r="K3310" s="4">
        <v>147</v>
      </c>
      <c r="L3310" s="4">
        <v>113</v>
      </c>
      <c r="M3310" s="4">
        <v>11</v>
      </c>
      <c r="N3310" s="18"/>
    </row>
    <row r="3311" spans="1:14" hidden="1" x14ac:dyDescent="0.35">
      <c r="A3311" s="4" t="s">
        <v>9</v>
      </c>
      <c r="B3311" s="27">
        <v>43747.04583333333</v>
      </c>
      <c r="C3311" s="9">
        <v>43748.82916666667</v>
      </c>
      <c r="D3311" s="11" t="str">
        <f>INT(Table1[[#This Row],[Full Restoration ]]-Table1[[#This Row],[Outage Start]])&amp;" days,"&amp;HOUR(Table1[[#This Row],[Full Restoration ]]-Table1[[#This Row],[Outage Start]])&amp;" hrs,"&amp;MINUTE(Table1[[#This Row],[Full Restoration ]]-Table1[[#This Row],[Outage Start]])&amp;" min"</f>
        <v>1 days,18 hrs,48 min</v>
      </c>
      <c r="E3311" s="10">
        <f>Table1[[#This Row],[Full Restoration ]]-Table1[[#This Row],[Outage Start]]</f>
        <v>1.7833333333401242</v>
      </c>
      <c r="F3311" s="11">
        <f>(Table1[[#This Row],[Full Restoration ]]-Table1[[#This Row],[Outage Start]])*24</f>
        <v>42.800000000162981</v>
      </c>
      <c r="G3311" s="28" t="s">
        <v>802</v>
      </c>
      <c r="H3311" s="32" t="s">
        <v>751</v>
      </c>
      <c r="I3311" s="4"/>
      <c r="J3311" s="4"/>
      <c r="K3311" s="4"/>
      <c r="L3311" s="4"/>
      <c r="M3311" s="4"/>
      <c r="N3311" s="18" t="s">
        <v>295</v>
      </c>
    </row>
    <row r="3312" spans="1:14" hidden="1" x14ac:dyDescent="0.35">
      <c r="A3312" s="4" t="s">
        <v>9</v>
      </c>
      <c r="B3312" s="27">
        <v>43747.044444444444</v>
      </c>
      <c r="C3312" s="9">
        <v>43748.833333333336</v>
      </c>
      <c r="D3312" s="11" t="str">
        <f>INT(Table1[[#This Row],[Full Restoration ]]-Table1[[#This Row],[Outage Start]])&amp;" days,"&amp;HOUR(Table1[[#This Row],[Full Restoration ]]-Table1[[#This Row],[Outage Start]])&amp;" hrs,"&amp;MINUTE(Table1[[#This Row],[Full Restoration ]]-Table1[[#This Row],[Outage Start]])&amp;" min"</f>
        <v>1 days,18 hrs,56 min</v>
      </c>
      <c r="E3312" s="10">
        <f>Table1[[#This Row],[Full Restoration ]]-Table1[[#This Row],[Outage Start]]</f>
        <v>1.788888888891961</v>
      </c>
      <c r="F3312" s="11">
        <f>(Table1[[#This Row],[Full Restoration ]]-Table1[[#This Row],[Outage Start]])*24</f>
        <v>42.933333333407063</v>
      </c>
      <c r="G3312" s="5" t="s">
        <v>715</v>
      </c>
      <c r="H3312" s="32" t="s">
        <v>742</v>
      </c>
      <c r="I3312" s="4">
        <v>124</v>
      </c>
      <c r="J3312" s="4">
        <v>74</v>
      </c>
      <c r="K3312" s="4">
        <v>41</v>
      </c>
      <c r="L3312" s="4">
        <v>4</v>
      </c>
      <c r="M3312" s="4">
        <v>9</v>
      </c>
      <c r="N3312" s="18"/>
    </row>
    <row r="3313" spans="1:14" hidden="1" x14ac:dyDescent="0.35">
      <c r="A3313" s="4" t="s">
        <v>9</v>
      </c>
      <c r="B3313" s="27">
        <v>43747.043749999997</v>
      </c>
      <c r="C3313" s="9">
        <v>43748.68472222222</v>
      </c>
      <c r="D3313" s="11" t="str">
        <f>INT(Table1[[#This Row],[Full Restoration ]]-Table1[[#This Row],[Outage Start]])&amp;" days,"&amp;HOUR(Table1[[#This Row],[Full Restoration ]]-Table1[[#This Row],[Outage Start]])&amp;" hrs,"&amp;MINUTE(Table1[[#This Row],[Full Restoration ]]-Table1[[#This Row],[Outage Start]])&amp;" min"</f>
        <v>1 days,15 hrs,23 min</v>
      </c>
      <c r="E3313" s="10">
        <f>Table1[[#This Row],[Full Restoration ]]-Table1[[#This Row],[Outage Start]]</f>
        <v>1.640972222223354</v>
      </c>
      <c r="F3313" s="11">
        <f>(Table1[[#This Row],[Full Restoration ]]-Table1[[#This Row],[Outage Start]])*24</f>
        <v>39.383333333360497</v>
      </c>
      <c r="G3313" s="5" t="s">
        <v>382</v>
      </c>
      <c r="H3313" s="32" t="s">
        <v>743</v>
      </c>
      <c r="I3313" s="4">
        <v>311</v>
      </c>
      <c r="J3313" s="4">
        <v>95</v>
      </c>
      <c r="K3313" s="4">
        <v>129</v>
      </c>
      <c r="L3313" s="4">
        <v>4</v>
      </c>
      <c r="M3313" s="4">
        <v>87</v>
      </c>
      <c r="N3313" s="18"/>
    </row>
    <row r="3314" spans="1:14" hidden="1" x14ac:dyDescent="0.35">
      <c r="A3314" s="4" t="s">
        <v>9</v>
      </c>
      <c r="B3314" s="27">
        <v>43747.043749999997</v>
      </c>
      <c r="C3314" s="9">
        <v>43748.769444444442</v>
      </c>
      <c r="D3314" s="11" t="str">
        <f>INT(Table1[[#This Row],[Full Restoration ]]-Table1[[#This Row],[Outage Start]])&amp;" days,"&amp;HOUR(Table1[[#This Row],[Full Restoration ]]-Table1[[#This Row],[Outage Start]])&amp;" hrs,"&amp;MINUTE(Table1[[#This Row],[Full Restoration ]]-Table1[[#This Row],[Outage Start]])&amp;" min"</f>
        <v>1 days,17 hrs,25 min</v>
      </c>
      <c r="E3314" s="10">
        <f>Table1[[#This Row],[Full Restoration ]]-Table1[[#This Row],[Outage Start]]</f>
        <v>1.7256944444452529</v>
      </c>
      <c r="F3314" s="11">
        <f>(Table1[[#This Row],[Full Restoration ]]-Table1[[#This Row],[Outage Start]])*24</f>
        <v>41.416666666686069</v>
      </c>
      <c r="G3314" s="5" t="s">
        <v>700</v>
      </c>
      <c r="H3314" s="32" t="s">
        <v>744</v>
      </c>
      <c r="I3314" s="4">
        <v>482</v>
      </c>
      <c r="J3314" s="4">
        <v>44</v>
      </c>
      <c r="K3314" s="4">
        <v>422</v>
      </c>
      <c r="L3314" s="4">
        <v>2</v>
      </c>
      <c r="M3314" s="4">
        <v>16</v>
      </c>
      <c r="N3314" s="18"/>
    </row>
    <row r="3315" spans="1:14" hidden="1" x14ac:dyDescent="0.35">
      <c r="A3315" s="4" t="s">
        <v>9</v>
      </c>
      <c r="B3315" s="27">
        <v>43747.043055555558</v>
      </c>
      <c r="C3315" s="9">
        <v>43749.662499999999</v>
      </c>
      <c r="D3315" s="11" t="str">
        <f>INT(Table1[[#This Row],[Full Restoration ]]-Table1[[#This Row],[Outage Start]])&amp;" days,"&amp;HOUR(Table1[[#This Row],[Full Restoration ]]-Table1[[#This Row],[Outage Start]])&amp;" hrs,"&amp;MINUTE(Table1[[#This Row],[Full Restoration ]]-Table1[[#This Row],[Outage Start]])&amp;" min"</f>
        <v>2 days,14 hrs,52 min</v>
      </c>
      <c r="E3315" s="10">
        <f>Table1[[#This Row],[Full Restoration ]]-Table1[[#This Row],[Outage Start]]</f>
        <v>2.6194444444408873</v>
      </c>
      <c r="F3315" s="11">
        <f>(Table1[[#This Row],[Full Restoration ]]-Table1[[#This Row],[Outage Start]])*24</f>
        <v>62.866666666581295</v>
      </c>
      <c r="G3315" s="5" t="s">
        <v>356</v>
      </c>
      <c r="H3315" s="32" t="s">
        <v>742</v>
      </c>
      <c r="I3315" s="4">
        <v>2119</v>
      </c>
      <c r="J3315" s="4">
        <v>1535</v>
      </c>
      <c r="K3315" s="4">
        <v>527</v>
      </c>
      <c r="L3315" s="4">
        <v>32</v>
      </c>
      <c r="M3315" s="4">
        <v>57</v>
      </c>
      <c r="N3315" s="18"/>
    </row>
    <row r="3316" spans="1:14" hidden="1" x14ac:dyDescent="0.35">
      <c r="A3316" s="4" t="s">
        <v>9</v>
      </c>
      <c r="B3316" s="27">
        <v>43747.042361111111</v>
      </c>
      <c r="C3316" s="9">
        <v>43748.838888888888</v>
      </c>
      <c r="D3316" s="11" t="str">
        <f>INT(Table1[[#This Row],[Full Restoration ]]-Table1[[#This Row],[Outage Start]])&amp;" days,"&amp;HOUR(Table1[[#This Row],[Full Restoration ]]-Table1[[#This Row],[Outage Start]])&amp;" hrs,"&amp;MINUTE(Table1[[#This Row],[Full Restoration ]]-Table1[[#This Row],[Outage Start]])&amp;" min"</f>
        <v>1 days,19 hrs,7 min</v>
      </c>
      <c r="E3316" s="10">
        <f>Table1[[#This Row],[Full Restoration ]]-Table1[[#This Row],[Outage Start]]</f>
        <v>1.796527777776646</v>
      </c>
      <c r="F3316" s="11">
        <f>(Table1[[#This Row],[Full Restoration ]]-Table1[[#This Row],[Outage Start]])*24</f>
        <v>43.116666666639503</v>
      </c>
      <c r="G3316" s="28" t="s">
        <v>814</v>
      </c>
      <c r="H3316" s="32" t="s">
        <v>751</v>
      </c>
      <c r="I3316" s="4"/>
      <c r="J3316" s="4"/>
      <c r="K3316" s="4"/>
      <c r="L3316" s="4"/>
      <c r="M3316" s="4"/>
      <c r="N3316" s="18" t="s">
        <v>295</v>
      </c>
    </row>
    <row r="3317" spans="1:14" hidden="1" x14ac:dyDescent="0.35">
      <c r="A3317" s="4" t="s">
        <v>9</v>
      </c>
      <c r="B3317" s="27">
        <v>43747.041666666664</v>
      </c>
      <c r="C3317" s="9">
        <v>43749.702777777777</v>
      </c>
      <c r="D3317" s="11" t="str">
        <f>INT(Table1[[#This Row],[Full Restoration ]]-Table1[[#This Row],[Outage Start]])&amp;" days,"&amp;HOUR(Table1[[#This Row],[Full Restoration ]]-Table1[[#This Row],[Outage Start]])&amp;" hrs,"&amp;MINUTE(Table1[[#This Row],[Full Restoration ]]-Table1[[#This Row],[Outage Start]])&amp;" min"</f>
        <v>2 days,15 hrs,52 min</v>
      </c>
      <c r="E3317" s="10">
        <f>Table1[[#This Row],[Full Restoration ]]-Table1[[#This Row],[Outage Start]]</f>
        <v>2.6611111111124046</v>
      </c>
      <c r="F3317" s="11">
        <f>(Table1[[#This Row],[Full Restoration ]]-Table1[[#This Row],[Outage Start]])*24</f>
        <v>63.866666666697711</v>
      </c>
      <c r="G3317" s="5" t="s">
        <v>655</v>
      </c>
      <c r="H3317" s="32" t="s">
        <v>217</v>
      </c>
      <c r="I3317" s="4">
        <v>3500</v>
      </c>
      <c r="J3317" s="4">
        <v>3113</v>
      </c>
      <c r="K3317" s="4">
        <v>310</v>
      </c>
      <c r="L3317" s="4">
        <v>165</v>
      </c>
      <c r="M3317" s="4">
        <v>77</v>
      </c>
      <c r="N3317" s="18"/>
    </row>
    <row r="3318" spans="1:14" hidden="1" x14ac:dyDescent="0.35">
      <c r="A3318" s="4" t="s">
        <v>9</v>
      </c>
      <c r="B3318" s="27">
        <v>43747.041666666664</v>
      </c>
      <c r="C3318" s="9">
        <v>43749.609722222223</v>
      </c>
      <c r="D3318" s="11" t="str">
        <f>INT(Table1[[#This Row],[Full Restoration ]]-Table1[[#This Row],[Outage Start]])&amp;" days,"&amp;HOUR(Table1[[#This Row],[Full Restoration ]]-Table1[[#This Row],[Outage Start]])&amp;" hrs,"&amp;MINUTE(Table1[[#This Row],[Full Restoration ]]-Table1[[#This Row],[Outage Start]])&amp;" min"</f>
        <v>2 days,13 hrs,38 min</v>
      </c>
      <c r="E3318" s="10">
        <f>Table1[[#This Row],[Full Restoration ]]-Table1[[#This Row],[Outage Start]]</f>
        <v>2.5680555555591127</v>
      </c>
      <c r="F3318" s="11">
        <f>(Table1[[#This Row],[Full Restoration ]]-Table1[[#This Row],[Outage Start]])*24</f>
        <v>61.633333333418705</v>
      </c>
      <c r="G3318" s="5" t="s">
        <v>657</v>
      </c>
      <c r="H3318" s="32" t="s">
        <v>217</v>
      </c>
      <c r="I3318" s="4">
        <v>941</v>
      </c>
      <c r="J3318" s="4">
        <v>551</v>
      </c>
      <c r="K3318" s="4">
        <v>362</v>
      </c>
      <c r="L3318" s="4">
        <v>6</v>
      </c>
      <c r="M3318" s="4">
        <v>28</v>
      </c>
      <c r="N3318" s="18"/>
    </row>
    <row r="3319" spans="1:14" hidden="1" x14ac:dyDescent="0.35">
      <c r="A3319" s="4" t="s">
        <v>9</v>
      </c>
      <c r="B3319" s="27">
        <v>43747.041666666664</v>
      </c>
      <c r="C3319" s="9">
        <v>43748.847916666666</v>
      </c>
      <c r="D3319" s="11" t="str">
        <f>INT(Table1[[#This Row],[Full Restoration ]]-Table1[[#This Row],[Outage Start]])&amp;" days,"&amp;HOUR(Table1[[#This Row],[Full Restoration ]]-Table1[[#This Row],[Outage Start]])&amp;" hrs,"&amp;MINUTE(Table1[[#This Row],[Full Restoration ]]-Table1[[#This Row],[Outage Start]])&amp;" min"</f>
        <v>1 days,19 hrs,21 min</v>
      </c>
      <c r="E3319" s="10">
        <f>Table1[[#This Row],[Full Restoration ]]-Table1[[#This Row],[Outage Start]]</f>
        <v>1.8062500000014552</v>
      </c>
      <c r="F3319" s="11">
        <f>(Table1[[#This Row],[Full Restoration ]]-Table1[[#This Row],[Outage Start]])*24</f>
        <v>43.350000000034925</v>
      </c>
      <c r="G3319" s="28" t="s">
        <v>798</v>
      </c>
      <c r="H3319" s="32" t="s">
        <v>751</v>
      </c>
      <c r="I3319" s="4"/>
      <c r="J3319" s="4"/>
      <c r="K3319" s="4"/>
      <c r="L3319" s="4"/>
      <c r="M3319" s="4"/>
      <c r="N3319" s="18" t="s">
        <v>295</v>
      </c>
    </row>
    <row r="3320" spans="1:14" hidden="1" x14ac:dyDescent="0.35">
      <c r="A3320" s="4" t="s">
        <v>9</v>
      </c>
      <c r="B3320" s="27">
        <v>43747.040972222225</v>
      </c>
      <c r="C3320" s="9">
        <v>43747.850416666668</v>
      </c>
      <c r="D3320" s="11" t="str">
        <f>INT(Table1[[#This Row],[Full Restoration ]]-Table1[[#This Row],[Outage Start]])&amp;" days,"&amp;HOUR(Table1[[#This Row],[Full Restoration ]]-Table1[[#This Row],[Outage Start]])&amp;" hrs,"&amp;MINUTE(Table1[[#This Row],[Full Restoration ]]-Table1[[#This Row],[Outage Start]])&amp;" min"</f>
        <v>0 days,19 hrs,25 min</v>
      </c>
      <c r="E3320" s="10">
        <f>Table1[[#This Row],[Full Restoration ]]-Table1[[#This Row],[Outage Start]]</f>
        <v>0.80944444444321562</v>
      </c>
      <c r="F3320" s="11">
        <f>(Table1[[#This Row],[Full Restoration ]]-Table1[[#This Row],[Outage Start]])*24</f>
        <v>19.426666666637175</v>
      </c>
      <c r="G3320" s="5" t="s">
        <v>478</v>
      </c>
      <c r="H3320" s="32" t="s">
        <v>743</v>
      </c>
      <c r="I3320" s="4">
        <v>2241</v>
      </c>
      <c r="J3320" s="4">
        <v>2086</v>
      </c>
      <c r="K3320" s="4">
        <v>130</v>
      </c>
      <c r="L3320" s="4">
        <v>97</v>
      </c>
      <c r="M3320" s="4">
        <v>25</v>
      </c>
      <c r="N3320" s="18"/>
    </row>
    <row r="3321" spans="1:14" hidden="1" x14ac:dyDescent="0.35">
      <c r="A3321" s="4" t="s">
        <v>9</v>
      </c>
      <c r="B3321" s="27">
        <v>43747.039583333331</v>
      </c>
      <c r="C3321" s="9">
        <v>43749.67083333333</v>
      </c>
      <c r="D3321" s="11" t="str">
        <f>INT(Table1[[#This Row],[Full Restoration ]]-Table1[[#This Row],[Outage Start]])&amp;" days,"&amp;HOUR(Table1[[#This Row],[Full Restoration ]]-Table1[[#This Row],[Outage Start]])&amp;" hrs,"&amp;MINUTE(Table1[[#This Row],[Full Restoration ]]-Table1[[#This Row],[Outage Start]])&amp;" min"</f>
        <v>2 days,15 hrs,9 min</v>
      </c>
      <c r="E3321" s="10">
        <f>Table1[[#This Row],[Full Restoration ]]-Table1[[#This Row],[Outage Start]]</f>
        <v>2.6312499999985448</v>
      </c>
      <c r="F3321" s="11">
        <f>(Table1[[#This Row],[Full Restoration ]]-Table1[[#This Row],[Outage Start]])*24</f>
        <v>63.149999999965075</v>
      </c>
      <c r="G3321" s="5" t="s">
        <v>613</v>
      </c>
      <c r="H3321" s="32" t="s">
        <v>742</v>
      </c>
      <c r="I3321" s="4">
        <v>2029</v>
      </c>
      <c r="J3321" s="4">
        <v>1707</v>
      </c>
      <c r="K3321" s="4">
        <v>271</v>
      </c>
      <c r="L3321" s="4">
        <v>46</v>
      </c>
      <c r="M3321" s="4">
        <v>51</v>
      </c>
      <c r="N3321" s="18"/>
    </row>
    <row r="3322" spans="1:14" hidden="1" x14ac:dyDescent="0.35">
      <c r="A3322" s="4" t="s">
        <v>9</v>
      </c>
      <c r="B3322" s="27">
        <v>43747.039583333331</v>
      </c>
      <c r="C3322" s="9">
        <v>43749.307638888888</v>
      </c>
      <c r="D3322" s="11" t="str">
        <f>INT(Table1[[#This Row],[Full Restoration ]]-Table1[[#This Row],[Outage Start]])&amp;" days,"&amp;HOUR(Table1[[#This Row],[Full Restoration ]]-Table1[[#This Row],[Outage Start]])&amp;" hrs,"&amp;MINUTE(Table1[[#This Row],[Full Restoration ]]-Table1[[#This Row],[Outage Start]])&amp;" min"</f>
        <v>2 days,6 hrs,26 min</v>
      </c>
      <c r="E3322" s="10">
        <f>Table1[[#This Row],[Full Restoration ]]-Table1[[#This Row],[Outage Start]]</f>
        <v>2.2680555555562023</v>
      </c>
      <c r="F3322" s="11">
        <f>(Table1[[#This Row],[Full Restoration ]]-Table1[[#This Row],[Outage Start]])*24</f>
        <v>54.433333333348855</v>
      </c>
      <c r="G3322" s="28" t="s">
        <v>792</v>
      </c>
      <c r="H3322" s="32" t="s">
        <v>751</v>
      </c>
      <c r="I3322" s="4"/>
      <c r="J3322" s="4"/>
      <c r="K3322" s="4"/>
      <c r="L3322" s="4"/>
      <c r="M3322" s="4"/>
      <c r="N3322" s="18" t="s">
        <v>295</v>
      </c>
    </row>
    <row r="3323" spans="1:14" hidden="1" x14ac:dyDescent="0.35">
      <c r="A3323" s="4" t="s">
        <v>9</v>
      </c>
      <c r="B3323" s="27">
        <v>43747.039583333331</v>
      </c>
      <c r="C3323" s="9">
        <v>43748.914583333331</v>
      </c>
      <c r="D3323" s="11" t="str">
        <f>INT(Table1[[#This Row],[Full Restoration ]]-Table1[[#This Row],[Outage Start]])&amp;" days,"&amp;HOUR(Table1[[#This Row],[Full Restoration ]]-Table1[[#This Row],[Outage Start]])&amp;" hrs,"&amp;MINUTE(Table1[[#This Row],[Full Restoration ]]-Table1[[#This Row],[Outage Start]])&amp;" min"</f>
        <v>1 days,21 hrs,0 min</v>
      </c>
      <c r="E3323" s="10">
        <f>Table1[[#This Row],[Full Restoration ]]-Table1[[#This Row],[Outage Start]]</f>
        <v>1.875</v>
      </c>
      <c r="F3323" s="11">
        <f>(Table1[[#This Row],[Full Restoration ]]-Table1[[#This Row],[Outage Start]])*24</f>
        <v>45</v>
      </c>
      <c r="G3323" s="28" t="s">
        <v>797</v>
      </c>
      <c r="H3323" s="32" t="s">
        <v>3</v>
      </c>
      <c r="I3323" s="4"/>
      <c r="J3323" s="4"/>
      <c r="K3323" s="4"/>
      <c r="L3323" s="4"/>
      <c r="M3323" s="4"/>
      <c r="N3323" s="18" t="s">
        <v>295</v>
      </c>
    </row>
    <row r="3324" spans="1:14" hidden="1" x14ac:dyDescent="0.35">
      <c r="A3324" s="4" t="s">
        <v>9</v>
      </c>
      <c r="B3324" s="27">
        <v>43747.038888888892</v>
      </c>
      <c r="C3324" s="9">
        <v>43749.643055555556</v>
      </c>
      <c r="D3324" s="11" t="str">
        <f>INT(Table1[[#This Row],[Full Restoration ]]-Table1[[#This Row],[Outage Start]])&amp;" days,"&amp;HOUR(Table1[[#This Row],[Full Restoration ]]-Table1[[#This Row],[Outage Start]])&amp;" hrs,"&amp;MINUTE(Table1[[#This Row],[Full Restoration ]]-Table1[[#This Row],[Outage Start]])&amp;" min"</f>
        <v>2 days,14 hrs,30 min</v>
      </c>
      <c r="E3324" s="10">
        <f>Table1[[#This Row],[Full Restoration ]]-Table1[[#This Row],[Outage Start]]</f>
        <v>2.6041666666642413</v>
      </c>
      <c r="F3324" s="11">
        <f>(Table1[[#This Row],[Full Restoration ]]-Table1[[#This Row],[Outage Start]])*24</f>
        <v>62.499999999941792</v>
      </c>
      <c r="G3324" s="5" t="s">
        <v>659</v>
      </c>
      <c r="H3324" s="32" t="s">
        <v>743</v>
      </c>
      <c r="I3324" s="4">
        <v>2274</v>
      </c>
      <c r="J3324" s="4">
        <v>1718</v>
      </c>
      <c r="K3324" s="4">
        <v>498</v>
      </c>
      <c r="L3324" s="4">
        <v>25</v>
      </c>
      <c r="M3324" s="4">
        <v>58</v>
      </c>
      <c r="N3324" s="18"/>
    </row>
    <row r="3325" spans="1:14" hidden="1" x14ac:dyDescent="0.35">
      <c r="A3325" s="4" t="s">
        <v>9</v>
      </c>
      <c r="B3325" s="27">
        <v>43747.038888888892</v>
      </c>
      <c r="C3325" s="9">
        <v>43749.743750000001</v>
      </c>
      <c r="D3325" s="11" t="str">
        <f>INT(Table1[[#This Row],[Full Restoration ]]-Table1[[#This Row],[Outage Start]])&amp;" days,"&amp;HOUR(Table1[[#This Row],[Full Restoration ]]-Table1[[#This Row],[Outage Start]])&amp;" hrs,"&amp;MINUTE(Table1[[#This Row],[Full Restoration ]]-Table1[[#This Row],[Outage Start]])&amp;" min"</f>
        <v>2 days,16 hrs,55 min</v>
      </c>
      <c r="E3325" s="10">
        <f>Table1[[#This Row],[Full Restoration ]]-Table1[[#This Row],[Outage Start]]</f>
        <v>2.7048611111094942</v>
      </c>
      <c r="F3325" s="11">
        <f>(Table1[[#This Row],[Full Restoration ]]-Table1[[#This Row],[Outage Start]])*24</f>
        <v>64.916666666627862</v>
      </c>
      <c r="G3325" s="5" t="s">
        <v>738</v>
      </c>
      <c r="H3325" s="32" t="s">
        <v>743</v>
      </c>
      <c r="I3325" s="4">
        <v>3463</v>
      </c>
      <c r="J3325" s="4">
        <v>3132</v>
      </c>
      <c r="K3325" s="4">
        <v>259</v>
      </c>
      <c r="L3325" s="4">
        <v>345</v>
      </c>
      <c r="M3325" s="4">
        <v>72</v>
      </c>
      <c r="N3325" s="18"/>
    </row>
    <row r="3326" spans="1:14" hidden="1" x14ac:dyDescent="0.35">
      <c r="A3326" s="4" t="s">
        <v>9</v>
      </c>
      <c r="B3326" s="27">
        <v>43747.038194444445</v>
      </c>
      <c r="C3326" s="9">
        <v>43748.711805555555</v>
      </c>
      <c r="D3326" s="11" t="str">
        <f>INT(Table1[[#This Row],[Full Restoration ]]-Table1[[#This Row],[Outage Start]])&amp;" days,"&amp;HOUR(Table1[[#This Row],[Full Restoration ]]-Table1[[#This Row],[Outage Start]])&amp;" hrs,"&amp;MINUTE(Table1[[#This Row],[Full Restoration ]]-Table1[[#This Row],[Outage Start]])&amp;" min"</f>
        <v>1 days,16 hrs,10 min</v>
      </c>
      <c r="E3326" s="10">
        <f>Table1[[#This Row],[Full Restoration ]]-Table1[[#This Row],[Outage Start]]</f>
        <v>1.6736111111094942</v>
      </c>
      <c r="F3326" s="11">
        <f>(Table1[[#This Row],[Full Restoration ]]-Table1[[#This Row],[Outage Start]])*24</f>
        <v>40.166666666627862</v>
      </c>
      <c r="G3326" s="5" t="s">
        <v>654</v>
      </c>
      <c r="H3326" s="32" t="s">
        <v>742</v>
      </c>
      <c r="I3326" s="4">
        <v>3942</v>
      </c>
      <c r="J3326" s="4">
        <v>3602</v>
      </c>
      <c r="K3326" s="4">
        <v>313</v>
      </c>
      <c r="L3326" s="4">
        <v>221</v>
      </c>
      <c r="M3326" s="4">
        <v>27</v>
      </c>
      <c r="N3326" s="18"/>
    </row>
    <row r="3327" spans="1:14" hidden="1" x14ac:dyDescent="0.35">
      <c r="A3327" s="4" t="s">
        <v>9</v>
      </c>
      <c r="B3327" s="27">
        <v>43747.038194444445</v>
      </c>
      <c r="C3327" s="9">
        <v>43748.947222222225</v>
      </c>
      <c r="D3327" s="11" t="str">
        <f>INT(Table1[[#This Row],[Full Restoration ]]-Table1[[#This Row],[Outage Start]])&amp;" days,"&amp;HOUR(Table1[[#This Row],[Full Restoration ]]-Table1[[#This Row],[Outage Start]])&amp;" hrs,"&amp;MINUTE(Table1[[#This Row],[Full Restoration ]]-Table1[[#This Row],[Outage Start]])&amp;" min"</f>
        <v>1 days,21 hrs,49 min</v>
      </c>
      <c r="E3327" s="10">
        <f>Table1[[#This Row],[Full Restoration ]]-Table1[[#This Row],[Outage Start]]</f>
        <v>1.9090277777795563</v>
      </c>
      <c r="F3327" s="11">
        <f>(Table1[[#This Row],[Full Restoration ]]-Table1[[#This Row],[Outage Start]])*24</f>
        <v>45.816666666709352</v>
      </c>
      <c r="G3327" s="5" t="s">
        <v>666</v>
      </c>
      <c r="H3327" s="32" t="s">
        <v>742</v>
      </c>
      <c r="I3327" s="4">
        <v>3202</v>
      </c>
      <c r="J3327" s="4">
        <v>2878</v>
      </c>
      <c r="K3327" s="4">
        <v>272</v>
      </c>
      <c r="L3327" s="4">
        <v>57</v>
      </c>
      <c r="M3327" s="4">
        <v>52</v>
      </c>
      <c r="N3327" s="18"/>
    </row>
    <row r="3328" spans="1:14" hidden="1" x14ac:dyDescent="0.35">
      <c r="A3328" s="4" t="s">
        <v>9</v>
      </c>
      <c r="B3328" s="27">
        <v>43747.037499999999</v>
      </c>
      <c r="C3328" s="9">
        <v>43748.788888888892</v>
      </c>
      <c r="D3328" s="11" t="str">
        <f>INT(Table1[[#This Row],[Full Restoration ]]-Table1[[#This Row],[Outage Start]])&amp;" days,"&amp;HOUR(Table1[[#This Row],[Full Restoration ]]-Table1[[#This Row],[Outage Start]])&amp;" hrs,"&amp;MINUTE(Table1[[#This Row],[Full Restoration ]]-Table1[[#This Row],[Outage Start]])&amp;" min"</f>
        <v>1 days,18 hrs,2 min</v>
      </c>
      <c r="E3328" s="10">
        <f>Table1[[#This Row],[Full Restoration ]]-Table1[[#This Row],[Outage Start]]</f>
        <v>1.7513888888934162</v>
      </c>
      <c r="F3328" s="11">
        <f>(Table1[[#This Row],[Full Restoration ]]-Table1[[#This Row],[Outage Start]])*24</f>
        <v>42.033333333441988</v>
      </c>
      <c r="G3328" s="28" t="s">
        <v>824</v>
      </c>
      <c r="H3328" s="32" t="s">
        <v>752</v>
      </c>
      <c r="I3328" s="4"/>
      <c r="J3328" s="4"/>
      <c r="K3328" s="4"/>
      <c r="L3328" s="4"/>
      <c r="M3328" s="4"/>
      <c r="N3328" s="18" t="s">
        <v>295</v>
      </c>
    </row>
    <row r="3329" spans="1:14" hidden="1" x14ac:dyDescent="0.35">
      <c r="A3329" s="4" t="s">
        <v>9</v>
      </c>
      <c r="B3329" s="27">
        <v>43747.037499999999</v>
      </c>
      <c r="C3329" s="9">
        <v>43749.304166666669</v>
      </c>
      <c r="D3329" s="11" t="str">
        <f>INT(Table1[[#This Row],[Full Restoration ]]-Table1[[#This Row],[Outage Start]])&amp;" days,"&amp;HOUR(Table1[[#This Row],[Full Restoration ]]-Table1[[#This Row],[Outage Start]])&amp;" hrs,"&amp;MINUTE(Table1[[#This Row],[Full Restoration ]]-Table1[[#This Row],[Outage Start]])&amp;" min"</f>
        <v>2 days,6 hrs,24 min</v>
      </c>
      <c r="E3329" s="10">
        <f>Table1[[#This Row],[Full Restoration ]]-Table1[[#This Row],[Outage Start]]</f>
        <v>2.2666666666700621</v>
      </c>
      <c r="F3329" s="11">
        <f>(Table1[[#This Row],[Full Restoration ]]-Table1[[#This Row],[Outage Start]])*24</f>
        <v>54.400000000081491</v>
      </c>
      <c r="G3329" s="28" t="s">
        <v>825</v>
      </c>
      <c r="H3329" s="32" t="s">
        <v>751</v>
      </c>
      <c r="I3329" s="4"/>
      <c r="J3329" s="4"/>
      <c r="K3329" s="4"/>
      <c r="L3329" s="4"/>
      <c r="M3329" s="4"/>
      <c r="N3329" s="18" t="s">
        <v>295</v>
      </c>
    </row>
    <row r="3330" spans="1:14" hidden="1" x14ac:dyDescent="0.35">
      <c r="A3330" s="4" t="s">
        <v>9</v>
      </c>
      <c r="B3330" s="27">
        <v>43747.035416666666</v>
      </c>
      <c r="C3330" s="9">
        <v>43748.776388888888</v>
      </c>
      <c r="D3330" s="11" t="str">
        <f>INT(Table1[[#This Row],[Full Restoration ]]-Table1[[#This Row],[Outage Start]])&amp;" days,"&amp;HOUR(Table1[[#This Row],[Full Restoration ]]-Table1[[#This Row],[Outage Start]])&amp;" hrs,"&amp;MINUTE(Table1[[#This Row],[Full Restoration ]]-Table1[[#This Row],[Outage Start]])&amp;" min"</f>
        <v>1 days,17 hrs,47 min</v>
      </c>
      <c r="E3330" s="10">
        <f>Table1[[#This Row],[Full Restoration ]]-Table1[[#This Row],[Outage Start]]</f>
        <v>1.7409722222218988</v>
      </c>
      <c r="F3330" s="11">
        <f>(Table1[[#This Row],[Full Restoration ]]-Table1[[#This Row],[Outage Start]])*24</f>
        <v>41.783333333325572</v>
      </c>
      <c r="G3330" s="5" t="s">
        <v>399</v>
      </c>
      <c r="H3330" s="32" t="s">
        <v>742</v>
      </c>
      <c r="I3330" s="4">
        <v>1296</v>
      </c>
      <c r="J3330" s="4">
        <v>1220</v>
      </c>
      <c r="K3330" s="4">
        <v>63</v>
      </c>
      <c r="L3330" s="4">
        <v>64</v>
      </c>
      <c r="M3330" s="4">
        <v>13</v>
      </c>
      <c r="N3330" s="18"/>
    </row>
    <row r="3331" spans="1:14" hidden="1" x14ac:dyDescent="0.35">
      <c r="A3331" s="4" t="s">
        <v>1</v>
      </c>
      <c r="B3331" s="27">
        <v>43763.070833333331</v>
      </c>
      <c r="C3331" s="9">
        <v>43763.720833333333</v>
      </c>
      <c r="D3331" s="11" t="str">
        <f>INT(Table1[[#This Row],[Full Restoration ]]-Table1[[#This Row],[Outage Start]])&amp;" days,"&amp;HOUR(Table1[[#This Row],[Full Restoration ]]-Table1[[#This Row],[Outage Start]])&amp;" hrs,"&amp;MINUTE(Table1[[#This Row],[Full Restoration ]]-Table1[[#This Row],[Outage Start]])&amp;" min"</f>
        <v>0 days,15 hrs,36 min</v>
      </c>
      <c r="E3331" s="10">
        <f>Table1[[#This Row],[Full Restoration ]]-Table1[[#This Row],[Outage Start]]</f>
        <v>0.65000000000145519</v>
      </c>
      <c r="F3331" s="11">
        <f>(Table1[[#This Row],[Full Restoration ]]-Table1[[#This Row],[Outage Start]])*24</f>
        <v>15.600000000034925</v>
      </c>
      <c r="G3331" s="5" t="s">
        <v>1175</v>
      </c>
      <c r="H3331" s="26" t="s">
        <v>34</v>
      </c>
      <c r="I3331" s="4"/>
      <c r="J3331" s="4"/>
      <c r="K3331" s="4"/>
      <c r="L3331" s="4"/>
      <c r="M3331" s="4"/>
      <c r="N3331" s="18"/>
    </row>
    <row r="3332" spans="1:14" hidden="1" x14ac:dyDescent="0.35">
      <c r="A3332" s="4" t="s">
        <v>1</v>
      </c>
      <c r="B3332" s="27">
        <v>43768.26666666667</v>
      </c>
      <c r="C3332" s="9">
        <v>43769.40347222222</v>
      </c>
      <c r="D3332" s="11" t="str">
        <f>INT(Table1[[#This Row],[Full Restoration ]]-Table1[[#This Row],[Outage Start]])&amp;" days,"&amp;HOUR(Table1[[#This Row],[Full Restoration ]]-Table1[[#This Row],[Outage Start]])&amp;" hrs,"&amp;MINUTE(Table1[[#This Row],[Full Restoration ]]-Table1[[#This Row],[Outage Start]])&amp;" min"</f>
        <v>1 days,3 hrs,17 min</v>
      </c>
      <c r="E3332" s="10">
        <f>Table1[[#This Row],[Full Restoration ]]-Table1[[#This Row],[Outage Start]]</f>
        <v>1.1368055555503815</v>
      </c>
      <c r="F3332" s="11">
        <f>(Table1[[#This Row],[Full Restoration ]]-Table1[[#This Row],[Outage Start]])*24</f>
        <v>27.283333333209157</v>
      </c>
      <c r="G3332" s="5" t="s">
        <v>1175</v>
      </c>
      <c r="H3332" s="26" t="s">
        <v>245</v>
      </c>
      <c r="I3332" s="4"/>
      <c r="J3332" s="4"/>
      <c r="K3332" s="4"/>
      <c r="L3332" s="4"/>
      <c r="M3332" s="4"/>
      <c r="N3332" s="18"/>
    </row>
    <row r="3333" spans="1:14" hidden="1" x14ac:dyDescent="0.35">
      <c r="A3333" s="4" t="s">
        <v>1</v>
      </c>
      <c r="B3333" s="27">
        <v>43763.070833333331</v>
      </c>
      <c r="C3333" s="9">
        <v>43763.640277777777</v>
      </c>
      <c r="D3333" s="11" t="str">
        <f>INT(Table1[[#This Row],[Full Restoration ]]-Table1[[#This Row],[Outage Start]])&amp;" days,"&amp;HOUR(Table1[[#This Row],[Full Restoration ]]-Table1[[#This Row],[Outage Start]])&amp;" hrs,"&amp;MINUTE(Table1[[#This Row],[Full Restoration ]]-Table1[[#This Row],[Outage Start]])&amp;" min"</f>
        <v>0 days,13 hrs,40 min</v>
      </c>
      <c r="E3333" s="10">
        <f>Table1[[#This Row],[Full Restoration ]]-Table1[[#This Row],[Outage Start]]</f>
        <v>0.56944444444525288</v>
      </c>
      <c r="F3333" s="11">
        <f>(Table1[[#This Row],[Full Restoration ]]-Table1[[#This Row],[Outage Start]])*24</f>
        <v>13.666666666686069</v>
      </c>
      <c r="G3333" s="5" t="s">
        <v>1174</v>
      </c>
      <c r="H3333" s="26" t="s">
        <v>34</v>
      </c>
      <c r="I3333" s="4"/>
      <c r="J3333" s="4"/>
      <c r="K3333" s="4"/>
      <c r="L3333" s="4"/>
      <c r="M3333" s="4"/>
      <c r="N3333" s="18"/>
    </row>
    <row r="3334" spans="1:14" hidden="1" x14ac:dyDescent="0.35">
      <c r="A3334" s="4" t="s">
        <v>1</v>
      </c>
      <c r="B3334" s="27">
        <v>43768.26666666667</v>
      </c>
      <c r="C3334" s="9">
        <v>43769.377083333333</v>
      </c>
      <c r="D3334" s="11" t="str">
        <f>INT(Table1[[#This Row],[Full Restoration ]]-Table1[[#This Row],[Outage Start]])&amp;" days,"&amp;HOUR(Table1[[#This Row],[Full Restoration ]]-Table1[[#This Row],[Outage Start]])&amp;" hrs,"&amp;MINUTE(Table1[[#This Row],[Full Restoration ]]-Table1[[#This Row],[Outage Start]])&amp;" min"</f>
        <v>1 days,2 hrs,39 min</v>
      </c>
      <c r="E3334" s="10">
        <f>Table1[[#This Row],[Full Restoration ]]-Table1[[#This Row],[Outage Start]]</f>
        <v>1.1104166666627862</v>
      </c>
      <c r="F3334" s="11">
        <f>(Table1[[#This Row],[Full Restoration ]]-Table1[[#This Row],[Outage Start]])*24</f>
        <v>26.649999999906868</v>
      </c>
      <c r="G3334" s="5" t="s">
        <v>1174</v>
      </c>
      <c r="H3334" s="26" t="s">
        <v>245</v>
      </c>
      <c r="I3334" s="4">
        <v>1748</v>
      </c>
      <c r="J3334" s="4">
        <v>423</v>
      </c>
      <c r="K3334" s="4">
        <v>22</v>
      </c>
      <c r="L3334" s="4">
        <v>57</v>
      </c>
      <c r="M3334" s="4">
        <v>5</v>
      </c>
      <c r="N3334" s="18"/>
    </row>
    <row r="3335" spans="1:14" hidden="1" x14ac:dyDescent="0.35">
      <c r="A3335" s="4" t="s">
        <v>1</v>
      </c>
      <c r="B3335" s="27">
        <v>44525.338194444441</v>
      </c>
      <c r="C3335" s="9">
        <v>44525.55</v>
      </c>
      <c r="D3335" s="11" t="str">
        <f>INT(Table1[[#This Row],[Full Restoration ]]-Table1[[#This Row],[Outage Start]])&amp;" days,"&amp;HOUR(Table1[[#This Row],[Full Restoration ]]-Table1[[#This Row],[Outage Start]])&amp;" hrs,"&amp;MINUTE(Table1[[#This Row],[Full Restoration ]]-Table1[[#This Row],[Outage Start]])&amp;" min"</f>
        <v>0 days,5 hrs,5 min</v>
      </c>
      <c r="E3335" s="10">
        <f>Table1[[#This Row],[Full Restoration ]]-Table1[[#This Row],[Outage Start]]</f>
        <v>0.21180555556202307</v>
      </c>
      <c r="F3335" s="11">
        <f>(Table1[[#This Row],[Full Restoration ]]-Table1[[#This Row],[Outage Start]])*24</f>
        <v>5.0833333334885538</v>
      </c>
      <c r="G3335" s="5" t="s">
        <v>1174</v>
      </c>
      <c r="H3335" s="26" t="s">
        <v>34</v>
      </c>
      <c r="I3335" s="4">
        <v>445</v>
      </c>
      <c r="J3335" s="4">
        <v>430</v>
      </c>
      <c r="K3335" s="4">
        <v>15</v>
      </c>
      <c r="L3335" s="4">
        <v>3</v>
      </c>
      <c r="M3335" s="4">
        <v>0</v>
      </c>
      <c r="N3335" s="18"/>
    </row>
    <row r="3336" spans="1:14" hidden="1" x14ac:dyDescent="0.35">
      <c r="A3336" s="4" t="s">
        <v>1</v>
      </c>
      <c r="B3336" s="27">
        <v>43763.070833333331</v>
      </c>
      <c r="C3336" s="9">
        <v>43763.725694444445</v>
      </c>
      <c r="D3336" s="11" t="str">
        <f>INT(Table1[[#This Row],[Full Restoration ]]-Table1[[#This Row],[Outage Start]])&amp;" days,"&amp;HOUR(Table1[[#This Row],[Full Restoration ]]-Table1[[#This Row],[Outage Start]])&amp;" hrs,"&amp;MINUTE(Table1[[#This Row],[Full Restoration ]]-Table1[[#This Row],[Outage Start]])&amp;" min"</f>
        <v>0 days,15 hrs,43 min</v>
      </c>
      <c r="E3336" s="10">
        <f>Table1[[#This Row],[Full Restoration ]]-Table1[[#This Row],[Outage Start]]</f>
        <v>0.65486111111385981</v>
      </c>
      <c r="F3336" s="11">
        <f>(Table1[[#This Row],[Full Restoration ]]-Table1[[#This Row],[Outage Start]])*24</f>
        <v>15.716666666732635</v>
      </c>
      <c r="G3336" s="5" t="s">
        <v>1176</v>
      </c>
      <c r="H3336" s="26" t="s">
        <v>34</v>
      </c>
      <c r="I3336" s="4"/>
      <c r="J3336" s="4"/>
      <c r="K3336" s="4"/>
      <c r="L3336" s="4"/>
      <c r="M3336" s="4"/>
      <c r="N3336" s="18"/>
    </row>
    <row r="3337" spans="1:14" hidden="1" x14ac:dyDescent="0.35">
      <c r="A3337" s="4" t="s">
        <v>1</v>
      </c>
      <c r="B3337" s="27">
        <v>43768.26666666667</v>
      </c>
      <c r="C3337" s="9">
        <v>43769.406944444447</v>
      </c>
      <c r="D3337" s="11" t="str">
        <f>INT(Table1[[#This Row],[Full Restoration ]]-Table1[[#This Row],[Outage Start]])&amp;" days,"&amp;HOUR(Table1[[#This Row],[Full Restoration ]]-Table1[[#This Row],[Outage Start]])&amp;" hrs,"&amp;MINUTE(Table1[[#This Row],[Full Restoration ]]-Table1[[#This Row],[Outage Start]])&amp;" min"</f>
        <v>1 days,3 hrs,22 min</v>
      </c>
      <c r="E3337" s="10">
        <f>Table1[[#This Row],[Full Restoration ]]-Table1[[#This Row],[Outage Start]]</f>
        <v>1.140277777776646</v>
      </c>
      <c r="F3337" s="11">
        <f>(Table1[[#This Row],[Full Restoration ]]-Table1[[#This Row],[Outage Start]])*24</f>
        <v>27.366666666639503</v>
      </c>
      <c r="G3337" s="5" t="s">
        <v>1176</v>
      </c>
      <c r="H3337" s="26" t="s">
        <v>245</v>
      </c>
      <c r="I3337" s="4"/>
      <c r="J3337" s="4"/>
      <c r="K3337" s="4"/>
      <c r="L3337" s="4"/>
      <c r="M3337" s="4"/>
      <c r="N3337" s="18"/>
    </row>
    <row r="3338" spans="1:14" hidden="1" x14ac:dyDescent="0.35">
      <c r="A3338" s="4" t="s">
        <v>1</v>
      </c>
      <c r="B3338" s="27">
        <v>44525.268055555556</v>
      </c>
      <c r="C3338" s="9">
        <v>44526.368750000001</v>
      </c>
      <c r="D3338" s="11" t="str">
        <f>INT(Table1[[#This Row],[Full Restoration ]]-Table1[[#This Row],[Outage Start]])&amp;" days,"&amp;HOUR(Table1[[#This Row],[Full Restoration ]]-Table1[[#This Row],[Outage Start]])&amp;" hrs,"&amp;MINUTE(Table1[[#This Row],[Full Restoration ]]-Table1[[#This Row],[Outage Start]])&amp;" min"</f>
        <v>1 days,2 hrs,25 min</v>
      </c>
      <c r="E3338" s="10">
        <f>Table1[[#This Row],[Full Restoration ]]-Table1[[#This Row],[Outage Start]]</f>
        <v>1.1006944444452529</v>
      </c>
      <c r="F3338" s="11">
        <f>(Table1[[#This Row],[Full Restoration ]]-Table1[[#This Row],[Outage Start]])*24</f>
        <v>26.416666666686069</v>
      </c>
      <c r="G3338" s="5" t="s">
        <v>1176</v>
      </c>
      <c r="H3338" s="26" t="s">
        <v>34</v>
      </c>
      <c r="I3338" s="4">
        <v>288</v>
      </c>
      <c r="J3338" s="4">
        <v>272</v>
      </c>
      <c r="K3338" s="4">
        <v>16</v>
      </c>
      <c r="L3338" s="4">
        <v>6</v>
      </c>
      <c r="M3338" s="4">
        <v>0</v>
      </c>
      <c r="N3338" s="18"/>
    </row>
    <row r="3339" spans="1:14" hidden="1" x14ac:dyDescent="0.35">
      <c r="A3339" s="4" t="s">
        <v>62</v>
      </c>
      <c r="B3339" s="45">
        <v>44161.979166666664</v>
      </c>
      <c r="C3339" s="9">
        <v>44162.724999999999</v>
      </c>
      <c r="D3339" s="11" t="s">
        <v>3953</v>
      </c>
      <c r="E3339" s="10">
        <v>0.74583333333430346</v>
      </c>
      <c r="F3339" s="11">
        <v>17.900000000023283</v>
      </c>
      <c r="G3339" s="5" t="s">
        <v>2586</v>
      </c>
      <c r="H3339" s="26" t="s">
        <v>2615</v>
      </c>
      <c r="I3339" s="4">
        <v>1</v>
      </c>
      <c r="J3339" s="4">
        <v>1</v>
      </c>
      <c r="K3339" s="4">
        <v>0</v>
      </c>
      <c r="L3339" s="4">
        <v>0</v>
      </c>
      <c r="M3339" s="4">
        <v>0</v>
      </c>
      <c r="N3339" s="18"/>
    </row>
    <row r="3340" spans="1:14" hidden="1" x14ac:dyDescent="0.35">
      <c r="A3340" s="4" t="s">
        <v>62</v>
      </c>
      <c r="B3340" s="45">
        <v>44161.979166666664</v>
      </c>
      <c r="C3340" s="9">
        <v>44162.724999999999</v>
      </c>
      <c r="D3340" s="11" t="s">
        <v>3953</v>
      </c>
      <c r="E3340" s="10">
        <v>0.74583333333430346</v>
      </c>
      <c r="F3340" s="11">
        <v>17.900000000023283</v>
      </c>
      <c r="G3340" s="5" t="s">
        <v>2586</v>
      </c>
      <c r="H3340" s="26" t="s">
        <v>2615</v>
      </c>
      <c r="I3340" s="4">
        <v>17</v>
      </c>
      <c r="J3340" s="4">
        <v>8</v>
      </c>
      <c r="K3340" s="4">
        <v>8</v>
      </c>
      <c r="L3340" s="4">
        <v>1</v>
      </c>
      <c r="M3340" s="4">
        <v>0</v>
      </c>
      <c r="N3340" s="18"/>
    </row>
    <row r="3341" spans="1:14" hidden="1" x14ac:dyDescent="0.35">
      <c r="A3341" s="4" t="s">
        <v>62</v>
      </c>
      <c r="B3341" s="27">
        <v>44167.822222222225</v>
      </c>
      <c r="C3341" s="9">
        <v>44168.85</v>
      </c>
      <c r="D3341" s="11" t="s">
        <v>2723</v>
      </c>
      <c r="E3341" s="10">
        <v>1.0277777777737356</v>
      </c>
      <c r="F3341" s="11">
        <v>24.666666666569654</v>
      </c>
      <c r="G3341" s="5" t="s">
        <v>2586</v>
      </c>
      <c r="H3341" s="26" t="s">
        <v>2615</v>
      </c>
      <c r="I3341" s="4">
        <v>1</v>
      </c>
      <c r="J3341" s="4">
        <v>1</v>
      </c>
      <c r="K3341" s="4">
        <v>0</v>
      </c>
      <c r="L3341" s="4">
        <v>0</v>
      </c>
      <c r="M3341" s="4">
        <v>0</v>
      </c>
      <c r="N3341" s="18"/>
    </row>
    <row r="3342" spans="1:14" hidden="1" x14ac:dyDescent="0.35">
      <c r="A3342" s="4" t="s">
        <v>62</v>
      </c>
      <c r="B3342" s="27">
        <v>44167.822222222225</v>
      </c>
      <c r="C3342" s="9">
        <v>44168.85</v>
      </c>
      <c r="D3342" s="11" t="s">
        <v>2723</v>
      </c>
      <c r="E3342" s="10">
        <v>1.0277777777737356</v>
      </c>
      <c r="F3342" s="11">
        <v>24.666666666569654</v>
      </c>
      <c r="G3342" s="5" t="s">
        <v>2586</v>
      </c>
      <c r="H3342" s="26" t="s">
        <v>2615</v>
      </c>
      <c r="I3342" s="4">
        <v>17</v>
      </c>
      <c r="J3342" s="4">
        <v>8</v>
      </c>
      <c r="K3342" s="4">
        <v>8</v>
      </c>
      <c r="L3342" s="4">
        <v>1</v>
      </c>
      <c r="M3342" s="4">
        <v>0</v>
      </c>
      <c r="N3342" s="18"/>
    </row>
    <row r="3343" spans="1:14" hidden="1" x14ac:dyDescent="0.35">
      <c r="A3343" s="4" t="s">
        <v>62</v>
      </c>
      <c r="B3343" s="56">
        <v>44215.356944444444</v>
      </c>
      <c r="C3343" s="56">
        <v>44217.088194444441</v>
      </c>
      <c r="D3343" s="11" t="str">
        <f>INT(Table1[[#This Row],[Full Restoration ]]-Table1[[#This Row],[Outage Start]])&amp;" days,"&amp;HOUR(Table1[[#This Row],[Full Restoration ]]-Table1[[#This Row],[Outage Start]])&amp;" hrs,"&amp;MINUTE(Table1[[#This Row],[Full Restoration ]]-Table1[[#This Row],[Outage Start]])&amp;" min"</f>
        <v>1 days,17 hrs,33 min</v>
      </c>
      <c r="E3343" s="10">
        <f>Table1[[#This Row],[Full Restoration ]]-Table1[[#This Row],[Outage Start]]</f>
        <v>1.7312499999970896</v>
      </c>
      <c r="F3343" s="11">
        <f>(Table1[[#This Row],[Full Restoration ]]-Table1[[#This Row],[Outage Start]])*24</f>
        <v>41.549999999930151</v>
      </c>
      <c r="G3343" s="5" t="s">
        <v>2586</v>
      </c>
      <c r="H3343" s="26" t="s">
        <v>2606</v>
      </c>
      <c r="I3343" s="4">
        <v>292</v>
      </c>
      <c r="J3343" s="4">
        <v>224</v>
      </c>
      <c r="K3343" s="4">
        <v>63</v>
      </c>
      <c r="L3343" s="4">
        <v>5</v>
      </c>
      <c r="M3343" s="4">
        <v>0</v>
      </c>
      <c r="N3343" s="18"/>
    </row>
    <row r="3344" spans="1:14" hidden="1" x14ac:dyDescent="0.35">
      <c r="A3344" s="4" t="s">
        <v>62</v>
      </c>
      <c r="B3344" s="27">
        <v>45270.275694444441</v>
      </c>
      <c r="C3344" s="9">
        <v>45270.65902777778</v>
      </c>
      <c r="D3344" s="11" t="str">
        <f>INT(Table1[[#This Row],[Full Restoration ]]-Table1[[#This Row],[Outage Start]])&amp;" days,"&amp;HOUR(Table1[[#This Row],[Full Restoration ]]-Table1[[#This Row],[Outage Start]])&amp;" hrs,"&amp;MINUTE(Table1[[#This Row],[Full Restoration ]]-Table1[[#This Row],[Outage Start]])&amp;" min"</f>
        <v>0 days,9 hrs,12 min</v>
      </c>
      <c r="E3344" s="10">
        <f>Table1[[#This Row],[Full Restoration ]]-Table1[[#This Row],[Outage Start]]</f>
        <v>0.38333333333866904</v>
      </c>
      <c r="F3344" s="11">
        <f>(Table1[[#This Row],[Full Restoration ]]-Table1[[#This Row],[Outage Start]])*24</f>
        <v>9.2000000001280569</v>
      </c>
      <c r="G3344" s="5" t="s">
        <v>2586</v>
      </c>
      <c r="H3344" s="26" t="s">
        <v>2606</v>
      </c>
      <c r="I3344" s="4">
        <v>23</v>
      </c>
      <c r="J3344" s="4">
        <v>15</v>
      </c>
      <c r="K3344" s="4">
        <v>8</v>
      </c>
      <c r="L3344" s="4">
        <v>0</v>
      </c>
      <c r="M3344" s="4">
        <v>0</v>
      </c>
      <c r="N3344" s="18"/>
    </row>
    <row r="3345" spans="1:14" hidden="1" x14ac:dyDescent="0.35">
      <c r="A3345" s="4" t="s">
        <v>62</v>
      </c>
      <c r="B3345" s="27">
        <v>43768.211805555555</v>
      </c>
      <c r="C3345" s="9">
        <v>43769.115972222222</v>
      </c>
      <c r="D3345" s="11" t="str">
        <f>INT(Table1[[#This Row],[Full Restoration ]]-Table1[[#This Row],[Outage Start]])&amp;" days,"&amp;HOUR(Table1[[#This Row],[Full Restoration ]]-Table1[[#This Row],[Outage Start]])&amp;" hrs,"&amp;MINUTE(Table1[[#This Row],[Full Restoration ]]-Table1[[#This Row],[Outage Start]])&amp;" min"</f>
        <v>0 days,21 hrs,42 min</v>
      </c>
      <c r="E3345" s="10">
        <f>Table1[[#This Row],[Full Restoration ]]-Table1[[#This Row],[Outage Start]]</f>
        <v>0.90416666666715173</v>
      </c>
      <c r="F3345" s="11">
        <f>(Table1[[#This Row],[Full Restoration ]]-Table1[[#This Row],[Outage Start]])*24</f>
        <v>21.700000000011642</v>
      </c>
      <c r="G3345" s="5" t="s">
        <v>1063</v>
      </c>
      <c r="H3345" s="26"/>
      <c r="I3345" s="4">
        <v>342</v>
      </c>
      <c r="J3345" s="4">
        <v>314</v>
      </c>
      <c r="K3345" s="4">
        <v>25</v>
      </c>
      <c r="L3345" s="4">
        <v>3</v>
      </c>
      <c r="M3345" s="4"/>
      <c r="N3345" s="18"/>
    </row>
    <row r="3346" spans="1:14" hidden="1" x14ac:dyDescent="0.35">
      <c r="A3346" s="4" t="s">
        <v>62</v>
      </c>
      <c r="B3346" s="27">
        <v>44167.772916666669</v>
      </c>
      <c r="C3346" s="9">
        <v>44168.976388888892</v>
      </c>
      <c r="D3346" s="11" t="s">
        <v>2724</v>
      </c>
      <c r="E3346" s="10">
        <v>1.203472222223354</v>
      </c>
      <c r="F3346" s="11">
        <v>28.883333333360497</v>
      </c>
      <c r="G3346" s="5" t="s">
        <v>1063</v>
      </c>
      <c r="H3346" s="26" t="s">
        <v>2614</v>
      </c>
      <c r="I3346" s="4">
        <v>1</v>
      </c>
      <c r="J3346" s="4">
        <v>0</v>
      </c>
      <c r="K3346" s="4">
        <v>1</v>
      </c>
      <c r="L3346" s="4">
        <v>0</v>
      </c>
      <c r="M3346" s="4">
        <v>0</v>
      </c>
      <c r="N3346" s="18"/>
    </row>
    <row r="3347" spans="1:14" hidden="1" x14ac:dyDescent="0.35">
      <c r="A3347" s="4" t="s">
        <v>62</v>
      </c>
      <c r="B3347" s="27">
        <v>44167.772916666669</v>
      </c>
      <c r="C3347" s="9">
        <v>44168.976388888892</v>
      </c>
      <c r="D3347" s="11" t="s">
        <v>2724</v>
      </c>
      <c r="E3347" s="10">
        <v>1.203472222223354</v>
      </c>
      <c r="F3347" s="11">
        <v>28.883333333360497</v>
      </c>
      <c r="G3347" s="5" t="s">
        <v>1063</v>
      </c>
      <c r="H3347" s="26" t="s">
        <v>2614</v>
      </c>
      <c r="I3347" s="4">
        <v>295</v>
      </c>
      <c r="J3347" s="4">
        <v>281</v>
      </c>
      <c r="K3347" s="4">
        <v>11</v>
      </c>
      <c r="L3347" s="4">
        <v>3</v>
      </c>
      <c r="M3347" s="4">
        <v>0</v>
      </c>
      <c r="N3347" s="18"/>
    </row>
    <row r="3348" spans="1:14" hidden="1" x14ac:dyDescent="0.35">
      <c r="A3348" s="4" t="s">
        <v>62</v>
      </c>
      <c r="B3348" s="27">
        <v>44167.885416666664</v>
      </c>
      <c r="C3348" s="9">
        <v>44169.019444444442</v>
      </c>
      <c r="D3348" s="11" t="s">
        <v>2725</v>
      </c>
      <c r="E3348" s="10">
        <v>1.1340277777781012</v>
      </c>
      <c r="F3348" s="11">
        <v>27.216666666674428</v>
      </c>
      <c r="G3348" s="5" t="s">
        <v>1063</v>
      </c>
      <c r="H3348" s="26" t="s">
        <v>2614</v>
      </c>
      <c r="I3348" s="4">
        <v>16</v>
      </c>
      <c r="J3348" s="4">
        <v>8</v>
      </c>
      <c r="K3348" s="4">
        <v>8</v>
      </c>
      <c r="L3348" s="4">
        <v>0</v>
      </c>
      <c r="M3348" s="4">
        <v>0</v>
      </c>
      <c r="N3348" s="18"/>
    </row>
    <row r="3349" spans="1:14" hidden="1" x14ac:dyDescent="0.35">
      <c r="A3349" s="4" t="s">
        <v>62</v>
      </c>
      <c r="B3349" s="27">
        <v>44167.885416666664</v>
      </c>
      <c r="C3349" s="9">
        <v>44169.019444444442</v>
      </c>
      <c r="D3349" s="11" t="s">
        <v>2725</v>
      </c>
      <c r="E3349" s="10">
        <v>1.1340277777781012</v>
      </c>
      <c r="F3349" s="11">
        <v>27.216666666674428</v>
      </c>
      <c r="G3349" s="5" t="s">
        <v>1063</v>
      </c>
      <c r="H3349" s="26" t="s">
        <v>2614</v>
      </c>
      <c r="I3349" s="4">
        <v>2</v>
      </c>
      <c r="J3349" s="4">
        <v>0</v>
      </c>
      <c r="K3349" s="4">
        <v>2</v>
      </c>
      <c r="L3349" s="4">
        <v>0</v>
      </c>
      <c r="M3349" s="4">
        <v>0</v>
      </c>
      <c r="N3349" s="18"/>
    </row>
    <row r="3350" spans="1:14" hidden="1" x14ac:dyDescent="0.35">
      <c r="A3350" s="4" t="s">
        <v>62</v>
      </c>
      <c r="B3350" s="27">
        <v>44167.885416666664</v>
      </c>
      <c r="C3350" s="9">
        <v>44169.019444444442</v>
      </c>
      <c r="D3350" s="11" t="s">
        <v>2725</v>
      </c>
      <c r="E3350" s="10">
        <v>1.1340277777781012</v>
      </c>
      <c r="F3350" s="11">
        <v>27.216666666674428</v>
      </c>
      <c r="G3350" s="5" t="s">
        <v>1063</v>
      </c>
      <c r="H3350" s="26" t="s">
        <v>2614</v>
      </c>
      <c r="I3350" s="4">
        <v>1</v>
      </c>
      <c r="J3350" s="4">
        <v>1</v>
      </c>
      <c r="K3350" s="4">
        <v>0</v>
      </c>
      <c r="L3350" s="4">
        <v>0</v>
      </c>
      <c r="M3350" s="4">
        <v>0</v>
      </c>
      <c r="N3350" s="18"/>
    </row>
    <row r="3351" spans="1:14" hidden="1" x14ac:dyDescent="0.35">
      <c r="A3351" s="4" t="s">
        <v>62</v>
      </c>
      <c r="B3351" s="27">
        <v>43766.247916666667</v>
      </c>
      <c r="C3351" s="9">
        <v>43766.780555555553</v>
      </c>
      <c r="D3351" s="11" t="str">
        <f>INT(Table1[[#This Row],[Full Restoration ]]-Table1[[#This Row],[Outage Start]])&amp;" days,"&amp;HOUR(Table1[[#This Row],[Full Restoration ]]-Table1[[#This Row],[Outage Start]])&amp;" hrs,"&amp;MINUTE(Table1[[#This Row],[Full Restoration ]]-Table1[[#This Row],[Outage Start]])&amp;" min"</f>
        <v>0 days,12 hrs,47 min</v>
      </c>
      <c r="E3351" s="10">
        <f>Table1[[#This Row],[Full Restoration ]]-Table1[[#This Row],[Outage Start]]</f>
        <v>0.53263888888614019</v>
      </c>
      <c r="F3351" s="11">
        <f>(Table1[[#This Row],[Full Restoration ]]-Table1[[#This Row],[Outage Start]])*24</f>
        <v>12.783333333267365</v>
      </c>
      <c r="G3351" s="5" t="s">
        <v>1051</v>
      </c>
      <c r="H3351" s="26"/>
      <c r="I3351" s="4">
        <v>1497</v>
      </c>
      <c r="J3351" s="4">
        <v>1398</v>
      </c>
      <c r="K3351" s="4">
        <v>61</v>
      </c>
      <c r="L3351" s="4">
        <v>28</v>
      </c>
      <c r="M3351" s="4"/>
      <c r="N3351" s="18"/>
    </row>
    <row r="3352" spans="1:14" hidden="1" x14ac:dyDescent="0.35">
      <c r="A3352" s="4" t="s">
        <v>62</v>
      </c>
      <c r="B3352" s="27">
        <v>43768.147916666669</v>
      </c>
      <c r="C3352" s="9">
        <v>43768.509027777778</v>
      </c>
      <c r="D3352" s="11" t="str">
        <f>INT(Table1[[#This Row],[Full Restoration ]]-Table1[[#This Row],[Outage Start]])&amp;" days,"&amp;HOUR(Table1[[#This Row],[Full Restoration ]]-Table1[[#This Row],[Outage Start]])&amp;" hrs,"&amp;MINUTE(Table1[[#This Row],[Full Restoration ]]-Table1[[#This Row],[Outage Start]])&amp;" min"</f>
        <v>0 days,8 hrs,40 min</v>
      </c>
      <c r="E3352" s="10">
        <f>Table1[[#This Row],[Full Restoration ]]-Table1[[#This Row],[Outage Start]]</f>
        <v>0.36111111110949423</v>
      </c>
      <c r="F3352" s="11">
        <f>(Table1[[#This Row],[Full Restoration ]]-Table1[[#This Row],[Outage Start]])*24</f>
        <v>8.6666666666278616</v>
      </c>
      <c r="G3352" s="5" t="s">
        <v>1051</v>
      </c>
      <c r="H3352" s="26"/>
      <c r="I3352" s="4">
        <v>1498</v>
      </c>
      <c r="J3352" s="4">
        <v>1399</v>
      </c>
      <c r="K3352" s="4">
        <v>61</v>
      </c>
      <c r="L3352" s="4">
        <v>28</v>
      </c>
      <c r="M3352" s="4"/>
      <c r="N3352" s="18"/>
    </row>
    <row r="3353" spans="1:14" hidden="1" x14ac:dyDescent="0.35">
      <c r="A3353" s="4" t="s">
        <v>62</v>
      </c>
      <c r="B3353" s="27">
        <v>44083.143750000003</v>
      </c>
      <c r="C3353" s="9">
        <v>44083.571527777778</v>
      </c>
      <c r="D3353" s="11" t="s">
        <v>3433</v>
      </c>
      <c r="E3353" s="10">
        <v>0.42777777777519077</v>
      </c>
      <c r="F3353" s="11">
        <v>10.266666666604578</v>
      </c>
      <c r="G3353" s="5" t="s">
        <v>1051</v>
      </c>
      <c r="H3353" s="26" t="s">
        <v>3</v>
      </c>
      <c r="I3353" s="4">
        <v>61</v>
      </c>
      <c r="J3353" s="4">
        <v>52</v>
      </c>
      <c r="K3353" s="4">
        <v>7</v>
      </c>
      <c r="L3353" s="4">
        <v>2</v>
      </c>
      <c r="M3353" s="4"/>
      <c r="N3353" s="18"/>
    </row>
    <row r="3354" spans="1:14" hidden="1" x14ac:dyDescent="0.35">
      <c r="A3354" s="4" t="s">
        <v>62</v>
      </c>
      <c r="B3354" s="27">
        <v>44130.292361111111</v>
      </c>
      <c r="C3354" s="9">
        <v>44131.444444444445</v>
      </c>
      <c r="D3354" s="11" t="s">
        <v>3883</v>
      </c>
      <c r="E3354" s="10">
        <v>1.1520833333343035</v>
      </c>
      <c r="F3354" s="11">
        <v>27.650000000023283</v>
      </c>
      <c r="G3354" s="5" t="s">
        <v>1051</v>
      </c>
      <c r="H3354" s="26" t="s">
        <v>2604</v>
      </c>
      <c r="I3354" s="4">
        <v>1577</v>
      </c>
      <c r="J3354" s="4">
        <v>1292</v>
      </c>
      <c r="K3354" s="4">
        <v>231</v>
      </c>
      <c r="L3354" s="4">
        <v>54</v>
      </c>
      <c r="M3354" s="4"/>
      <c r="N3354" s="18"/>
    </row>
    <row r="3355" spans="1:14" hidden="1" x14ac:dyDescent="0.35">
      <c r="A3355" s="4" t="s">
        <v>62</v>
      </c>
      <c r="B3355" s="45">
        <v>44161.968055555553</v>
      </c>
      <c r="C3355" s="9">
        <v>44161.979166666664</v>
      </c>
      <c r="D3355" s="11" t="s">
        <v>3099</v>
      </c>
      <c r="E3355" s="10">
        <v>1.1111111110949423E-2</v>
      </c>
      <c r="F3355" s="11">
        <v>0.26666666666278616</v>
      </c>
      <c r="G3355" s="5" t="s">
        <v>1051</v>
      </c>
      <c r="H3355" s="26" t="s">
        <v>2604</v>
      </c>
      <c r="I3355" s="4">
        <v>917</v>
      </c>
      <c r="J3355" s="4">
        <v>852</v>
      </c>
      <c r="K3355" s="4">
        <v>39</v>
      </c>
      <c r="L3355" s="4">
        <v>26</v>
      </c>
      <c r="M3355" s="4">
        <v>0</v>
      </c>
      <c r="N3355" s="18"/>
    </row>
    <row r="3356" spans="1:14" hidden="1" x14ac:dyDescent="0.35">
      <c r="A3356" s="4" t="s">
        <v>62</v>
      </c>
      <c r="B3356" s="45">
        <v>44161.968055555553</v>
      </c>
      <c r="C3356" s="9">
        <v>44161.979166666664</v>
      </c>
      <c r="D3356" s="11" t="s">
        <v>3099</v>
      </c>
      <c r="E3356" s="10">
        <v>1.1111111110949423E-2</v>
      </c>
      <c r="F3356" s="11">
        <v>0.26666666666278616</v>
      </c>
      <c r="G3356" s="5" t="s">
        <v>1051</v>
      </c>
      <c r="H3356" s="26" t="s">
        <v>2604</v>
      </c>
      <c r="I3356" s="4">
        <v>214</v>
      </c>
      <c r="J3356" s="4">
        <v>182</v>
      </c>
      <c r="K3356" s="4">
        <v>25</v>
      </c>
      <c r="L3356" s="4">
        <v>7</v>
      </c>
      <c r="M3356" s="4">
        <v>0</v>
      </c>
      <c r="N3356" s="18"/>
    </row>
    <row r="3357" spans="1:14" hidden="1" x14ac:dyDescent="0.35">
      <c r="A3357" s="4" t="s">
        <v>62</v>
      </c>
      <c r="B3357" s="45">
        <v>44161.968055555553</v>
      </c>
      <c r="C3357" s="9">
        <v>44162.70208333333</v>
      </c>
      <c r="D3357" s="11" t="s">
        <v>3954</v>
      </c>
      <c r="E3357" s="10">
        <v>0.73402777777664596</v>
      </c>
      <c r="F3357" s="11">
        <v>17.616666666639503</v>
      </c>
      <c r="G3357" s="5" t="s">
        <v>1051</v>
      </c>
      <c r="H3357" s="26" t="s">
        <v>2604</v>
      </c>
      <c r="I3357" s="4">
        <v>62</v>
      </c>
      <c r="J3357" s="4">
        <v>60</v>
      </c>
      <c r="K3357" s="4">
        <v>0</v>
      </c>
      <c r="L3357" s="4">
        <v>2</v>
      </c>
      <c r="M3357" s="4">
        <v>0</v>
      </c>
      <c r="N3357" s="18"/>
    </row>
    <row r="3358" spans="1:14" hidden="1" x14ac:dyDescent="0.35">
      <c r="A3358" s="4" t="s">
        <v>62</v>
      </c>
      <c r="B3358" s="45">
        <v>44161.968055555553</v>
      </c>
      <c r="C3358" s="9">
        <v>44161.999305555553</v>
      </c>
      <c r="D3358" s="11" t="s">
        <v>3955</v>
      </c>
      <c r="E3358" s="10">
        <v>3.125E-2</v>
      </c>
      <c r="F3358" s="11">
        <v>0.75</v>
      </c>
      <c r="G3358" s="5" t="s">
        <v>1051</v>
      </c>
      <c r="H3358" s="26" t="s">
        <v>2604</v>
      </c>
      <c r="I3358" s="4">
        <v>368</v>
      </c>
      <c r="J3358" s="4">
        <v>351</v>
      </c>
      <c r="K3358" s="4">
        <v>6</v>
      </c>
      <c r="L3358" s="4">
        <v>11</v>
      </c>
      <c r="M3358" s="4">
        <v>0</v>
      </c>
      <c r="N3358" s="18"/>
    </row>
    <row r="3359" spans="1:14" hidden="1" x14ac:dyDescent="0.35">
      <c r="A3359" s="4" t="s">
        <v>62</v>
      </c>
      <c r="B3359" s="45">
        <v>44161.968055555553</v>
      </c>
      <c r="C3359" s="9">
        <v>44161.999305555553</v>
      </c>
      <c r="D3359" s="11" t="s">
        <v>3955</v>
      </c>
      <c r="E3359" s="10">
        <v>3.125E-2</v>
      </c>
      <c r="F3359" s="11">
        <v>0.75</v>
      </c>
      <c r="G3359" s="5" t="s">
        <v>1051</v>
      </c>
      <c r="H3359" s="26" t="s">
        <v>2604</v>
      </c>
      <c r="I3359" s="4">
        <v>14</v>
      </c>
      <c r="J3359" s="4">
        <v>13</v>
      </c>
      <c r="K3359" s="4">
        <v>1</v>
      </c>
      <c r="L3359" s="4">
        <v>0</v>
      </c>
      <c r="M3359" s="4">
        <v>0</v>
      </c>
      <c r="N3359" s="18"/>
    </row>
    <row r="3360" spans="1:14" hidden="1" x14ac:dyDescent="0.35">
      <c r="A3360" s="4" t="s">
        <v>62</v>
      </c>
      <c r="B3360" s="27">
        <v>44168.162499999999</v>
      </c>
      <c r="C3360" s="9">
        <v>44168.563194444447</v>
      </c>
      <c r="D3360" s="11" t="s">
        <v>2726</v>
      </c>
      <c r="E3360" s="10">
        <v>0.40069444444816327</v>
      </c>
      <c r="F3360" s="11">
        <v>9.6166666667559184</v>
      </c>
      <c r="G3360" s="5" t="s">
        <v>1051</v>
      </c>
      <c r="H3360" s="26" t="s">
        <v>2604</v>
      </c>
      <c r="I3360" s="4">
        <v>321</v>
      </c>
      <c r="J3360" s="4">
        <v>289</v>
      </c>
      <c r="K3360" s="4">
        <v>18</v>
      </c>
      <c r="L3360" s="4">
        <v>14</v>
      </c>
      <c r="M3360" s="4">
        <v>0</v>
      </c>
      <c r="N3360" s="18"/>
    </row>
    <row r="3361" spans="1:14" hidden="1" x14ac:dyDescent="0.35">
      <c r="A3361" s="4" t="s">
        <v>62</v>
      </c>
      <c r="B3361" s="27">
        <v>44168.162499999999</v>
      </c>
      <c r="C3361" s="9">
        <v>44168.563194444447</v>
      </c>
      <c r="D3361" s="11" t="s">
        <v>2726</v>
      </c>
      <c r="E3361" s="10">
        <v>0.40069444444816327</v>
      </c>
      <c r="F3361" s="11">
        <v>9.6166666667559184</v>
      </c>
      <c r="G3361" s="5" t="s">
        <v>1051</v>
      </c>
      <c r="H3361" s="26" t="s">
        <v>2604</v>
      </c>
      <c r="I3361" s="4">
        <v>64</v>
      </c>
      <c r="J3361" s="4">
        <v>48</v>
      </c>
      <c r="K3361" s="4">
        <v>14</v>
      </c>
      <c r="L3361" s="4">
        <v>2</v>
      </c>
      <c r="M3361" s="4">
        <v>0</v>
      </c>
      <c r="N3361" s="18"/>
    </row>
    <row r="3362" spans="1:14" hidden="1" x14ac:dyDescent="0.35">
      <c r="A3362" s="4" t="s">
        <v>62</v>
      </c>
      <c r="B3362" s="27">
        <v>44168.162499999999</v>
      </c>
      <c r="C3362" s="9">
        <v>44168.568055555559</v>
      </c>
      <c r="D3362" s="11" t="s">
        <v>2727</v>
      </c>
      <c r="E3362" s="10">
        <v>0.40555555556056788</v>
      </c>
      <c r="F3362" s="11">
        <v>9.7333333334536292</v>
      </c>
      <c r="G3362" s="5" t="s">
        <v>1051</v>
      </c>
      <c r="H3362" s="26" t="s">
        <v>2604</v>
      </c>
      <c r="I3362" s="4">
        <v>104</v>
      </c>
      <c r="J3362" s="4">
        <v>97</v>
      </c>
      <c r="K3362" s="4">
        <v>6</v>
      </c>
      <c r="L3362" s="4">
        <v>1</v>
      </c>
      <c r="M3362" s="4">
        <v>0</v>
      </c>
      <c r="N3362" s="18"/>
    </row>
    <row r="3363" spans="1:14" hidden="1" x14ac:dyDescent="0.35">
      <c r="A3363" s="4" t="s">
        <v>62</v>
      </c>
      <c r="B3363" s="27">
        <v>44168.162499999999</v>
      </c>
      <c r="C3363" s="9">
        <v>44168.568749999999</v>
      </c>
      <c r="D3363" s="11" t="s">
        <v>2728</v>
      </c>
      <c r="E3363" s="10">
        <v>0.40625</v>
      </c>
      <c r="F3363" s="11">
        <v>9.75</v>
      </c>
      <c r="G3363" s="5" t="s">
        <v>1051</v>
      </c>
      <c r="H3363" s="26" t="s">
        <v>2604</v>
      </c>
      <c r="I3363" s="4">
        <v>368</v>
      </c>
      <c r="J3363" s="4">
        <v>351</v>
      </c>
      <c r="K3363" s="4">
        <v>6</v>
      </c>
      <c r="L3363" s="4">
        <v>11</v>
      </c>
      <c r="M3363" s="4">
        <v>0</v>
      </c>
      <c r="N3363" s="18"/>
    </row>
    <row r="3364" spans="1:14" hidden="1" x14ac:dyDescent="0.35">
      <c r="A3364" s="4" t="s">
        <v>62</v>
      </c>
      <c r="B3364" s="27">
        <v>44168.162499999999</v>
      </c>
      <c r="C3364" s="9">
        <v>44168.568749999999</v>
      </c>
      <c r="D3364" s="11" t="s">
        <v>2728</v>
      </c>
      <c r="E3364" s="10">
        <v>0.40625</v>
      </c>
      <c r="F3364" s="11">
        <v>9.75</v>
      </c>
      <c r="G3364" s="5" t="s">
        <v>1051</v>
      </c>
      <c r="H3364" s="26" t="s">
        <v>2604</v>
      </c>
      <c r="I3364" s="4">
        <v>14</v>
      </c>
      <c r="J3364" s="4">
        <v>13</v>
      </c>
      <c r="K3364" s="4">
        <v>1</v>
      </c>
      <c r="L3364" s="4">
        <v>0</v>
      </c>
      <c r="M3364" s="4">
        <v>0</v>
      </c>
      <c r="N3364" s="18"/>
    </row>
    <row r="3365" spans="1:14" hidden="1" x14ac:dyDescent="0.35">
      <c r="A3365" s="4" t="s">
        <v>62</v>
      </c>
      <c r="B3365" s="27">
        <v>44168.162499999999</v>
      </c>
      <c r="C3365" s="9">
        <v>44168.570138888892</v>
      </c>
      <c r="D3365" s="11" t="s">
        <v>2729</v>
      </c>
      <c r="E3365" s="10">
        <v>0.40763888889341615</v>
      </c>
      <c r="F3365" s="11">
        <v>9.7833333334419876</v>
      </c>
      <c r="G3365" s="5" t="s">
        <v>1051</v>
      </c>
      <c r="H3365" s="26" t="s">
        <v>2604</v>
      </c>
      <c r="I3365" s="4">
        <v>26</v>
      </c>
      <c r="J3365" s="4">
        <v>25</v>
      </c>
      <c r="K3365" s="4">
        <v>1</v>
      </c>
      <c r="L3365" s="4">
        <v>0</v>
      </c>
      <c r="M3365" s="4">
        <v>0</v>
      </c>
      <c r="N3365" s="18"/>
    </row>
    <row r="3366" spans="1:14" hidden="1" x14ac:dyDescent="0.35">
      <c r="A3366" s="4" t="s">
        <v>62</v>
      </c>
      <c r="B3366" s="27">
        <v>44168.162499999999</v>
      </c>
      <c r="C3366" s="9">
        <v>44168.570138888892</v>
      </c>
      <c r="D3366" s="11" t="s">
        <v>2729</v>
      </c>
      <c r="E3366" s="10">
        <v>0.40763888889341615</v>
      </c>
      <c r="F3366" s="11">
        <v>9.7833333334419876</v>
      </c>
      <c r="G3366" s="5" t="s">
        <v>1051</v>
      </c>
      <c r="H3366" s="26" t="s">
        <v>2604</v>
      </c>
      <c r="I3366" s="4">
        <v>38</v>
      </c>
      <c r="J3366" s="4">
        <v>34</v>
      </c>
      <c r="K3366" s="4">
        <v>3</v>
      </c>
      <c r="L3366" s="4">
        <v>1</v>
      </c>
      <c r="M3366" s="4">
        <v>0</v>
      </c>
      <c r="N3366" s="18"/>
    </row>
    <row r="3367" spans="1:14" hidden="1" x14ac:dyDescent="0.35">
      <c r="A3367" s="4" t="s">
        <v>62</v>
      </c>
      <c r="B3367" s="27">
        <v>44168.162499999999</v>
      </c>
      <c r="C3367" s="9">
        <v>44168.571527777778</v>
      </c>
      <c r="D3367" s="11" t="s">
        <v>2730</v>
      </c>
      <c r="E3367" s="10">
        <v>0.40902777777955635</v>
      </c>
      <c r="F3367" s="11">
        <v>9.8166666667093523</v>
      </c>
      <c r="G3367" s="5" t="s">
        <v>1051</v>
      </c>
      <c r="H3367" s="26" t="s">
        <v>2604</v>
      </c>
      <c r="I3367" s="4">
        <v>5</v>
      </c>
      <c r="J3367" s="4">
        <v>5</v>
      </c>
      <c r="K3367" s="4">
        <v>0</v>
      </c>
      <c r="L3367" s="4">
        <v>0</v>
      </c>
      <c r="M3367" s="4">
        <v>0</v>
      </c>
      <c r="N3367" s="18"/>
    </row>
    <row r="3368" spans="1:14" hidden="1" x14ac:dyDescent="0.35">
      <c r="A3368" s="4" t="s">
        <v>62</v>
      </c>
      <c r="B3368" s="27">
        <v>44168.162499999999</v>
      </c>
      <c r="C3368" s="9">
        <v>44168.571527777778</v>
      </c>
      <c r="D3368" s="11" t="s">
        <v>2730</v>
      </c>
      <c r="E3368" s="10">
        <v>0.40902777777955635</v>
      </c>
      <c r="F3368" s="11">
        <v>9.8166666667093523</v>
      </c>
      <c r="G3368" s="5" t="s">
        <v>1051</v>
      </c>
      <c r="H3368" s="26" t="s">
        <v>2604</v>
      </c>
      <c r="I3368" s="4">
        <v>50</v>
      </c>
      <c r="J3368" s="4">
        <v>48</v>
      </c>
      <c r="K3368" s="4">
        <v>1</v>
      </c>
      <c r="L3368" s="4">
        <v>1</v>
      </c>
      <c r="M3368" s="4">
        <v>0</v>
      </c>
      <c r="N3368" s="18"/>
    </row>
    <row r="3369" spans="1:14" hidden="1" x14ac:dyDescent="0.35">
      <c r="A3369" s="4" t="s">
        <v>62</v>
      </c>
      <c r="B3369" s="27">
        <v>44168.162499999999</v>
      </c>
      <c r="C3369" s="9">
        <v>44168.604166666664</v>
      </c>
      <c r="D3369" s="11" t="s">
        <v>2731</v>
      </c>
      <c r="E3369" s="10">
        <v>0.44166666666569654</v>
      </c>
      <c r="F3369" s="11">
        <v>10.599999999976717</v>
      </c>
      <c r="G3369" s="5" t="s">
        <v>1051</v>
      </c>
      <c r="H3369" s="26" t="s">
        <v>2604</v>
      </c>
      <c r="I3369" s="4">
        <v>7</v>
      </c>
      <c r="J3369" s="4">
        <v>7</v>
      </c>
      <c r="K3369" s="4">
        <v>0</v>
      </c>
      <c r="L3369" s="4">
        <v>0</v>
      </c>
      <c r="M3369" s="4">
        <v>0</v>
      </c>
      <c r="N3369" s="18"/>
    </row>
    <row r="3370" spans="1:14" hidden="1" x14ac:dyDescent="0.35">
      <c r="A3370" s="4" t="s">
        <v>62</v>
      </c>
      <c r="B3370" s="27">
        <v>44168.162499999999</v>
      </c>
      <c r="C3370" s="9">
        <v>44168.604166666664</v>
      </c>
      <c r="D3370" s="11" t="s">
        <v>2731</v>
      </c>
      <c r="E3370" s="10">
        <v>0.44166666666569654</v>
      </c>
      <c r="F3370" s="11">
        <v>10.599999999976717</v>
      </c>
      <c r="G3370" s="5" t="s">
        <v>1051</v>
      </c>
      <c r="H3370" s="26" t="s">
        <v>2604</v>
      </c>
      <c r="I3370" s="4">
        <v>55</v>
      </c>
      <c r="J3370" s="4">
        <v>48</v>
      </c>
      <c r="K3370" s="4">
        <v>4</v>
      </c>
      <c r="L3370" s="4">
        <v>3</v>
      </c>
      <c r="M3370" s="4">
        <v>0</v>
      </c>
      <c r="N3370" s="18"/>
    </row>
    <row r="3371" spans="1:14" hidden="1" x14ac:dyDescent="0.35">
      <c r="A3371" s="4" t="s">
        <v>62</v>
      </c>
      <c r="B3371" s="27">
        <v>44168.162499999999</v>
      </c>
      <c r="C3371" s="9">
        <v>44168.604861111111</v>
      </c>
      <c r="D3371" s="11" t="s">
        <v>2732</v>
      </c>
      <c r="E3371" s="10">
        <v>0.44236111111240461</v>
      </c>
      <c r="F3371" s="11">
        <v>10.616666666697711</v>
      </c>
      <c r="G3371" s="5" t="s">
        <v>1051</v>
      </c>
      <c r="H3371" s="26" t="s">
        <v>2604</v>
      </c>
      <c r="I3371" s="4">
        <v>1</v>
      </c>
      <c r="J3371" s="4">
        <v>1</v>
      </c>
      <c r="K3371" s="4">
        <v>0</v>
      </c>
      <c r="L3371" s="4">
        <v>0</v>
      </c>
      <c r="M3371" s="4">
        <v>0</v>
      </c>
      <c r="N3371" s="18"/>
    </row>
    <row r="3372" spans="1:14" hidden="1" x14ac:dyDescent="0.35">
      <c r="A3372" s="4" t="s">
        <v>62</v>
      </c>
      <c r="B3372" s="27">
        <v>44168.162499999999</v>
      </c>
      <c r="C3372" s="9">
        <v>44168.604861111111</v>
      </c>
      <c r="D3372" s="11" t="s">
        <v>2732</v>
      </c>
      <c r="E3372" s="10">
        <v>0.44236111111240461</v>
      </c>
      <c r="F3372" s="11">
        <v>10.616666666697711</v>
      </c>
      <c r="G3372" s="5" t="s">
        <v>1051</v>
      </c>
      <c r="H3372" s="26" t="s">
        <v>2604</v>
      </c>
      <c r="I3372" s="4">
        <v>6</v>
      </c>
      <c r="J3372" s="4">
        <v>3</v>
      </c>
      <c r="K3372" s="4">
        <v>3</v>
      </c>
      <c r="L3372" s="4">
        <v>0</v>
      </c>
      <c r="M3372" s="4">
        <v>0</v>
      </c>
      <c r="N3372" s="18"/>
    </row>
    <row r="3373" spans="1:14" hidden="1" x14ac:dyDescent="0.35">
      <c r="A3373" s="4" t="s">
        <v>62</v>
      </c>
      <c r="B3373" s="27">
        <v>44168.162499999999</v>
      </c>
      <c r="C3373" s="9">
        <v>44168.705555555556</v>
      </c>
      <c r="D3373" s="11" t="s">
        <v>2733</v>
      </c>
      <c r="E3373" s="10">
        <v>0.5430555555576575</v>
      </c>
      <c r="F3373" s="11">
        <v>13.03333333338378</v>
      </c>
      <c r="G3373" s="5" t="s">
        <v>1051</v>
      </c>
      <c r="H3373" s="26" t="s">
        <v>2604</v>
      </c>
      <c r="I3373" s="4">
        <v>62</v>
      </c>
      <c r="J3373" s="4">
        <v>60</v>
      </c>
      <c r="K3373" s="4">
        <v>0</v>
      </c>
      <c r="L3373" s="4">
        <v>2</v>
      </c>
      <c r="M3373" s="4">
        <v>0</v>
      </c>
      <c r="N3373" s="18"/>
    </row>
    <row r="3374" spans="1:14" hidden="1" x14ac:dyDescent="0.35">
      <c r="A3374" s="4" t="s">
        <v>62</v>
      </c>
      <c r="B3374" s="27">
        <v>44168.162499999999</v>
      </c>
      <c r="C3374" s="9">
        <v>44168.21597222222</v>
      </c>
      <c r="D3374" s="11" t="s">
        <v>2734</v>
      </c>
      <c r="E3374" s="10">
        <v>5.3472222221898846E-2</v>
      </c>
      <c r="F3374" s="11">
        <v>1.2833333333255723</v>
      </c>
      <c r="G3374" s="5" t="s">
        <v>1051</v>
      </c>
      <c r="H3374" s="26" t="s">
        <v>2604</v>
      </c>
      <c r="I3374" s="4">
        <v>379</v>
      </c>
      <c r="J3374" s="4">
        <v>357</v>
      </c>
      <c r="K3374" s="4">
        <v>11</v>
      </c>
      <c r="L3374" s="4">
        <v>11</v>
      </c>
      <c r="M3374" s="4">
        <v>0</v>
      </c>
      <c r="N3374" s="18"/>
    </row>
    <row r="3375" spans="1:14" hidden="1" x14ac:dyDescent="0.35">
      <c r="A3375" s="4" t="s">
        <v>62</v>
      </c>
      <c r="B3375" s="27">
        <v>44172.414583333331</v>
      </c>
      <c r="C3375" s="9">
        <v>44173.620833333334</v>
      </c>
      <c r="D3375" s="11" t="s">
        <v>2955</v>
      </c>
      <c r="E3375" s="10">
        <v>1.2062500000029104</v>
      </c>
      <c r="F3375" s="11">
        <v>28.950000000069849</v>
      </c>
      <c r="G3375" s="5" t="s">
        <v>1051</v>
      </c>
      <c r="H3375" s="26" t="s">
        <v>2604</v>
      </c>
      <c r="I3375" s="4">
        <v>62</v>
      </c>
      <c r="J3375" s="4">
        <v>60</v>
      </c>
      <c r="K3375" s="4">
        <v>0</v>
      </c>
      <c r="L3375" s="4">
        <v>2</v>
      </c>
      <c r="M3375" s="4">
        <v>0</v>
      </c>
      <c r="N3375" s="18"/>
    </row>
    <row r="3376" spans="1:14" hidden="1" x14ac:dyDescent="0.35">
      <c r="A3376" s="4" t="s">
        <v>62</v>
      </c>
      <c r="B3376" s="27">
        <v>44188.446527777778</v>
      </c>
      <c r="C3376" s="9">
        <v>44188.70416666667</v>
      </c>
      <c r="D3376" s="11" t="s">
        <v>3190</v>
      </c>
      <c r="E3376" s="10">
        <v>0.25763888889196096</v>
      </c>
      <c r="F3376" s="11">
        <v>6.183333333407063</v>
      </c>
      <c r="G3376" s="5" t="s">
        <v>1051</v>
      </c>
      <c r="H3376" s="26" t="s">
        <v>2604</v>
      </c>
      <c r="I3376" s="4">
        <v>62</v>
      </c>
      <c r="J3376" s="4">
        <v>60</v>
      </c>
      <c r="K3376" s="4">
        <v>0</v>
      </c>
      <c r="L3376" s="4">
        <v>2</v>
      </c>
      <c r="M3376" s="4">
        <v>0</v>
      </c>
      <c r="N3376" s="18"/>
    </row>
    <row r="3377" spans="1:14" hidden="1" x14ac:dyDescent="0.35">
      <c r="A3377" s="4" t="s">
        <v>62</v>
      </c>
      <c r="B3377" s="27">
        <v>44525.006944444445</v>
      </c>
      <c r="C3377" s="9">
        <v>44526.536805555559</v>
      </c>
      <c r="D3377" s="11" t="str">
        <f>INT(Table1[[#This Row],[Full Restoration ]]-Table1[[#This Row],[Outage Start]])&amp;" days,"&amp;HOUR(Table1[[#This Row],[Full Restoration ]]-Table1[[#This Row],[Outage Start]])&amp;" hrs,"&amp;MINUTE(Table1[[#This Row],[Full Restoration ]]-Table1[[#This Row],[Outage Start]])&amp;" min"</f>
        <v>1 days,12 hrs,43 min</v>
      </c>
      <c r="E3377" s="10">
        <f>Table1[[#This Row],[Full Restoration ]]-Table1[[#This Row],[Outage Start]]</f>
        <v>1.5298611111138598</v>
      </c>
      <c r="F3377" s="11">
        <f>(Table1[[#This Row],[Full Restoration ]]-Table1[[#This Row],[Outage Start]])*24</f>
        <v>36.716666666732635</v>
      </c>
      <c r="G3377" s="5" t="s">
        <v>4197</v>
      </c>
      <c r="H3377" s="26" t="s">
        <v>3</v>
      </c>
      <c r="I3377" s="4">
        <v>197</v>
      </c>
      <c r="J3377" s="4">
        <v>193</v>
      </c>
      <c r="K3377" s="4">
        <v>4</v>
      </c>
      <c r="L3377" s="4">
        <v>8</v>
      </c>
      <c r="M3377" s="4">
        <v>0</v>
      </c>
      <c r="N3377" s="18"/>
    </row>
    <row r="3378" spans="1:14" hidden="1" x14ac:dyDescent="0.35">
      <c r="A3378" s="4" t="s">
        <v>62</v>
      </c>
      <c r="B3378" s="27">
        <v>44524.831944444442</v>
      </c>
      <c r="C3378" s="9">
        <v>44525.501388888886</v>
      </c>
      <c r="D3378" s="11" t="str">
        <f>INT(Table1[[#This Row],[Full Restoration ]]-Table1[[#This Row],[Outage Start]])&amp;" days,"&amp;HOUR(Table1[[#This Row],[Full Restoration ]]-Table1[[#This Row],[Outage Start]])&amp;" hrs,"&amp;MINUTE(Table1[[#This Row],[Full Restoration ]]-Table1[[#This Row],[Outage Start]])&amp;" min"</f>
        <v>0 days,16 hrs,4 min</v>
      </c>
      <c r="E3378" s="10">
        <f>Table1[[#This Row],[Full Restoration ]]-Table1[[#This Row],[Outage Start]]</f>
        <v>0.66944444444379769</v>
      </c>
      <c r="F3378" s="11">
        <f>(Table1[[#This Row],[Full Restoration ]]-Table1[[#This Row],[Outage Start]])*24</f>
        <v>16.066666666651145</v>
      </c>
      <c r="G3378" s="5" t="s">
        <v>4198</v>
      </c>
      <c r="H3378" s="26" t="s">
        <v>4234</v>
      </c>
      <c r="I3378" s="4">
        <v>1298</v>
      </c>
      <c r="J3378" s="4">
        <v>1246</v>
      </c>
      <c r="K3378" s="4">
        <v>52</v>
      </c>
      <c r="L3378" s="4">
        <v>69</v>
      </c>
      <c r="M3378" s="4">
        <v>0</v>
      </c>
      <c r="N3378" s="18"/>
    </row>
    <row r="3379" spans="1:14" hidden="1" x14ac:dyDescent="0.35">
      <c r="A3379" s="4" t="s">
        <v>62</v>
      </c>
      <c r="B3379" s="27">
        <v>43748.544444444444</v>
      </c>
      <c r="C3379" s="9">
        <v>43749.823611111111</v>
      </c>
      <c r="D3379" s="11" t="str">
        <f>INT(Table1[[#This Row],[Full Restoration ]]-Table1[[#This Row],[Outage Start]])&amp;" days,"&amp;HOUR(Table1[[#This Row],[Full Restoration ]]-Table1[[#This Row],[Outage Start]])&amp;" hrs,"&amp;MINUTE(Table1[[#This Row],[Full Restoration ]]-Table1[[#This Row],[Outage Start]])&amp;" min"</f>
        <v>1 days,6 hrs,42 min</v>
      </c>
      <c r="E3379" s="10">
        <f>Table1[[#This Row],[Full Restoration ]]-Table1[[#This Row],[Outage Start]]</f>
        <v>1.2791666666671517</v>
      </c>
      <c r="F3379" s="11">
        <f>(Table1[[#This Row],[Full Restoration ]]-Table1[[#This Row],[Outage Start]])*24</f>
        <v>30.700000000011642</v>
      </c>
      <c r="G3379" s="5" t="s">
        <v>857</v>
      </c>
      <c r="H3379" s="26" t="s">
        <v>3</v>
      </c>
      <c r="I3379" s="4">
        <v>91</v>
      </c>
      <c r="J3379" s="4">
        <v>85</v>
      </c>
      <c r="K3379" s="4">
        <v>0</v>
      </c>
      <c r="L3379" s="4">
        <v>1</v>
      </c>
      <c r="M3379" s="4">
        <v>0</v>
      </c>
      <c r="N3379" s="18"/>
    </row>
    <row r="3380" spans="1:14" hidden="1" x14ac:dyDescent="0.35">
      <c r="A3380" s="4" t="s">
        <v>62</v>
      </c>
      <c r="B3380" s="27">
        <v>43768.224305555559</v>
      </c>
      <c r="C3380" s="9">
        <v>43769.679861111108</v>
      </c>
      <c r="D3380" s="11" t="str">
        <f>INT(Table1[[#This Row],[Full Restoration ]]-Table1[[#This Row],[Outage Start]])&amp;" days,"&amp;HOUR(Table1[[#This Row],[Full Restoration ]]-Table1[[#This Row],[Outage Start]])&amp;" hrs,"&amp;MINUTE(Table1[[#This Row],[Full Restoration ]]-Table1[[#This Row],[Outage Start]])&amp;" min"</f>
        <v>1 days,10 hrs,56 min</v>
      </c>
      <c r="E3380" s="10">
        <f>Table1[[#This Row],[Full Restoration ]]-Table1[[#This Row],[Outage Start]]</f>
        <v>1.4555555555489263</v>
      </c>
      <c r="F3380" s="11">
        <f>(Table1[[#This Row],[Full Restoration ]]-Table1[[#This Row],[Outage Start]])*24</f>
        <v>34.933333333174232</v>
      </c>
      <c r="G3380" s="5" t="s">
        <v>857</v>
      </c>
      <c r="H3380" s="26"/>
      <c r="I3380" s="4">
        <v>733</v>
      </c>
      <c r="J3380" s="4">
        <v>680</v>
      </c>
      <c r="K3380" s="4">
        <v>24</v>
      </c>
      <c r="L3380" s="4">
        <v>20</v>
      </c>
      <c r="M3380" s="4"/>
      <c r="N3380" s="18"/>
    </row>
    <row r="3381" spans="1:14" hidden="1" x14ac:dyDescent="0.35">
      <c r="A3381" s="4" t="s">
        <v>62</v>
      </c>
      <c r="B3381" s="56">
        <v>44215.570833333331</v>
      </c>
      <c r="C3381" s="56">
        <v>44217.482638888891</v>
      </c>
      <c r="D3381" s="11" t="str">
        <f>INT(Table1[[#This Row],[Full Restoration ]]-Table1[[#This Row],[Outage Start]])&amp;" days,"&amp;HOUR(Table1[[#This Row],[Full Restoration ]]-Table1[[#This Row],[Outage Start]])&amp;" hrs,"&amp;MINUTE(Table1[[#This Row],[Full Restoration ]]-Table1[[#This Row],[Outage Start]])&amp;" min"</f>
        <v>1 days,21 hrs,53 min</v>
      </c>
      <c r="E3381" s="10">
        <f>Table1[[#This Row],[Full Restoration ]]-Table1[[#This Row],[Outage Start]]</f>
        <v>1.9118055555591127</v>
      </c>
      <c r="F3381" s="11">
        <f>(Table1[[#This Row],[Full Restoration ]]-Table1[[#This Row],[Outage Start]])*24</f>
        <v>45.883333333418705</v>
      </c>
      <c r="G3381" s="5" t="s">
        <v>857</v>
      </c>
      <c r="H3381" s="26" t="s">
        <v>2604</v>
      </c>
      <c r="I3381" s="4">
        <v>757</v>
      </c>
      <c r="J3381" s="4">
        <v>702</v>
      </c>
      <c r="K3381" s="4">
        <v>32</v>
      </c>
      <c r="L3381" s="4">
        <v>23</v>
      </c>
      <c r="M3381" s="4">
        <v>0</v>
      </c>
      <c r="N3381" s="18"/>
    </row>
    <row r="3382" spans="1:14" hidden="1" x14ac:dyDescent="0.35">
      <c r="A3382" s="4" t="s">
        <v>62</v>
      </c>
      <c r="B3382" s="27">
        <v>43762.448611111111</v>
      </c>
      <c r="C3382" s="9">
        <v>43764.62222222222</v>
      </c>
      <c r="D3382" s="11" t="str">
        <f>INT(Table1[[#This Row],[Full Restoration ]]-Table1[[#This Row],[Outage Start]])&amp;" days,"&amp;HOUR(Table1[[#This Row],[Full Restoration ]]-Table1[[#This Row],[Outage Start]])&amp;" hrs,"&amp;MINUTE(Table1[[#This Row],[Full Restoration ]]-Table1[[#This Row],[Outage Start]])&amp;" min"</f>
        <v>2 days,4 hrs,10 min</v>
      </c>
      <c r="E3382" s="10">
        <f>Table1[[#This Row],[Full Restoration ]]-Table1[[#This Row],[Outage Start]]</f>
        <v>2.1736111111094942</v>
      </c>
      <c r="F3382" s="11">
        <f>(Table1[[#This Row],[Full Restoration ]]-Table1[[#This Row],[Outage Start]])*24</f>
        <v>52.166666666627862</v>
      </c>
      <c r="G3382" s="5" t="s">
        <v>2011</v>
      </c>
      <c r="H3382" s="26" t="s">
        <v>3</v>
      </c>
      <c r="I3382" s="4">
        <v>734</v>
      </c>
      <c r="J3382" s="4">
        <v>681</v>
      </c>
      <c r="K3382" s="4">
        <v>24</v>
      </c>
      <c r="L3382" s="4">
        <v>20</v>
      </c>
      <c r="M3382" s="4">
        <v>44</v>
      </c>
      <c r="N3382" s="18"/>
    </row>
    <row r="3383" spans="1:14" ht="29" hidden="1" x14ac:dyDescent="0.35">
      <c r="A3383" s="4" t="s">
        <v>62</v>
      </c>
      <c r="B3383" s="27">
        <v>44884.454861111109</v>
      </c>
      <c r="C3383" s="9">
        <v>44884.707638888889</v>
      </c>
      <c r="D3383" s="11" t="str">
        <f>INT(Table1[[#This Row],[Full Restoration ]]-Table1[[#This Row],[Outage Start]])&amp;" days,"&amp;HOUR(Table1[[#This Row],[Full Restoration ]]-Table1[[#This Row],[Outage Start]])&amp;" hrs,"&amp;MINUTE(Table1[[#This Row],[Full Restoration ]]-Table1[[#This Row],[Outage Start]])&amp;" min"</f>
        <v>0 days,6 hrs,4 min</v>
      </c>
      <c r="E3383" s="10">
        <f>Table1[[#This Row],[Full Restoration ]]-Table1[[#This Row],[Outage Start]]</f>
        <v>0.25277777777955635</v>
      </c>
      <c r="F3383" s="11">
        <f>(Table1[[#This Row],[Full Restoration ]]-Table1[[#This Row],[Outage Start]])*24</f>
        <v>6.0666666667093523</v>
      </c>
      <c r="G3383" s="5" t="s">
        <v>4240</v>
      </c>
      <c r="H3383" s="26" t="s">
        <v>2604</v>
      </c>
      <c r="I3383" s="4">
        <v>2492</v>
      </c>
      <c r="J3383" s="4">
        <v>2203</v>
      </c>
      <c r="K3383" s="4">
        <v>48</v>
      </c>
      <c r="L3383" s="4">
        <v>62</v>
      </c>
      <c r="M3383" s="4">
        <v>241</v>
      </c>
      <c r="N3383" s="18" t="s">
        <v>4247</v>
      </c>
    </row>
    <row r="3384" spans="1:14" hidden="1" x14ac:dyDescent="0.35">
      <c r="A3384" s="4" t="s">
        <v>62</v>
      </c>
      <c r="B3384" s="27">
        <v>44889.270833333336</v>
      </c>
      <c r="C3384" s="9">
        <v>44889.662499999999</v>
      </c>
      <c r="D3384" s="11" t="str">
        <f>INT(Table1[[#This Row],[Full Restoration ]]-Table1[[#This Row],[Outage Start]])&amp;" days,"&amp;HOUR(Table1[[#This Row],[Full Restoration ]]-Table1[[#This Row],[Outage Start]])&amp;" hrs,"&amp;MINUTE(Table1[[#This Row],[Full Restoration ]]-Table1[[#This Row],[Outage Start]])&amp;" min"</f>
        <v>0 days,9 hrs,24 min</v>
      </c>
      <c r="E3384" s="10">
        <f>Table1[[#This Row],[Full Restoration ]]-Table1[[#This Row],[Outage Start]]</f>
        <v>0.39166666666278616</v>
      </c>
      <c r="F3384" s="11">
        <f>(Table1[[#This Row],[Full Restoration ]]-Table1[[#This Row],[Outage Start]])*24</f>
        <v>9.3999999999068677</v>
      </c>
      <c r="G3384" s="5" t="s">
        <v>4240</v>
      </c>
      <c r="H3384" s="26" t="s">
        <v>2604</v>
      </c>
      <c r="I3384" s="4">
        <v>1363</v>
      </c>
      <c r="J3384" s="4">
        <v>1328</v>
      </c>
      <c r="K3384" s="4">
        <v>35</v>
      </c>
      <c r="L3384" s="4">
        <v>23</v>
      </c>
      <c r="M3384" s="4">
        <v>146</v>
      </c>
      <c r="N3384" s="18"/>
    </row>
    <row r="3385" spans="1:14" hidden="1" x14ac:dyDescent="0.35">
      <c r="A3385" s="4" t="s">
        <v>62</v>
      </c>
      <c r="B3385" s="27">
        <v>45269.381249999999</v>
      </c>
      <c r="C3385" s="9">
        <v>45270.333333333336</v>
      </c>
      <c r="D3385" s="11" t="str">
        <f>INT(Table1[[#This Row],[Full Restoration ]]-Table1[[#This Row],[Outage Start]])&amp;" days,"&amp;HOUR(Table1[[#This Row],[Full Restoration ]]-Table1[[#This Row],[Outage Start]])&amp;" hrs,"&amp;MINUTE(Table1[[#This Row],[Full Restoration ]]-Table1[[#This Row],[Outage Start]])&amp;" min"</f>
        <v>0 days,22 hrs,51 min</v>
      </c>
      <c r="E3385" s="10">
        <f>Table1[[#This Row],[Full Restoration ]]-Table1[[#This Row],[Outage Start]]</f>
        <v>0.95208333333721384</v>
      </c>
      <c r="F3385" s="11">
        <f>(Table1[[#This Row],[Full Restoration ]]-Table1[[#This Row],[Outage Start]])*24</f>
        <v>22.850000000093132</v>
      </c>
      <c r="G3385" s="5" t="s">
        <v>4240</v>
      </c>
      <c r="H3385" s="26" t="s">
        <v>2604</v>
      </c>
      <c r="I3385" s="4">
        <v>466</v>
      </c>
      <c r="J3385" s="4">
        <v>439</v>
      </c>
      <c r="K3385" s="4">
        <v>27</v>
      </c>
      <c r="L3385" s="4">
        <v>17</v>
      </c>
      <c r="M3385" s="4">
        <v>0</v>
      </c>
      <c r="N3385" s="18"/>
    </row>
    <row r="3386" spans="1:14" hidden="1" x14ac:dyDescent="0.35">
      <c r="A3386" s="4" t="s">
        <v>62</v>
      </c>
      <c r="B3386" s="27">
        <v>45228.382638888892</v>
      </c>
      <c r="C3386" s="9">
        <v>45228.75644675926</v>
      </c>
      <c r="D3386" s="11" t="str">
        <f>INT(Table1[[#This Row],[Full Restoration ]]-Table1[[#This Row],[Outage Start]])&amp;" days,"&amp;HOUR(Table1[[#This Row],[Full Restoration ]]-Table1[[#This Row],[Outage Start]])&amp;" hrs,"&amp;MINUTE(Table1[[#This Row],[Full Restoration ]]-Table1[[#This Row],[Outage Start]])&amp;" min"</f>
        <v>0 days,8 hrs,58 min</v>
      </c>
      <c r="E3386" s="10">
        <f>Table1[[#This Row],[Full Restoration ]]-Table1[[#This Row],[Outage Start]]</f>
        <v>0.37380787036818219</v>
      </c>
      <c r="F3386" s="11">
        <f>(Table1[[#This Row],[Full Restoration ]]-Table1[[#This Row],[Outage Start]])*24</f>
        <v>8.9713888888363726</v>
      </c>
      <c r="G3386" s="5" t="s">
        <v>4271</v>
      </c>
      <c r="H3386" s="26" t="s">
        <v>2604</v>
      </c>
      <c r="I3386" s="4">
        <v>1365</v>
      </c>
      <c r="J3386" s="4">
        <v>1355</v>
      </c>
      <c r="K3386" s="4">
        <v>10</v>
      </c>
      <c r="L3386" s="4">
        <v>15</v>
      </c>
      <c r="M3386" s="4">
        <v>0</v>
      </c>
      <c r="N3386" s="18"/>
    </row>
    <row r="3387" spans="1:14" hidden="1" x14ac:dyDescent="0.35">
      <c r="A3387" s="4" t="s">
        <v>62</v>
      </c>
      <c r="B3387" s="27">
        <v>45250.649305555555</v>
      </c>
      <c r="C3387" s="9">
        <v>45251.341666666667</v>
      </c>
      <c r="D3387" s="11" t="str">
        <f>INT(Table1[[#This Row],[Full Restoration ]]-Table1[[#This Row],[Outage Start]])&amp;" days,"&amp;HOUR(Table1[[#This Row],[Full Restoration ]]-Table1[[#This Row],[Outage Start]])&amp;" hrs,"&amp;MINUTE(Table1[[#This Row],[Full Restoration ]]-Table1[[#This Row],[Outage Start]])&amp;" min"</f>
        <v>0 days,16 hrs,37 min</v>
      </c>
      <c r="E3387" s="10">
        <f>Table1[[#This Row],[Full Restoration ]]-Table1[[#This Row],[Outage Start]]</f>
        <v>0.69236111111240461</v>
      </c>
      <c r="F3387" s="11">
        <f>(Table1[[#This Row],[Full Restoration ]]-Table1[[#This Row],[Outage Start]])*24</f>
        <v>16.616666666697711</v>
      </c>
      <c r="G3387" s="5" t="s">
        <v>4271</v>
      </c>
      <c r="H3387" s="26" t="s">
        <v>2604</v>
      </c>
      <c r="I3387" s="4">
        <v>467</v>
      </c>
      <c r="J3387" s="4">
        <v>440</v>
      </c>
      <c r="K3387" s="4">
        <v>27</v>
      </c>
      <c r="L3387" s="4">
        <v>17</v>
      </c>
      <c r="M3387" s="4">
        <v>0</v>
      </c>
      <c r="N3387" s="18"/>
    </row>
    <row r="3388" spans="1:14" hidden="1" x14ac:dyDescent="0.35">
      <c r="A3388" s="4" t="s">
        <v>62</v>
      </c>
      <c r="B3388" s="27">
        <v>44524.697916666664</v>
      </c>
      <c r="C3388" s="9">
        <v>44526.427083333336</v>
      </c>
      <c r="D3388" s="11" t="str">
        <f>INT(Table1[[#This Row],[Full Restoration ]]-Table1[[#This Row],[Outage Start]])&amp;" days,"&amp;HOUR(Table1[[#This Row],[Full Restoration ]]-Table1[[#This Row],[Outage Start]])&amp;" hrs,"&amp;MINUTE(Table1[[#This Row],[Full Restoration ]]-Table1[[#This Row],[Outage Start]])&amp;" min"</f>
        <v>1 days,17 hrs,30 min</v>
      </c>
      <c r="E3388" s="10">
        <f>Table1[[#This Row],[Full Restoration ]]-Table1[[#This Row],[Outage Start]]</f>
        <v>1.7291666666715173</v>
      </c>
      <c r="F3388" s="11">
        <f>(Table1[[#This Row],[Full Restoration ]]-Table1[[#This Row],[Outage Start]])*24</f>
        <v>41.500000000116415</v>
      </c>
      <c r="G3388" s="5" t="s">
        <v>4199</v>
      </c>
      <c r="H3388" s="26" t="s">
        <v>3</v>
      </c>
      <c r="I3388" s="4">
        <v>11</v>
      </c>
      <c r="J3388" s="4">
        <v>2</v>
      </c>
      <c r="K3388" s="4">
        <v>9</v>
      </c>
      <c r="L3388" s="4">
        <v>0</v>
      </c>
      <c r="M3388" s="4">
        <v>0</v>
      </c>
      <c r="N3388" s="18"/>
    </row>
    <row r="3389" spans="1:14" hidden="1" x14ac:dyDescent="0.35">
      <c r="A3389" s="4" t="s">
        <v>62</v>
      </c>
      <c r="B3389" s="27">
        <v>43748.470138888886</v>
      </c>
      <c r="C3389" s="9">
        <v>43749.556944444441</v>
      </c>
      <c r="D3389" s="11" t="str">
        <f>INT(Table1[[#This Row],[Full Restoration ]]-Table1[[#This Row],[Outage Start]])&amp;" days,"&amp;HOUR(Table1[[#This Row],[Full Restoration ]]-Table1[[#This Row],[Outage Start]])&amp;" hrs,"&amp;MINUTE(Table1[[#This Row],[Full Restoration ]]-Table1[[#This Row],[Outage Start]])&amp;" min"</f>
        <v>1 days,2 hrs,5 min</v>
      </c>
      <c r="E3389" s="10">
        <f>Table1[[#This Row],[Full Restoration ]]-Table1[[#This Row],[Outage Start]]</f>
        <v>1.0868055555547471</v>
      </c>
      <c r="F3389" s="11">
        <f>(Table1[[#This Row],[Full Restoration ]]-Table1[[#This Row],[Outage Start]])*24</f>
        <v>26.083333333313931</v>
      </c>
      <c r="G3389" s="5" t="s">
        <v>850</v>
      </c>
      <c r="H3389" s="26" t="s">
        <v>871</v>
      </c>
      <c r="I3389" s="4">
        <v>86</v>
      </c>
      <c r="J3389" s="4">
        <v>68</v>
      </c>
      <c r="K3389" s="4">
        <v>0</v>
      </c>
      <c r="L3389" s="4">
        <v>1</v>
      </c>
      <c r="M3389" s="4">
        <v>0</v>
      </c>
      <c r="N3389" s="18"/>
    </row>
    <row r="3390" spans="1:14" hidden="1" x14ac:dyDescent="0.35">
      <c r="A3390" s="4" t="s">
        <v>62</v>
      </c>
      <c r="B3390" s="27">
        <v>43768.572222222225</v>
      </c>
      <c r="C3390" s="9">
        <v>43769.629166666666</v>
      </c>
      <c r="D3390" s="11" t="str">
        <f>INT(Table1[[#This Row],[Full Restoration ]]-Table1[[#This Row],[Outage Start]])&amp;" days,"&amp;HOUR(Table1[[#This Row],[Full Restoration ]]-Table1[[#This Row],[Outage Start]])&amp;" hrs,"&amp;MINUTE(Table1[[#This Row],[Full Restoration ]]-Table1[[#This Row],[Outage Start]])&amp;" min"</f>
        <v>1 days,1 hrs,22 min</v>
      </c>
      <c r="E3390" s="10">
        <f>Table1[[#This Row],[Full Restoration ]]-Table1[[#This Row],[Outage Start]]</f>
        <v>1.0569444444408873</v>
      </c>
      <c r="F3390" s="11">
        <f>(Table1[[#This Row],[Full Restoration ]]-Table1[[#This Row],[Outage Start]])*24</f>
        <v>25.366666666581295</v>
      </c>
      <c r="G3390" s="5" t="s">
        <v>850</v>
      </c>
      <c r="H3390" s="26"/>
      <c r="I3390" s="4">
        <v>2400</v>
      </c>
      <c r="J3390" s="4">
        <v>2276</v>
      </c>
      <c r="K3390" s="4">
        <v>99</v>
      </c>
      <c r="L3390" s="4">
        <v>22</v>
      </c>
      <c r="M3390" s="4"/>
      <c r="N3390" s="18"/>
    </row>
    <row r="3391" spans="1:14" hidden="1" x14ac:dyDescent="0.35">
      <c r="A3391" s="4" t="s">
        <v>62</v>
      </c>
      <c r="B3391" s="27">
        <v>44172.545138888891</v>
      </c>
      <c r="C3391" s="9">
        <v>44173.996527777781</v>
      </c>
      <c r="D3391" s="11" t="s">
        <v>2956</v>
      </c>
      <c r="E3391" s="10">
        <v>1.4513888888905058</v>
      </c>
      <c r="F3391" s="11">
        <v>34.833333333372138</v>
      </c>
      <c r="G3391" s="5" t="s">
        <v>850</v>
      </c>
      <c r="H3391" s="26" t="s">
        <v>2615</v>
      </c>
      <c r="I3391" s="4">
        <v>23</v>
      </c>
      <c r="J3391" s="4">
        <v>17</v>
      </c>
      <c r="K3391" s="4">
        <v>6</v>
      </c>
      <c r="L3391" s="4">
        <v>0</v>
      </c>
      <c r="M3391" s="4">
        <v>0</v>
      </c>
      <c r="N3391" s="18"/>
    </row>
    <row r="3392" spans="1:14" hidden="1" x14ac:dyDescent="0.35">
      <c r="A3392" s="4" t="s">
        <v>62</v>
      </c>
      <c r="B3392" s="27">
        <v>44172.545138888891</v>
      </c>
      <c r="C3392" s="9">
        <v>44174.049305555556</v>
      </c>
      <c r="D3392" s="11" t="s">
        <v>2957</v>
      </c>
      <c r="E3392" s="10">
        <v>1.5041666666656965</v>
      </c>
      <c r="F3392" s="11">
        <v>36.099999999976717</v>
      </c>
      <c r="G3392" s="5" t="s">
        <v>850</v>
      </c>
      <c r="H3392" s="26" t="s">
        <v>2615</v>
      </c>
      <c r="I3392" s="4">
        <v>61</v>
      </c>
      <c r="J3392" s="4">
        <v>48</v>
      </c>
      <c r="K3392" s="4">
        <v>12</v>
      </c>
      <c r="L3392" s="4">
        <v>1</v>
      </c>
      <c r="M3392" s="4">
        <v>0</v>
      </c>
      <c r="N3392" s="18"/>
    </row>
    <row r="3393" spans="1:14" hidden="1" x14ac:dyDescent="0.35">
      <c r="A3393" s="4" t="s">
        <v>62</v>
      </c>
      <c r="B3393" s="56">
        <v>44215.161111111112</v>
      </c>
      <c r="C3393" s="56">
        <v>44216.638194444444</v>
      </c>
      <c r="D3393" s="11" t="str">
        <f>INT(Table1[[#This Row],[Full Restoration ]]-Table1[[#This Row],[Outage Start]])&amp;" days,"&amp;HOUR(Table1[[#This Row],[Full Restoration ]]-Table1[[#This Row],[Outage Start]])&amp;" hrs,"&amp;MINUTE(Table1[[#This Row],[Full Restoration ]]-Table1[[#This Row],[Outage Start]])&amp;" min"</f>
        <v>1 days,11 hrs,27 min</v>
      </c>
      <c r="E3393" s="10">
        <f>Table1[[#This Row],[Full Restoration ]]-Table1[[#This Row],[Outage Start]]</f>
        <v>1.4770833333313931</v>
      </c>
      <c r="F3393" s="11">
        <f>(Table1[[#This Row],[Full Restoration ]]-Table1[[#This Row],[Outage Start]])*24</f>
        <v>35.449999999953434</v>
      </c>
      <c r="G3393" s="5" t="s">
        <v>850</v>
      </c>
      <c r="H3393" s="26" t="s">
        <v>2606</v>
      </c>
      <c r="I3393" s="4">
        <v>83</v>
      </c>
      <c r="J3393" s="4">
        <v>60</v>
      </c>
      <c r="K3393" s="4">
        <v>22</v>
      </c>
      <c r="L3393" s="4">
        <v>1</v>
      </c>
      <c r="M3393" s="4">
        <v>0</v>
      </c>
      <c r="N3393" s="18"/>
    </row>
    <row r="3394" spans="1:14" hidden="1" x14ac:dyDescent="0.35">
      <c r="A3394" s="4" t="s">
        <v>62</v>
      </c>
      <c r="B3394" s="27">
        <v>44525.128472222219</v>
      </c>
      <c r="C3394" s="9">
        <v>44526.440972222219</v>
      </c>
      <c r="D3394" s="11" t="str">
        <f>INT(Table1[[#This Row],[Full Restoration ]]-Table1[[#This Row],[Outage Start]])&amp;" days,"&amp;HOUR(Table1[[#This Row],[Full Restoration ]]-Table1[[#This Row],[Outage Start]])&amp;" hrs,"&amp;MINUTE(Table1[[#This Row],[Full Restoration ]]-Table1[[#This Row],[Outage Start]])&amp;" min"</f>
        <v>1 days,7 hrs,30 min</v>
      </c>
      <c r="E3394" s="10">
        <f>Table1[[#This Row],[Full Restoration ]]-Table1[[#This Row],[Outage Start]]</f>
        <v>1.3125</v>
      </c>
      <c r="F3394" s="11">
        <f>(Table1[[#This Row],[Full Restoration ]]-Table1[[#This Row],[Outage Start]])*24</f>
        <v>31.5</v>
      </c>
      <c r="G3394" s="5" t="s">
        <v>850</v>
      </c>
      <c r="H3394" s="26" t="s">
        <v>4234</v>
      </c>
      <c r="I3394" s="4">
        <v>2548</v>
      </c>
      <c r="J3394" s="4">
        <v>2447</v>
      </c>
      <c r="K3394" s="4">
        <v>101</v>
      </c>
      <c r="L3394" s="4">
        <v>43</v>
      </c>
      <c r="M3394" s="4">
        <v>0</v>
      </c>
      <c r="N3394" s="18"/>
    </row>
    <row r="3395" spans="1:14" hidden="1" x14ac:dyDescent="0.35">
      <c r="A3395" s="4" t="s">
        <v>62</v>
      </c>
      <c r="B3395" s="56">
        <v>44215.443055555559</v>
      </c>
      <c r="C3395" s="56">
        <v>44215.926388888889</v>
      </c>
      <c r="D3395" s="11" t="str">
        <f>INT(Table1[[#This Row],[Full Restoration ]]-Table1[[#This Row],[Outage Start]])&amp;" days,"&amp;HOUR(Table1[[#This Row],[Full Restoration ]]-Table1[[#This Row],[Outage Start]])&amp;" hrs,"&amp;MINUTE(Table1[[#This Row],[Full Restoration ]]-Table1[[#This Row],[Outage Start]])&amp;" min"</f>
        <v>0 days,11 hrs,36 min</v>
      </c>
      <c r="E3395" s="10">
        <f>Table1[[#This Row],[Full Restoration ]]-Table1[[#This Row],[Outage Start]]</f>
        <v>0.48333333332993789</v>
      </c>
      <c r="F3395" s="11">
        <f>(Table1[[#This Row],[Full Restoration ]]-Table1[[#This Row],[Outage Start]])*24</f>
        <v>11.599999999918509</v>
      </c>
      <c r="G3395" s="5" t="s">
        <v>4057</v>
      </c>
      <c r="H3395" s="26" t="s">
        <v>2604</v>
      </c>
      <c r="I3395" s="4">
        <v>2301</v>
      </c>
      <c r="J3395" s="4">
        <v>2179</v>
      </c>
      <c r="K3395" s="4">
        <v>68</v>
      </c>
      <c r="L3395" s="4">
        <v>54</v>
      </c>
      <c r="M3395" s="4">
        <v>0</v>
      </c>
      <c r="N3395" s="18"/>
    </row>
    <row r="3396" spans="1:14" hidden="1" x14ac:dyDescent="0.35">
      <c r="A3396" s="4" t="s">
        <v>62</v>
      </c>
      <c r="B3396" s="27">
        <v>44130.357638888891</v>
      </c>
      <c r="C3396" s="9">
        <v>44131.165277777778</v>
      </c>
      <c r="D3396" s="11" t="s">
        <v>3892</v>
      </c>
      <c r="E3396" s="10">
        <v>0.80763888888759539</v>
      </c>
      <c r="F3396" s="11">
        <v>19.383333333302289</v>
      </c>
      <c r="G3396" s="5" t="s">
        <v>2584</v>
      </c>
      <c r="H3396" s="26" t="s">
        <v>2607</v>
      </c>
      <c r="I3396" s="4">
        <v>2365</v>
      </c>
      <c r="J3396" s="4">
        <v>2126</v>
      </c>
      <c r="K3396" s="4">
        <v>150</v>
      </c>
      <c r="L3396" s="4">
        <v>89</v>
      </c>
      <c r="M3396" s="4"/>
      <c r="N3396" s="18"/>
    </row>
    <row r="3397" spans="1:14" hidden="1" x14ac:dyDescent="0.35">
      <c r="A3397" s="4" t="s">
        <v>62</v>
      </c>
      <c r="B3397" s="27">
        <v>44188.45208333333</v>
      </c>
      <c r="C3397" s="9">
        <v>44188.474999999999</v>
      </c>
      <c r="D3397" s="11" t="s">
        <v>3191</v>
      </c>
      <c r="E3397" s="10">
        <v>2.2916666668606922E-2</v>
      </c>
      <c r="F3397" s="11">
        <v>0.55000000004656613</v>
      </c>
      <c r="G3397" s="5" t="s">
        <v>2584</v>
      </c>
      <c r="H3397" s="26" t="s">
        <v>2614</v>
      </c>
      <c r="I3397" s="4">
        <v>4</v>
      </c>
      <c r="J3397" s="4">
        <v>4</v>
      </c>
      <c r="K3397" s="4">
        <v>0</v>
      </c>
      <c r="L3397" s="4">
        <v>0</v>
      </c>
      <c r="M3397" s="4">
        <v>0</v>
      </c>
      <c r="N3397" s="18"/>
    </row>
    <row r="3398" spans="1:14" hidden="1" x14ac:dyDescent="0.35">
      <c r="A3398" s="4" t="s">
        <v>62</v>
      </c>
      <c r="B3398" s="27">
        <v>44188.45208333333</v>
      </c>
      <c r="C3398" s="9">
        <v>44188.551388888889</v>
      </c>
      <c r="D3398" s="11" t="s">
        <v>3192</v>
      </c>
      <c r="E3398" s="10">
        <v>9.930555555911269E-2</v>
      </c>
      <c r="F3398" s="11">
        <v>2.3833333334187046</v>
      </c>
      <c r="G3398" s="5" t="s">
        <v>2584</v>
      </c>
      <c r="H3398" s="26" t="s">
        <v>2614</v>
      </c>
      <c r="I3398" s="4">
        <v>1409</v>
      </c>
      <c r="J3398" s="4">
        <v>1349</v>
      </c>
      <c r="K3398" s="4">
        <v>0</v>
      </c>
      <c r="L3398" s="4">
        <v>60</v>
      </c>
      <c r="M3398" s="4">
        <v>0</v>
      </c>
      <c r="N3398" s="18"/>
    </row>
    <row r="3399" spans="1:14" hidden="1" x14ac:dyDescent="0.35">
      <c r="A3399" s="4" t="s">
        <v>62</v>
      </c>
      <c r="B3399" s="27">
        <v>44188.45208333333</v>
      </c>
      <c r="C3399" s="9">
        <v>44188.551388888889</v>
      </c>
      <c r="D3399" s="11" t="s">
        <v>3192</v>
      </c>
      <c r="E3399" s="10">
        <v>9.930555555911269E-2</v>
      </c>
      <c r="F3399" s="11">
        <v>2.3833333334187046</v>
      </c>
      <c r="G3399" s="5" t="s">
        <v>2584</v>
      </c>
      <c r="H3399" s="26" t="s">
        <v>2614</v>
      </c>
      <c r="I3399" s="4">
        <v>260</v>
      </c>
      <c r="J3399" s="4">
        <v>243</v>
      </c>
      <c r="K3399" s="4">
        <v>5</v>
      </c>
      <c r="L3399" s="4">
        <v>12</v>
      </c>
      <c r="M3399" s="4">
        <v>0</v>
      </c>
      <c r="N3399" s="18"/>
    </row>
    <row r="3400" spans="1:14" hidden="1" x14ac:dyDescent="0.35">
      <c r="A3400" s="4" t="s">
        <v>62</v>
      </c>
      <c r="B3400" s="27">
        <v>44188.45208333333</v>
      </c>
      <c r="C3400" s="9">
        <v>44188.551388888889</v>
      </c>
      <c r="D3400" s="11" t="s">
        <v>3192</v>
      </c>
      <c r="E3400" s="10">
        <v>9.930555555911269E-2</v>
      </c>
      <c r="F3400" s="11">
        <v>2.3833333334187046</v>
      </c>
      <c r="G3400" s="5" t="s">
        <v>2584</v>
      </c>
      <c r="H3400" s="26" t="s">
        <v>2614</v>
      </c>
      <c r="I3400" s="4">
        <v>275</v>
      </c>
      <c r="J3400" s="4">
        <v>267</v>
      </c>
      <c r="K3400" s="4">
        <v>6</v>
      </c>
      <c r="L3400" s="4">
        <v>2</v>
      </c>
      <c r="M3400" s="4">
        <v>0</v>
      </c>
      <c r="N3400" s="18"/>
    </row>
    <row r="3401" spans="1:14" hidden="1" x14ac:dyDescent="0.35">
      <c r="A3401" s="4" t="s">
        <v>62</v>
      </c>
      <c r="B3401" s="27">
        <v>44188.45208333333</v>
      </c>
      <c r="C3401" s="9">
        <v>44188.553472222222</v>
      </c>
      <c r="D3401" s="11" t="s">
        <v>3193</v>
      </c>
      <c r="E3401" s="10">
        <v>0.10138888889196096</v>
      </c>
      <c r="F3401" s="11">
        <v>2.433333333407063</v>
      </c>
      <c r="G3401" s="5" t="s">
        <v>2584</v>
      </c>
      <c r="H3401" s="26" t="s">
        <v>2614</v>
      </c>
      <c r="I3401" s="4">
        <v>136</v>
      </c>
      <c r="J3401" s="4">
        <v>122</v>
      </c>
      <c r="K3401" s="4">
        <v>12</v>
      </c>
      <c r="L3401" s="4">
        <v>2</v>
      </c>
      <c r="M3401" s="4">
        <v>0</v>
      </c>
      <c r="N3401" s="18"/>
    </row>
    <row r="3402" spans="1:14" hidden="1" x14ac:dyDescent="0.35">
      <c r="A3402" s="4" t="s">
        <v>62</v>
      </c>
      <c r="B3402" s="27">
        <v>44188.45208333333</v>
      </c>
      <c r="C3402" s="9">
        <v>44188.553472222222</v>
      </c>
      <c r="D3402" s="11" t="s">
        <v>3193</v>
      </c>
      <c r="E3402" s="10">
        <v>0.10138888889196096</v>
      </c>
      <c r="F3402" s="11">
        <v>2.433333333407063</v>
      </c>
      <c r="G3402" s="5" t="s">
        <v>2584</v>
      </c>
      <c r="H3402" s="26" t="s">
        <v>2614</v>
      </c>
      <c r="I3402" s="4">
        <v>158</v>
      </c>
      <c r="J3402" s="4">
        <v>150</v>
      </c>
      <c r="K3402" s="4">
        <v>0</v>
      </c>
      <c r="L3402" s="4">
        <v>8</v>
      </c>
      <c r="M3402" s="4">
        <v>0</v>
      </c>
      <c r="N3402" s="18"/>
    </row>
    <row r="3403" spans="1:14" hidden="1" x14ac:dyDescent="0.35">
      <c r="A3403" s="4" t="s">
        <v>62</v>
      </c>
      <c r="B3403" s="27">
        <v>44188.45208333333</v>
      </c>
      <c r="C3403" s="9">
        <v>44188.553472222222</v>
      </c>
      <c r="D3403" s="11" t="s">
        <v>3193</v>
      </c>
      <c r="E3403" s="10">
        <v>0.10138888889196096</v>
      </c>
      <c r="F3403" s="11">
        <v>2.433333333407063</v>
      </c>
      <c r="G3403" s="5" t="s">
        <v>2584</v>
      </c>
      <c r="H3403" s="26" t="s">
        <v>2614</v>
      </c>
      <c r="I3403" s="4">
        <v>18</v>
      </c>
      <c r="J3403" s="4">
        <v>16</v>
      </c>
      <c r="K3403" s="4">
        <v>0</v>
      </c>
      <c r="L3403" s="4">
        <v>2</v>
      </c>
      <c r="M3403" s="4">
        <v>0</v>
      </c>
      <c r="N3403" s="18"/>
    </row>
    <row r="3404" spans="1:14" hidden="1" x14ac:dyDescent="0.35">
      <c r="A3404" s="4" t="s">
        <v>62</v>
      </c>
      <c r="B3404" s="27">
        <v>44188.45208333333</v>
      </c>
      <c r="C3404" s="9">
        <v>44188.553472222222</v>
      </c>
      <c r="D3404" s="11" t="s">
        <v>3193</v>
      </c>
      <c r="E3404" s="10">
        <v>0.10138888889196096</v>
      </c>
      <c r="F3404" s="11">
        <v>2.433333333407063</v>
      </c>
      <c r="G3404" s="5" t="s">
        <v>2584</v>
      </c>
      <c r="H3404" s="26" t="s">
        <v>2614</v>
      </c>
      <c r="I3404" s="4">
        <v>103</v>
      </c>
      <c r="J3404" s="4">
        <v>99</v>
      </c>
      <c r="K3404" s="4">
        <v>3</v>
      </c>
      <c r="L3404" s="4">
        <v>1</v>
      </c>
      <c r="M3404" s="4">
        <v>0</v>
      </c>
      <c r="N3404" s="18"/>
    </row>
    <row r="3405" spans="1:14" hidden="1" x14ac:dyDescent="0.35">
      <c r="A3405" s="4" t="s">
        <v>62</v>
      </c>
      <c r="B3405" s="56">
        <v>44211.121527777781</v>
      </c>
      <c r="C3405" s="56">
        <v>44216.056944444441</v>
      </c>
      <c r="D3405" s="11" t="str">
        <f>INT(Table1[[#This Row],[Full Restoration ]]-Table1[[#This Row],[Outage Start]])&amp;" days,"&amp;HOUR(Table1[[#This Row],[Full Restoration ]]-Table1[[#This Row],[Outage Start]])&amp;" hrs,"&amp;MINUTE(Table1[[#This Row],[Full Restoration ]]-Table1[[#This Row],[Outage Start]])&amp;" min"</f>
        <v>4 days,22 hrs,27 min</v>
      </c>
      <c r="E3405" s="10">
        <f>Table1[[#This Row],[Full Restoration ]]-Table1[[#This Row],[Outage Start]]</f>
        <v>4.9354166666598758</v>
      </c>
      <c r="F3405" s="11">
        <f>(Table1[[#This Row],[Full Restoration ]]-Table1[[#This Row],[Outage Start]])*24</f>
        <v>118.44999999983702</v>
      </c>
      <c r="G3405" s="5" t="s">
        <v>2584</v>
      </c>
      <c r="H3405" s="26" t="s">
        <v>2614</v>
      </c>
      <c r="I3405" s="4">
        <v>4727</v>
      </c>
      <c r="J3405" s="4">
        <v>4485</v>
      </c>
      <c r="K3405" s="4">
        <v>60</v>
      </c>
      <c r="L3405" s="4">
        <v>182</v>
      </c>
      <c r="M3405" s="4">
        <v>0</v>
      </c>
      <c r="N3405" s="18"/>
    </row>
    <row r="3406" spans="1:14" hidden="1" x14ac:dyDescent="0.35">
      <c r="A3406" s="4" t="s">
        <v>62</v>
      </c>
      <c r="B3406" s="27">
        <v>44524.576388888891</v>
      </c>
      <c r="C3406" s="9">
        <v>44525.840277777781</v>
      </c>
      <c r="D3406" s="11" t="str">
        <f>INT(Table1[[#This Row],[Full Restoration ]]-Table1[[#This Row],[Outage Start]])&amp;" days,"&amp;HOUR(Table1[[#This Row],[Full Restoration ]]-Table1[[#This Row],[Outage Start]])&amp;" hrs,"&amp;MINUTE(Table1[[#This Row],[Full Restoration ]]-Table1[[#This Row],[Outage Start]])&amp;" min"</f>
        <v>1 days,6 hrs,20 min</v>
      </c>
      <c r="E3406" s="10">
        <f>Table1[[#This Row],[Full Restoration ]]-Table1[[#This Row],[Outage Start]]</f>
        <v>1.2638888888905058</v>
      </c>
      <c r="F3406" s="11">
        <f>(Table1[[#This Row],[Full Restoration ]]-Table1[[#This Row],[Outage Start]])*24</f>
        <v>30.333333333372138</v>
      </c>
      <c r="G3406" s="5" t="s">
        <v>2584</v>
      </c>
      <c r="H3406" s="26" t="s">
        <v>4233</v>
      </c>
      <c r="I3406" s="4">
        <v>2365</v>
      </c>
      <c r="J3406" s="4">
        <v>2335</v>
      </c>
      <c r="K3406" s="4">
        <v>30</v>
      </c>
      <c r="L3406" s="4">
        <v>97</v>
      </c>
      <c r="M3406" s="4">
        <v>0</v>
      </c>
      <c r="N3406" s="18"/>
    </row>
    <row r="3407" spans="1:14" hidden="1" x14ac:dyDescent="0.35">
      <c r="A3407" s="4" t="s">
        <v>62</v>
      </c>
      <c r="B3407" s="27">
        <v>43768.75277777778</v>
      </c>
      <c r="C3407" s="9">
        <v>43769.089583333334</v>
      </c>
      <c r="D3407" s="11" t="str">
        <f>INT(Table1[[#This Row],[Full Restoration ]]-Table1[[#This Row],[Outage Start]])&amp;" days,"&amp;HOUR(Table1[[#This Row],[Full Restoration ]]-Table1[[#This Row],[Outage Start]])&amp;" hrs,"&amp;MINUTE(Table1[[#This Row],[Full Restoration ]]-Table1[[#This Row],[Outage Start]])&amp;" min"</f>
        <v>0 days,8 hrs,5 min</v>
      </c>
      <c r="E3407" s="10">
        <f>Table1[[#This Row],[Full Restoration ]]-Table1[[#This Row],[Outage Start]]</f>
        <v>0.33680555555474712</v>
      </c>
      <c r="F3407" s="11">
        <f>(Table1[[#This Row],[Full Restoration ]]-Table1[[#This Row],[Outage Start]])*24</f>
        <v>8.0833333333139308</v>
      </c>
      <c r="G3407" s="5" t="s">
        <v>1097</v>
      </c>
      <c r="H3407" s="26"/>
      <c r="I3407" s="4">
        <v>2408</v>
      </c>
      <c r="J3407" s="4">
        <v>2308</v>
      </c>
      <c r="K3407" s="4">
        <v>47</v>
      </c>
      <c r="L3407" s="4">
        <v>46</v>
      </c>
      <c r="M3407" s="4"/>
      <c r="N3407" s="18"/>
    </row>
    <row r="3408" spans="1:14" hidden="1" x14ac:dyDescent="0.35">
      <c r="A3408" s="4" t="s">
        <v>62</v>
      </c>
      <c r="B3408" s="56">
        <v>44215.13652777778</v>
      </c>
      <c r="C3408" s="56">
        <v>44216.55641203704</v>
      </c>
      <c r="D3408" s="11" t="str">
        <f>INT(Table1[[#This Row],[Full Restoration ]]-Table1[[#This Row],[Outage Start]])&amp;" days,"&amp;HOUR(Table1[[#This Row],[Full Restoration ]]-Table1[[#This Row],[Outage Start]])&amp;" hrs,"&amp;MINUTE(Table1[[#This Row],[Full Restoration ]]-Table1[[#This Row],[Outage Start]])&amp;" min"</f>
        <v>1 days,10 hrs,4 min</v>
      </c>
      <c r="E3408" s="10">
        <f>Table1[[#This Row],[Full Restoration ]]-Table1[[#This Row],[Outage Start]]</f>
        <v>1.4198842592595611</v>
      </c>
      <c r="F3408" s="11">
        <f>(Table1[[#This Row],[Full Restoration ]]-Table1[[#This Row],[Outage Start]])*24</f>
        <v>34.077222222229466</v>
      </c>
      <c r="G3408" s="5" t="s">
        <v>1097</v>
      </c>
      <c r="H3408" s="26" t="s">
        <v>2604</v>
      </c>
      <c r="I3408" s="4">
        <v>1411</v>
      </c>
      <c r="J3408" s="4">
        <v>1355</v>
      </c>
      <c r="K3408" s="4">
        <v>24</v>
      </c>
      <c r="L3408" s="4">
        <v>32</v>
      </c>
      <c r="M3408" s="4">
        <v>0</v>
      </c>
      <c r="N3408" s="18"/>
    </row>
    <row r="3409" spans="1:14" hidden="1" x14ac:dyDescent="0.35">
      <c r="A3409" s="4" t="s">
        <v>62</v>
      </c>
      <c r="B3409" s="27">
        <v>44152.361805555556</v>
      </c>
      <c r="C3409" s="9">
        <v>44153.363194444442</v>
      </c>
      <c r="D3409" s="11" t="s">
        <v>3928</v>
      </c>
      <c r="E3409" s="10">
        <v>1.0013888888861402</v>
      </c>
      <c r="F3409" s="11">
        <v>24.033333333267365</v>
      </c>
      <c r="G3409" s="5" t="s">
        <v>2617</v>
      </c>
      <c r="H3409" s="26" t="s">
        <v>2614</v>
      </c>
      <c r="I3409" s="4">
        <v>2</v>
      </c>
      <c r="J3409" s="4"/>
      <c r="K3409" s="4">
        <v>2</v>
      </c>
      <c r="L3409" s="4"/>
      <c r="M3409" s="4"/>
      <c r="N3409" s="18"/>
    </row>
    <row r="3410" spans="1:14" hidden="1" x14ac:dyDescent="0.35">
      <c r="A3410" s="4" t="s">
        <v>62</v>
      </c>
      <c r="B3410" s="27">
        <v>44152.361805555556</v>
      </c>
      <c r="C3410" s="9">
        <v>44153.363194444442</v>
      </c>
      <c r="D3410" s="11" t="s">
        <v>3928</v>
      </c>
      <c r="E3410" s="10">
        <v>1.0013888888861402</v>
      </c>
      <c r="F3410" s="11">
        <v>24.033333333267365</v>
      </c>
      <c r="G3410" s="5" t="s">
        <v>2617</v>
      </c>
      <c r="H3410" s="26" t="s">
        <v>2614</v>
      </c>
      <c r="I3410" s="4">
        <v>18</v>
      </c>
      <c r="J3410" s="4">
        <v>16</v>
      </c>
      <c r="K3410" s="4">
        <v>2</v>
      </c>
      <c r="L3410" s="4"/>
      <c r="M3410" s="4"/>
      <c r="N3410" s="18"/>
    </row>
    <row r="3411" spans="1:14" hidden="1" x14ac:dyDescent="0.35">
      <c r="A3411" s="4" t="s">
        <v>62</v>
      </c>
      <c r="B3411" s="27">
        <v>44152.368055555555</v>
      </c>
      <c r="C3411" s="9">
        <v>44153.363194444442</v>
      </c>
      <c r="D3411" s="11" t="s">
        <v>2782</v>
      </c>
      <c r="E3411" s="10">
        <v>0.99513888888759539</v>
      </c>
      <c r="F3411" s="11">
        <v>23.883333333302289</v>
      </c>
      <c r="G3411" s="5" t="s">
        <v>2617</v>
      </c>
      <c r="H3411" s="26" t="s">
        <v>2614</v>
      </c>
      <c r="I3411" s="4">
        <v>2</v>
      </c>
      <c r="J3411" s="4">
        <v>2</v>
      </c>
      <c r="K3411" s="4">
        <v>0</v>
      </c>
      <c r="L3411" s="4"/>
      <c r="M3411" s="4"/>
      <c r="N3411" s="18"/>
    </row>
    <row r="3412" spans="1:14" hidden="1" x14ac:dyDescent="0.35">
      <c r="A3412" s="4" t="s">
        <v>62</v>
      </c>
      <c r="B3412" s="27">
        <v>43749.743055555555</v>
      </c>
      <c r="C3412" s="9">
        <v>43749.927083333336</v>
      </c>
      <c r="D3412" s="11" t="str">
        <f>INT(Table1[[#This Row],[Full Restoration ]]-Table1[[#This Row],[Outage Start]])&amp;" days,"&amp;HOUR(Table1[[#This Row],[Full Restoration ]]-Table1[[#This Row],[Outage Start]])&amp;" hrs,"&amp;MINUTE(Table1[[#This Row],[Full Restoration ]]-Table1[[#This Row],[Outage Start]])&amp;" min"</f>
        <v>0 days,4 hrs,25 min</v>
      </c>
      <c r="E3412" s="10">
        <f>Table1[[#This Row],[Full Restoration ]]-Table1[[#This Row],[Outage Start]]</f>
        <v>0.18402777778101154</v>
      </c>
      <c r="F3412" s="11">
        <f>(Table1[[#This Row],[Full Restoration ]]-Table1[[#This Row],[Outage Start]])*24</f>
        <v>4.4166666667442769</v>
      </c>
      <c r="G3412" s="5" t="s">
        <v>870</v>
      </c>
      <c r="H3412" s="26" t="s">
        <v>34</v>
      </c>
      <c r="I3412" s="4">
        <v>2</v>
      </c>
      <c r="J3412" s="4">
        <v>0</v>
      </c>
      <c r="K3412" s="4">
        <v>0</v>
      </c>
      <c r="L3412" s="4">
        <v>0</v>
      </c>
      <c r="M3412" s="4">
        <v>0</v>
      </c>
      <c r="N3412" s="18"/>
    </row>
    <row r="3413" spans="1:14" hidden="1" x14ac:dyDescent="0.35">
      <c r="A3413" s="4" t="s">
        <v>62</v>
      </c>
      <c r="B3413" s="27">
        <v>43749.007638888892</v>
      </c>
      <c r="C3413" s="9">
        <v>43750.599305555559</v>
      </c>
      <c r="D3413" s="11" t="str">
        <f>INT(Table1[[#This Row],[Full Restoration ]]-Table1[[#This Row],[Outage Start]])&amp;" days,"&amp;HOUR(Table1[[#This Row],[Full Restoration ]]-Table1[[#This Row],[Outage Start]])&amp;" hrs,"&amp;MINUTE(Table1[[#This Row],[Full Restoration ]]-Table1[[#This Row],[Outage Start]])&amp;" min"</f>
        <v>1 days,14 hrs,12 min</v>
      </c>
      <c r="E3413" s="10">
        <f>Table1[[#This Row],[Full Restoration ]]-Table1[[#This Row],[Outage Start]]</f>
        <v>1.5916666666671517</v>
      </c>
      <c r="F3413" s="11">
        <f>(Table1[[#This Row],[Full Restoration ]]-Table1[[#This Row],[Outage Start]])*24</f>
        <v>38.200000000011642</v>
      </c>
      <c r="G3413" s="5" t="s">
        <v>868</v>
      </c>
      <c r="H3413" s="26" t="s">
        <v>3</v>
      </c>
      <c r="I3413" s="4">
        <v>18</v>
      </c>
      <c r="J3413" s="4">
        <v>4</v>
      </c>
      <c r="K3413" s="4">
        <v>0</v>
      </c>
      <c r="L3413" s="4">
        <v>0</v>
      </c>
      <c r="M3413" s="4">
        <v>0</v>
      </c>
      <c r="N3413" s="18"/>
    </row>
    <row r="3414" spans="1:14" hidden="1" x14ac:dyDescent="0.35">
      <c r="A3414" s="4" t="s">
        <v>62</v>
      </c>
      <c r="B3414" s="27">
        <v>43768.556250000001</v>
      </c>
      <c r="C3414" s="9">
        <v>43769.131944444445</v>
      </c>
      <c r="D3414" s="11" t="str">
        <f>INT(Table1[[#This Row],[Full Restoration ]]-Table1[[#This Row],[Outage Start]])&amp;" days,"&amp;HOUR(Table1[[#This Row],[Full Restoration ]]-Table1[[#This Row],[Outage Start]])&amp;" hrs,"&amp;MINUTE(Table1[[#This Row],[Full Restoration ]]-Table1[[#This Row],[Outage Start]])&amp;" min"</f>
        <v>0 days,13 hrs,49 min</v>
      </c>
      <c r="E3414" s="10">
        <f>Table1[[#This Row],[Full Restoration ]]-Table1[[#This Row],[Outage Start]]</f>
        <v>0.57569444444379769</v>
      </c>
      <c r="F3414" s="11">
        <f>(Table1[[#This Row],[Full Restoration ]]-Table1[[#This Row],[Outage Start]])*24</f>
        <v>13.816666666651145</v>
      </c>
      <c r="G3414" s="5" t="s">
        <v>868</v>
      </c>
      <c r="H3414" s="26"/>
      <c r="I3414" s="4">
        <v>1884</v>
      </c>
      <c r="J3414" s="4">
        <v>1761</v>
      </c>
      <c r="K3414" s="4">
        <v>82</v>
      </c>
      <c r="L3414" s="4">
        <v>36</v>
      </c>
      <c r="M3414" s="4"/>
      <c r="N3414" s="18"/>
    </row>
    <row r="3415" spans="1:14" hidden="1" x14ac:dyDescent="0.35">
      <c r="A3415" s="4" t="s">
        <v>62</v>
      </c>
      <c r="B3415" s="56">
        <v>44211.564270833333</v>
      </c>
      <c r="C3415" s="56">
        <v>44216.727083333331</v>
      </c>
      <c r="D3415" s="11" t="str">
        <f>INT(Table1[[#This Row],[Full Restoration ]]-Table1[[#This Row],[Outage Start]])&amp;" days,"&amp;HOUR(Table1[[#This Row],[Full Restoration ]]-Table1[[#This Row],[Outage Start]])&amp;" hrs,"&amp;MINUTE(Table1[[#This Row],[Full Restoration ]]-Table1[[#This Row],[Outage Start]])&amp;" min"</f>
        <v>5 days,3 hrs,54 min</v>
      </c>
      <c r="E3415" s="10">
        <f>Table1[[#This Row],[Full Restoration ]]-Table1[[#This Row],[Outage Start]]</f>
        <v>5.1628124999988358</v>
      </c>
      <c r="F3415" s="11">
        <f>(Table1[[#This Row],[Full Restoration ]]-Table1[[#This Row],[Outage Start]])*24</f>
        <v>123.90749999997206</v>
      </c>
      <c r="G3415" s="5" t="s">
        <v>868</v>
      </c>
      <c r="H3415" s="26" t="s">
        <v>2604</v>
      </c>
      <c r="I3415" s="4">
        <v>72</v>
      </c>
      <c r="J3415" s="4">
        <v>27</v>
      </c>
      <c r="K3415" s="4">
        <v>45</v>
      </c>
      <c r="L3415" s="4">
        <v>0</v>
      </c>
      <c r="M3415" s="4">
        <v>0</v>
      </c>
      <c r="N3415" s="18"/>
    </row>
    <row r="3416" spans="1:14" hidden="1" x14ac:dyDescent="0.35">
      <c r="A3416" s="4" t="s">
        <v>62</v>
      </c>
      <c r="B3416" s="27">
        <v>44525.222916666666</v>
      </c>
      <c r="C3416" s="9">
        <v>44526.481944444444</v>
      </c>
      <c r="D3416" s="11" t="str">
        <f>INT(Table1[[#This Row],[Full Restoration ]]-Table1[[#This Row],[Outage Start]])&amp;" days,"&amp;HOUR(Table1[[#This Row],[Full Restoration ]]-Table1[[#This Row],[Outage Start]])&amp;" hrs,"&amp;MINUTE(Table1[[#This Row],[Full Restoration ]]-Table1[[#This Row],[Outage Start]])&amp;" min"</f>
        <v>1 days,6 hrs,13 min</v>
      </c>
      <c r="E3416" s="10">
        <f>Table1[[#This Row],[Full Restoration ]]-Table1[[#This Row],[Outage Start]]</f>
        <v>1.2590277777781012</v>
      </c>
      <c r="F3416" s="11">
        <f>(Table1[[#This Row],[Full Restoration ]]-Table1[[#This Row],[Outage Start]])*24</f>
        <v>30.216666666674428</v>
      </c>
      <c r="G3416" s="5" t="s">
        <v>868</v>
      </c>
      <c r="H3416" s="26" t="s">
        <v>3</v>
      </c>
      <c r="I3416" s="4">
        <v>25</v>
      </c>
      <c r="J3416" s="4">
        <v>9</v>
      </c>
      <c r="K3416" s="4">
        <v>16</v>
      </c>
      <c r="L3416" s="4">
        <v>0</v>
      </c>
      <c r="M3416" s="4">
        <v>0</v>
      </c>
      <c r="N3416" s="18"/>
    </row>
    <row r="3417" spans="1:14" hidden="1" x14ac:dyDescent="0.35">
      <c r="A3417" s="4" t="s">
        <v>62</v>
      </c>
      <c r="B3417" s="27">
        <v>45269.318749999999</v>
      </c>
      <c r="C3417" s="9">
        <v>45270.663888888892</v>
      </c>
      <c r="D3417" s="11" t="str">
        <f>INT(Table1[[#This Row],[Full Restoration ]]-Table1[[#This Row],[Outage Start]])&amp;" days,"&amp;HOUR(Table1[[#This Row],[Full Restoration ]]-Table1[[#This Row],[Outage Start]])&amp;" hrs,"&amp;MINUTE(Table1[[#This Row],[Full Restoration ]]-Table1[[#This Row],[Outage Start]])&amp;" min"</f>
        <v>1 days,8 hrs,17 min</v>
      </c>
      <c r="E3417" s="10">
        <f>Table1[[#This Row],[Full Restoration ]]-Table1[[#This Row],[Outage Start]]</f>
        <v>1.3451388888934162</v>
      </c>
      <c r="F3417" s="11">
        <f>(Table1[[#This Row],[Full Restoration ]]-Table1[[#This Row],[Outage Start]])*24</f>
        <v>32.283333333441988</v>
      </c>
      <c r="G3417" s="5" t="s">
        <v>868</v>
      </c>
      <c r="H3417" s="26" t="s">
        <v>2604</v>
      </c>
      <c r="I3417" s="4">
        <v>21</v>
      </c>
      <c r="J3417" s="4">
        <v>6</v>
      </c>
      <c r="K3417" s="4">
        <v>15</v>
      </c>
      <c r="L3417" s="4">
        <v>0</v>
      </c>
      <c r="M3417" s="4">
        <v>0</v>
      </c>
      <c r="N3417" s="18"/>
    </row>
    <row r="3418" spans="1:14" hidden="1" x14ac:dyDescent="0.35">
      <c r="A3418" s="4" t="s">
        <v>62</v>
      </c>
      <c r="B3418" s="27">
        <v>45228.426388888889</v>
      </c>
      <c r="C3418" s="9">
        <v>45230.411111111112</v>
      </c>
      <c r="D3418" s="11" t="str">
        <f>INT(Table1[[#This Row],[Full Restoration ]]-Table1[[#This Row],[Outage Start]])&amp;" days,"&amp;HOUR(Table1[[#This Row],[Full Restoration ]]-Table1[[#This Row],[Outage Start]])&amp;" hrs,"&amp;MINUTE(Table1[[#This Row],[Full Restoration ]]-Table1[[#This Row],[Outage Start]])&amp;" min"</f>
        <v>1 days,23 hrs,38 min</v>
      </c>
      <c r="E3418" s="10">
        <f>Table1[[#This Row],[Full Restoration ]]-Table1[[#This Row],[Outage Start]]</f>
        <v>1.984722222223354</v>
      </c>
      <c r="F3418" s="11">
        <f>(Table1[[#This Row],[Full Restoration ]]-Table1[[#This Row],[Outage Start]])*24</f>
        <v>47.633333333360497</v>
      </c>
      <c r="G3418" s="5" t="s">
        <v>4272</v>
      </c>
      <c r="H3418" s="26" t="s">
        <v>2604</v>
      </c>
      <c r="I3418" s="4">
        <v>27</v>
      </c>
      <c r="J3418" s="4">
        <v>10</v>
      </c>
      <c r="K3418" s="4">
        <v>17</v>
      </c>
      <c r="L3418" s="4">
        <v>0</v>
      </c>
      <c r="M3418" s="4">
        <v>0</v>
      </c>
      <c r="N3418" s="18"/>
    </row>
    <row r="3419" spans="1:14" hidden="1" x14ac:dyDescent="0.35">
      <c r="A3419" s="4" t="s">
        <v>62</v>
      </c>
      <c r="B3419" s="27">
        <v>43768.239583333336</v>
      </c>
      <c r="C3419" s="9">
        <v>43769.727083333331</v>
      </c>
      <c r="D3419" s="11" t="str">
        <f>INT(Table1[[#This Row],[Full Restoration ]]-Table1[[#This Row],[Outage Start]])&amp;" days,"&amp;HOUR(Table1[[#This Row],[Full Restoration ]]-Table1[[#This Row],[Outage Start]])&amp;" hrs,"&amp;MINUTE(Table1[[#This Row],[Full Restoration ]]-Table1[[#This Row],[Outage Start]])&amp;" min"</f>
        <v>1 days,11 hrs,42 min</v>
      </c>
      <c r="E3419" s="10">
        <f>Table1[[#This Row],[Full Restoration ]]-Table1[[#This Row],[Outage Start]]</f>
        <v>1.4874999999956344</v>
      </c>
      <c r="F3419" s="11">
        <f>(Table1[[#This Row],[Full Restoration ]]-Table1[[#This Row],[Outage Start]])*24</f>
        <v>35.699999999895226</v>
      </c>
      <c r="G3419" s="5" t="s">
        <v>1066</v>
      </c>
      <c r="H3419" s="26"/>
      <c r="I3419" s="4">
        <v>1698</v>
      </c>
      <c r="J3419" s="4">
        <v>1626</v>
      </c>
      <c r="K3419" s="4">
        <v>18</v>
      </c>
      <c r="L3419" s="4">
        <v>45</v>
      </c>
      <c r="M3419" s="4"/>
      <c r="N3419" s="18"/>
    </row>
    <row r="3420" spans="1:14" hidden="1" x14ac:dyDescent="0.35">
      <c r="A3420" s="4" t="s">
        <v>62</v>
      </c>
      <c r="B3420" s="27">
        <v>43748.288194444445</v>
      </c>
      <c r="C3420" s="9">
        <v>43749.70416666667</v>
      </c>
      <c r="D3420" s="11" t="str">
        <f>INT(Table1[[#This Row],[Full Restoration ]]-Table1[[#This Row],[Outage Start]])&amp;" days,"&amp;HOUR(Table1[[#This Row],[Full Restoration ]]-Table1[[#This Row],[Outage Start]])&amp;" hrs,"&amp;MINUTE(Table1[[#This Row],[Full Restoration ]]-Table1[[#This Row],[Outage Start]])&amp;" min"</f>
        <v>1 days,9 hrs,59 min</v>
      </c>
      <c r="E3420" s="10">
        <f>Table1[[#This Row],[Full Restoration ]]-Table1[[#This Row],[Outage Start]]</f>
        <v>1.4159722222248092</v>
      </c>
      <c r="F3420" s="11">
        <f>(Table1[[#This Row],[Full Restoration ]]-Table1[[#This Row],[Outage Start]])*24</f>
        <v>33.983333333395422</v>
      </c>
      <c r="G3420" s="5" t="s">
        <v>836</v>
      </c>
      <c r="H3420" s="26" t="s">
        <v>871</v>
      </c>
      <c r="I3420" s="4">
        <v>10</v>
      </c>
      <c r="J3420" s="4">
        <v>6</v>
      </c>
      <c r="K3420" s="4">
        <v>0</v>
      </c>
      <c r="L3420" s="4">
        <v>0</v>
      </c>
      <c r="M3420" s="4">
        <v>0</v>
      </c>
      <c r="N3420" s="18"/>
    </row>
    <row r="3421" spans="1:14" hidden="1" x14ac:dyDescent="0.35">
      <c r="A3421" s="4" t="s">
        <v>62</v>
      </c>
      <c r="B3421" s="27">
        <v>43766.40347222222</v>
      </c>
      <c r="C3421" s="9">
        <v>43766.796527777777</v>
      </c>
      <c r="D3421" s="11" t="str">
        <f>INT(Table1[[#This Row],[Full Restoration ]]-Table1[[#This Row],[Outage Start]])&amp;" days,"&amp;HOUR(Table1[[#This Row],[Full Restoration ]]-Table1[[#This Row],[Outage Start]])&amp;" hrs,"&amp;MINUTE(Table1[[#This Row],[Full Restoration ]]-Table1[[#This Row],[Outage Start]])&amp;" min"</f>
        <v>0 days,9 hrs,26 min</v>
      </c>
      <c r="E3421" s="10">
        <f>Table1[[#This Row],[Full Restoration ]]-Table1[[#This Row],[Outage Start]]</f>
        <v>0.39305555555620231</v>
      </c>
      <c r="F3421" s="11">
        <f>(Table1[[#This Row],[Full Restoration ]]-Table1[[#This Row],[Outage Start]])*24</f>
        <v>9.4333333333488554</v>
      </c>
      <c r="G3421" s="5" t="s">
        <v>836</v>
      </c>
      <c r="H3421" s="26"/>
      <c r="I3421" s="4">
        <v>617</v>
      </c>
      <c r="J3421" s="4">
        <v>569</v>
      </c>
      <c r="K3421" s="4">
        <v>45</v>
      </c>
      <c r="L3421" s="4">
        <v>2</v>
      </c>
      <c r="M3421" s="4"/>
      <c r="N3421" s="18"/>
    </row>
    <row r="3422" spans="1:14" hidden="1" x14ac:dyDescent="0.35">
      <c r="A3422" s="4" t="s">
        <v>62</v>
      </c>
      <c r="B3422" s="27">
        <v>43768.135416666664</v>
      </c>
      <c r="C3422" s="9">
        <v>43769.8</v>
      </c>
      <c r="D3422" s="11" t="str">
        <f>INT(Table1[[#This Row],[Full Restoration ]]-Table1[[#This Row],[Outage Start]])&amp;" days,"&amp;HOUR(Table1[[#This Row],[Full Restoration ]]-Table1[[#This Row],[Outage Start]])&amp;" hrs,"&amp;MINUTE(Table1[[#This Row],[Full Restoration ]]-Table1[[#This Row],[Outage Start]])&amp;" min"</f>
        <v>1 days,15 hrs,57 min</v>
      </c>
      <c r="E3422" s="10">
        <f>Table1[[#This Row],[Full Restoration ]]-Table1[[#This Row],[Outage Start]]</f>
        <v>1.664583333338669</v>
      </c>
      <c r="F3422" s="11">
        <f>(Table1[[#This Row],[Full Restoration ]]-Table1[[#This Row],[Outage Start]])*24</f>
        <v>39.950000000128057</v>
      </c>
      <c r="G3422" s="5" t="s">
        <v>836</v>
      </c>
      <c r="H3422" s="26"/>
      <c r="I3422" s="4">
        <v>576</v>
      </c>
      <c r="J3422" s="4">
        <v>572</v>
      </c>
      <c r="K3422" s="4">
        <v>45</v>
      </c>
      <c r="L3422" s="4">
        <v>2</v>
      </c>
      <c r="M3422" s="4"/>
      <c r="N3422" s="18"/>
    </row>
    <row r="3423" spans="1:14" hidden="1" x14ac:dyDescent="0.35">
      <c r="A3423" s="4" t="s">
        <v>62</v>
      </c>
      <c r="B3423" s="27">
        <v>43768.269444444442</v>
      </c>
      <c r="C3423" s="9">
        <v>43769.8</v>
      </c>
      <c r="D3423" s="11" t="str">
        <f>INT(Table1[[#This Row],[Full Restoration ]]-Table1[[#This Row],[Outage Start]])&amp;" days,"&amp;HOUR(Table1[[#This Row],[Full Restoration ]]-Table1[[#This Row],[Outage Start]])&amp;" hrs,"&amp;MINUTE(Table1[[#This Row],[Full Restoration ]]-Table1[[#This Row],[Outage Start]])&amp;" min"</f>
        <v>1 days,12 hrs,44 min</v>
      </c>
      <c r="E3423" s="10">
        <f>Table1[[#This Row],[Full Restoration ]]-Table1[[#This Row],[Outage Start]]</f>
        <v>1.5305555555605679</v>
      </c>
      <c r="F3423" s="11">
        <f>(Table1[[#This Row],[Full Restoration ]]-Table1[[#This Row],[Outage Start]])*24</f>
        <v>36.733333333453629</v>
      </c>
      <c r="G3423" s="5" t="s">
        <v>836</v>
      </c>
      <c r="H3423" s="26"/>
      <c r="I3423" s="4">
        <v>576</v>
      </c>
      <c r="J3423" s="4">
        <v>528</v>
      </c>
      <c r="K3423" s="4">
        <v>45</v>
      </c>
      <c r="L3423" s="4">
        <v>2</v>
      </c>
      <c r="M3423" s="4"/>
      <c r="N3423" s="18"/>
    </row>
    <row r="3424" spans="1:14" hidden="1" x14ac:dyDescent="0.35">
      <c r="A3424" s="4" t="s">
        <v>62</v>
      </c>
      <c r="B3424" s="27">
        <v>44130.323611111111</v>
      </c>
      <c r="C3424" s="9">
        <v>44131.575694444444</v>
      </c>
      <c r="D3424" s="11" t="s">
        <v>3605</v>
      </c>
      <c r="E3424" s="10">
        <v>1.2520833333328483</v>
      </c>
      <c r="F3424" s="11">
        <v>30.049999999988358</v>
      </c>
      <c r="G3424" s="5" t="s">
        <v>836</v>
      </c>
      <c r="H3424" s="26" t="s">
        <v>2606</v>
      </c>
      <c r="I3424" s="4">
        <v>603</v>
      </c>
      <c r="J3424" s="4">
        <v>513</v>
      </c>
      <c r="K3424" s="4">
        <v>84</v>
      </c>
      <c r="L3424" s="4">
        <v>6</v>
      </c>
      <c r="M3424" s="4"/>
      <c r="N3424" s="18"/>
    </row>
    <row r="3425" spans="1:14" hidden="1" x14ac:dyDescent="0.35">
      <c r="A3425" s="4" t="s">
        <v>62</v>
      </c>
      <c r="B3425" s="45">
        <v>44162.279861111114</v>
      </c>
      <c r="C3425" s="9">
        <v>44162.700694444444</v>
      </c>
      <c r="D3425" s="11" t="s">
        <v>3956</v>
      </c>
      <c r="E3425" s="10">
        <v>0.42083333332993789</v>
      </c>
      <c r="F3425" s="11">
        <v>10.099999999918509</v>
      </c>
      <c r="G3425" s="5" t="s">
        <v>836</v>
      </c>
      <c r="H3425" s="26" t="s">
        <v>2615</v>
      </c>
      <c r="I3425" s="4">
        <v>30</v>
      </c>
      <c r="J3425" s="4">
        <v>21</v>
      </c>
      <c r="K3425" s="4">
        <v>9</v>
      </c>
      <c r="L3425" s="4">
        <v>0</v>
      </c>
      <c r="M3425" s="4">
        <v>0</v>
      </c>
      <c r="N3425" s="18"/>
    </row>
    <row r="3426" spans="1:14" hidden="1" x14ac:dyDescent="0.35">
      <c r="A3426" s="4" t="s">
        <v>62</v>
      </c>
      <c r="B3426" s="45">
        <v>44162.279861111114</v>
      </c>
      <c r="C3426" s="9">
        <v>44162.70208333333</v>
      </c>
      <c r="D3426" s="11" t="s">
        <v>3957</v>
      </c>
      <c r="E3426" s="10">
        <v>0.42222222221607808</v>
      </c>
      <c r="F3426" s="11">
        <v>10.133333333185874</v>
      </c>
      <c r="G3426" s="5" t="s">
        <v>836</v>
      </c>
      <c r="H3426" s="26" t="s">
        <v>2615</v>
      </c>
      <c r="I3426" s="4">
        <v>572</v>
      </c>
      <c r="J3426" s="4">
        <v>539</v>
      </c>
      <c r="K3426" s="4">
        <v>27</v>
      </c>
      <c r="L3426" s="4">
        <v>6</v>
      </c>
      <c r="M3426" s="4">
        <v>0</v>
      </c>
      <c r="N3426" s="18"/>
    </row>
    <row r="3427" spans="1:14" hidden="1" x14ac:dyDescent="0.35">
      <c r="A3427" s="4" t="s">
        <v>62</v>
      </c>
      <c r="B3427" s="45">
        <v>44162.279861111114</v>
      </c>
      <c r="C3427" s="9">
        <v>44162.719444444447</v>
      </c>
      <c r="D3427" s="11" t="s">
        <v>3434</v>
      </c>
      <c r="E3427" s="10">
        <v>0.43958333333284827</v>
      </c>
      <c r="F3427" s="11">
        <v>10.549999999988358</v>
      </c>
      <c r="G3427" s="5" t="s">
        <v>836</v>
      </c>
      <c r="H3427" s="26" t="s">
        <v>2615</v>
      </c>
      <c r="I3427" s="4">
        <v>2</v>
      </c>
      <c r="J3427" s="4">
        <v>1</v>
      </c>
      <c r="K3427" s="4">
        <v>1</v>
      </c>
      <c r="L3427" s="4">
        <v>0</v>
      </c>
      <c r="M3427" s="4">
        <v>0</v>
      </c>
      <c r="N3427" s="18"/>
    </row>
    <row r="3428" spans="1:14" hidden="1" x14ac:dyDescent="0.35">
      <c r="A3428" s="4" t="s">
        <v>62</v>
      </c>
      <c r="B3428" s="45">
        <v>44162.279861111114</v>
      </c>
      <c r="C3428" s="9">
        <v>44162.720138888886</v>
      </c>
      <c r="D3428" s="11" t="s">
        <v>3910</v>
      </c>
      <c r="E3428" s="10">
        <v>0.44027777777228039</v>
      </c>
      <c r="F3428" s="11">
        <v>10.566666666534729</v>
      </c>
      <c r="G3428" s="5" t="s">
        <v>836</v>
      </c>
      <c r="H3428" s="26" t="s">
        <v>2615</v>
      </c>
      <c r="I3428" s="4">
        <v>9</v>
      </c>
      <c r="J3428" s="4">
        <v>4</v>
      </c>
      <c r="K3428" s="4">
        <v>4</v>
      </c>
      <c r="L3428" s="4">
        <v>1</v>
      </c>
      <c r="M3428" s="4">
        <v>0</v>
      </c>
      <c r="N3428" s="18"/>
    </row>
    <row r="3429" spans="1:14" hidden="1" x14ac:dyDescent="0.35">
      <c r="A3429" s="4" t="s">
        <v>62</v>
      </c>
      <c r="B3429" s="27">
        <v>44168.056944444441</v>
      </c>
      <c r="C3429" s="9">
        <v>44169.122916666667</v>
      </c>
      <c r="D3429" s="11" t="s">
        <v>2735</v>
      </c>
      <c r="E3429" s="10">
        <v>1.0659722222262644</v>
      </c>
      <c r="F3429" s="11">
        <v>25.583333333430346</v>
      </c>
      <c r="G3429" s="5" t="s">
        <v>836</v>
      </c>
      <c r="H3429" s="26" t="s">
        <v>2615</v>
      </c>
      <c r="I3429" s="4">
        <v>9</v>
      </c>
      <c r="J3429" s="4">
        <v>4</v>
      </c>
      <c r="K3429" s="4">
        <v>4</v>
      </c>
      <c r="L3429" s="4">
        <v>1</v>
      </c>
      <c r="M3429" s="4">
        <v>0</v>
      </c>
      <c r="N3429" s="18"/>
    </row>
    <row r="3430" spans="1:14" hidden="1" x14ac:dyDescent="0.35">
      <c r="A3430" s="4" t="s">
        <v>62</v>
      </c>
      <c r="B3430" s="27">
        <v>44168.213888888888</v>
      </c>
      <c r="C3430" s="9">
        <v>44169.012499999997</v>
      </c>
      <c r="D3430" s="11" t="s">
        <v>2736</v>
      </c>
      <c r="E3430" s="10">
        <v>0.79861111110949423</v>
      </c>
      <c r="F3430" s="11">
        <v>19.166666666627862</v>
      </c>
      <c r="G3430" s="5" t="s">
        <v>836</v>
      </c>
      <c r="H3430" s="26" t="s">
        <v>2615</v>
      </c>
      <c r="I3430" s="4">
        <v>30</v>
      </c>
      <c r="J3430" s="4">
        <v>21</v>
      </c>
      <c r="K3430" s="4">
        <v>9</v>
      </c>
      <c r="L3430" s="4">
        <v>0</v>
      </c>
      <c r="M3430" s="4">
        <v>0</v>
      </c>
      <c r="N3430" s="18"/>
    </row>
    <row r="3431" spans="1:14" hidden="1" x14ac:dyDescent="0.35">
      <c r="A3431" s="4" t="s">
        <v>62</v>
      </c>
      <c r="B3431" s="27">
        <v>44168.213888888888</v>
      </c>
      <c r="C3431" s="9">
        <v>44169.023611111108</v>
      </c>
      <c r="D3431" s="11" t="s">
        <v>2737</v>
      </c>
      <c r="E3431" s="10">
        <v>0.80972222222044365</v>
      </c>
      <c r="F3431" s="11">
        <v>19.433333333290648</v>
      </c>
      <c r="G3431" s="5" t="s">
        <v>836</v>
      </c>
      <c r="H3431" s="26" t="s">
        <v>2615</v>
      </c>
      <c r="I3431" s="4">
        <v>574</v>
      </c>
      <c r="J3431" s="4">
        <v>541</v>
      </c>
      <c r="K3431" s="4">
        <v>27</v>
      </c>
      <c r="L3431" s="4">
        <v>6</v>
      </c>
      <c r="M3431" s="4">
        <v>0</v>
      </c>
      <c r="N3431" s="18"/>
    </row>
    <row r="3432" spans="1:14" hidden="1" x14ac:dyDescent="0.35">
      <c r="A3432" s="4" t="s">
        <v>62</v>
      </c>
      <c r="B3432" s="27">
        <v>44168.213888888888</v>
      </c>
      <c r="C3432" s="9">
        <v>44169.127083333333</v>
      </c>
      <c r="D3432" s="11" t="s">
        <v>2738</v>
      </c>
      <c r="E3432" s="10">
        <v>0.91319444444525288</v>
      </c>
      <c r="F3432" s="11">
        <v>21.916666666686069</v>
      </c>
      <c r="G3432" s="5" t="s">
        <v>836</v>
      </c>
      <c r="H3432" s="26" t="s">
        <v>2615</v>
      </c>
      <c r="I3432" s="4">
        <v>2</v>
      </c>
      <c r="J3432" s="4">
        <v>1</v>
      </c>
      <c r="K3432" s="4">
        <v>1</v>
      </c>
      <c r="L3432" s="4">
        <v>0</v>
      </c>
      <c r="M3432" s="4">
        <v>0</v>
      </c>
      <c r="N3432" s="18"/>
    </row>
    <row r="3433" spans="1:14" hidden="1" x14ac:dyDescent="0.35">
      <c r="A3433" s="4" t="s">
        <v>62</v>
      </c>
      <c r="B3433" s="27">
        <v>44173.075694444444</v>
      </c>
      <c r="C3433" s="9">
        <v>44173.71875</v>
      </c>
      <c r="D3433" s="11" t="s">
        <v>2958</v>
      </c>
      <c r="E3433" s="10">
        <v>0.64305555555620231</v>
      </c>
      <c r="F3433" s="11">
        <v>15.433333333348855</v>
      </c>
      <c r="G3433" s="5" t="s">
        <v>836</v>
      </c>
      <c r="H3433" s="26" t="s">
        <v>2615</v>
      </c>
      <c r="I3433" s="4">
        <v>9</v>
      </c>
      <c r="J3433" s="4">
        <v>4</v>
      </c>
      <c r="K3433" s="4">
        <v>4</v>
      </c>
      <c r="L3433" s="4">
        <v>1</v>
      </c>
      <c r="M3433" s="4">
        <v>0</v>
      </c>
      <c r="N3433" s="18"/>
    </row>
    <row r="3434" spans="1:14" hidden="1" x14ac:dyDescent="0.35">
      <c r="A3434" s="4" t="s">
        <v>62</v>
      </c>
      <c r="B3434" s="27">
        <v>44188.247916666667</v>
      </c>
      <c r="C3434" s="9">
        <v>44189.467361111114</v>
      </c>
      <c r="D3434" s="11" t="s">
        <v>3194</v>
      </c>
      <c r="E3434" s="10">
        <v>1.2194444444467081</v>
      </c>
      <c r="F3434" s="11">
        <v>29.266666666720994</v>
      </c>
      <c r="G3434" s="5" t="s">
        <v>836</v>
      </c>
      <c r="H3434" s="26" t="s">
        <v>2606</v>
      </c>
      <c r="I3434" s="4">
        <v>9</v>
      </c>
      <c r="J3434" s="4">
        <v>4</v>
      </c>
      <c r="K3434" s="4">
        <v>4</v>
      </c>
      <c r="L3434" s="4">
        <v>1</v>
      </c>
      <c r="M3434" s="4">
        <v>0</v>
      </c>
      <c r="N3434" s="18"/>
    </row>
    <row r="3435" spans="1:14" hidden="1" x14ac:dyDescent="0.35">
      <c r="A3435" s="4" t="s">
        <v>62</v>
      </c>
      <c r="B3435" s="56">
        <v>44211.123692129629</v>
      </c>
      <c r="C3435" s="56">
        <v>44216.049305555556</v>
      </c>
      <c r="D3435" s="11" t="str">
        <f>INT(Table1[[#This Row],[Full Restoration ]]-Table1[[#This Row],[Outage Start]])&amp;" days,"&amp;HOUR(Table1[[#This Row],[Full Restoration ]]-Table1[[#This Row],[Outage Start]])&amp;" hrs,"&amp;MINUTE(Table1[[#This Row],[Full Restoration ]]-Table1[[#This Row],[Outage Start]])&amp;" min"</f>
        <v>4 days,22 hrs,12 min</v>
      </c>
      <c r="E3435" s="10">
        <f>Table1[[#This Row],[Full Restoration ]]-Table1[[#This Row],[Outage Start]]</f>
        <v>4.9256134259267128</v>
      </c>
      <c r="F3435" s="11">
        <f>(Table1[[#This Row],[Full Restoration ]]-Table1[[#This Row],[Outage Start]])*24</f>
        <v>118.21472222224111</v>
      </c>
      <c r="G3435" s="5" t="s">
        <v>836</v>
      </c>
      <c r="H3435" s="26" t="s">
        <v>2606</v>
      </c>
      <c r="I3435" s="4">
        <v>18</v>
      </c>
      <c r="J3435" s="4">
        <v>8</v>
      </c>
      <c r="K3435" s="4">
        <v>8</v>
      </c>
      <c r="L3435" s="4">
        <v>2</v>
      </c>
      <c r="M3435" s="4">
        <v>0</v>
      </c>
      <c r="N3435" s="18"/>
    </row>
    <row r="3436" spans="1:14" hidden="1" x14ac:dyDescent="0.35">
      <c r="A3436" s="4" t="s">
        <v>62</v>
      </c>
      <c r="B3436" s="27">
        <v>44521.388888888891</v>
      </c>
      <c r="C3436" s="9">
        <v>44522.295138888891</v>
      </c>
      <c r="D3436" s="11" t="str">
        <f>INT(Table1[[#This Row],[Full Restoration ]]-Table1[[#This Row],[Outage Start]])&amp;" days,"&amp;HOUR(Table1[[#This Row],[Full Restoration ]]-Table1[[#This Row],[Outage Start]])&amp;" hrs,"&amp;MINUTE(Table1[[#This Row],[Full Restoration ]]-Table1[[#This Row],[Outage Start]])&amp;" min"</f>
        <v>0 days,21 hrs,45 min</v>
      </c>
      <c r="E3436" s="10">
        <f>Table1[[#This Row],[Full Restoration ]]-Table1[[#This Row],[Outage Start]]</f>
        <v>0.90625</v>
      </c>
      <c r="F3436" s="11">
        <f>(Table1[[#This Row],[Full Restoration ]]-Table1[[#This Row],[Outage Start]])*24</f>
        <v>21.75</v>
      </c>
      <c r="G3436" s="5" t="s">
        <v>4168</v>
      </c>
      <c r="H3436" s="26" t="s">
        <v>292</v>
      </c>
      <c r="I3436" s="4">
        <v>8</v>
      </c>
      <c r="J3436" s="4">
        <v>4</v>
      </c>
      <c r="K3436" s="4">
        <v>3</v>
      </c>
      <c r="L3436" s="4">
        <v>1</v>
      </c>
      <c r="M3436" s="4">
        <v>0</v>
      </c>
      <c r="N3436" s="18"/>
    </row>
    <row r="3437" spans="1:14" hidden="1" x14ac:dyDescent="0.35">
      <c r="A3437" s="4" t="s">
        <v>62</v>
      </c>
      <c r="B3437" s="27">
        <v>44525.46875</v>
      </c>
      <c r="C3437" s="9">
        <v>44526.194444444445</v>
      </c>
      <c r="D3437" s="11" t="str">
        <f>INT(Table1[[#This Row],[Full Restoration ]]-Table1[[#This Row],[Outage Start]])&amp;" days,"&amp;HOUR(Table1[[#This Row],[Full Restoration ]]-Table1[[#This Row],[Outage Start]])&amp;" hrs,"&amp;MINUTE(Table1[[#This Row],[Full Restoration ]]-Table1[[#This Row],[Outage Start]])&amp;" min"</f>
        <v>0 days,17 hrs,25 min</v>
      </c>
      <c r="E3437" s="10">
        <f>Table1[[#This Row],[Full Restoration ]]-Table1[[#This Row],[Outage Start]]</f>
        <v>0.72569444444525288</v>
      </c>
      <c r="F3437" s="11">
        <f>(Table1[[#This Row],[Full Restoration ]]-Table1[[#This Row],[Outage Start]])*24</f>
        <v>17.416666666686069</v>
      </c>
      <c r="G3437" s="5" t="s">
        <v>836</v>
      </c>
      <c r="H3437" s="26" t="s">
        <v>2171</v>
      </c>
      <c r="I3437" s="4">
        <v>8</v>
      </c>
      <c r="J3437" s="4">
        <v>5</v>
      </c>
      <c r="K3437" s="4">
        <v>3</v>
      </c>
      <c r="L3437" s="4">
        <v>1</v>
      </c>
      <c r="M3437" s="4">
        <v>0</v>
      </c>
      <c r="N3437" s="18"/>
    </row>
    <row r="3438" spans="1:14" hidden="1" x14ac:dyDescent="0.35">
      <c r="A3438" s="4" t="s">
        <v>62</v>
      </c>
      <c r="B3438" s="27">
        <v>45269.438194444447</v>
      </c>
      <c r="C3438" s="9">
        <v>45270.357638888891</v>
      </c>
      <c r="D3438" s="11" t="str">
        <f>INT(Table1[[#This Row],[Full Restoration ]]-Table1[[#This Row],[Outage Start]])&amp;" days,"&amp;HOUR(Table1[[#This Row],[Full Restoration ]]-Table1[[#This Row],[Outage Start]])&amp;" hrs,"&amp;MINUTE(Table1[[#This Row],[Full Restoration ]]-Table1[[#This Row],[Outage Start]])&amp;" min"</f>
        <v>0 days,22 hrs,4 min</v>
      </c>
      <c r="E3438" s="10">
        <f>Table1[[#This Row],[Full Restoration ]]-Table1[[#This Row],[Outage Start]]</f>
        <v>0.91944444444379769</v>
      </c>
      <c r="F3438" s="11">
        <f>(Table1[[#This Row],[Full Restoration ]]-Table1[[#This Row],[Outage Start]])*24</f>
        <v>22.066666666651145</v>
      </c>
      <c r="G3438" s="5" t="s">
        <v>836</v>
      </c>
      <c r="H3438" s="26" t="s">
        <v>2606</v>
      </c>
      <c r="I3438" s="4">
        <v>10</v>
      </c>
      <c r="J3438" s="4">
        <v>6</v>
      </c>
      <c r="K3438" s="4">
        <v>4</v>
      </c>
      <c r="L3438" s="4">
        <v>0</v>
      </c>
      <c r="M3438" s="4">
        <v>0</v>
      </c>
      <c r="N3438" s="18"/>
    </row>
    <row r="3439" spans="1:14" hidden="1" x14ac:dyDescent="0.35">
      <c r="A3439" s="4" t="s">
        <v>62</v>
      </c>
      <c r="B3439" s="27">
        <v>43758.412499999999</v>
      </c>
      <c r="C3439" s="9">
        <v>43759.004166666666</v>
      </c>
      <c r="D3439" s="11" t="str">
        <f>INT(Table1[[#This Row],[Full Restoration ]]-Table1[[#This Row],[Outage Start]])&amp;" days,"&amp;HOUR(Table1[[#This Row],[Full Restoration ]]-Table1[[#This Row],[Outage Start]])&amp;" hrs,"&amp;MINUTE(Table1[[#This Row],[Full Restoration ]]-Table1[[#This Row],[Outage Start]])&amp;" min"</f>
        <v>0 days,14 hrs,12 min</v>
      </c>
      <c r="E3439" s="10">
        <f>Table1[[#This Row],[Full Restoration ]]-Table1[[#This Row],[Outage Start]]</f>
        <v>0.59166666666715173</v>
      </c>
      <c r="F3439" s="11">
        <f>(Table1[[#This Row],[Full Restoration ]]-Table1[[#This Row],[Outage Start]])*24</f>
        <v>14.200000000011642</v>
      </c>
      <c r="G3439" s="5" t="s">
        <v>878</v>
      </c>
      <c r="H3439" s="26" t="s">
        <v>871</v>
      </c>
      <c r="I3439" s="4">
        <v>10</v>
      </c>
      <c r="J3439" s="4">
        <v>6</v>
      </c>
      <c r="K3439" s="4">
        <v>4</v>
      </c>
      <c r="L3439" s="4">
        <v>0</v>
      </c>
      <c r="M3439" s="4">
        <v>0</v>
      </c>
      <c r="N3439" s="18"/>
    </row>
    <row r="3440" spans="1:14" hidden="1" x14ac:dyDescent="0.35">
      <c r="A3440" s="4" t="s">
        <v>62</v>
      </c>
      <c r="B3440" s="27">
        <v>43762.408333333333</v>
      </c>
      <c r="C3440" s="9">
        <v>43763.77847222222</v>
      </c>
      <c r="D3440" s="11" t="str">
        <f>INT(Table1[[#This Row],[Full Restoration ]]-Table1[[#This Row],[Outage Start]])&amp;" days,"&amp;HOUR(Table1[[#This Row],[Full Restoration ]]-Table1[[#This Row],[Outage Start]])&amp;" hrs,"&amp;MINUTE(Table1[[#This Row],[Full Restoration ]]-Table1[[#This Row],[Outage Start]])&amp;" min"</f>
        <v>1 days,8 hrs,53 min</v>
      </c>
      <c r="E3440" s="10">
        <f>Table1[[#This Row],[Full Restoration ]]-Table1[[#This Row],[Outage Start]]</f>
        <v>1.3701388888875954</v>
      </c>
      <c r="F3440" s="11">
        <f>(Table1[[#This Row],[Full Restoration ]]-Table1[[#This Row],[Outage Start]])*24</f>
        <v>32.883333333302289</v>
      </c>
      <c r="G3440" s="5" t="s">
        <v>2008</v>
      </c>
      <c r="H3440" s="26" t="s">
        <v>871</v>
      </c>
      <c r="I3440" s="4">
        <v>10</v>
      </c>
      <c r="J3440" s="4">
        <v>6</v>
      </c>
      <c r="K3440" s="4">
        <v>4</v>
      </c>
      <c r="L3440" s="4">
        <v>0</v>
      </c>
      <c r="M3440" s="4">
        <v>4</v>
      </c>
      <c r="N3440" s="18"/>
    </row>
    <row r="3441" spans="1:14" hidden="1" x14ac:dyDescent="0.35">
      <c r="A3441" s="4" t="s">
        <v>62</v>
      </c>
      <c r="B3441" s="27">
        <v>45228.79583333333</v>
      </c>
      <c r="C3441" s="9">
        <v>45230.642361111109</v>
      </c>
      <c r="D3441" s="11" t="str">
        <f>INT(Table1[[#This Row],[Full Restoration ]]-Table1[[#This Row],[Outage Start]])&amp;" days,"&amp;HOUR(Table1[[#This Row],[Full Restoration ]]-Table1[[#This Row],[Outage Start]])&amp;" hrs,"&amp;MINUTE(Table1[[#This Row],[Full Restoration ]]-Table1[[#This Row],[Outage Start]])&amp;" min"</f>
        <v>1 days,20 hrs,19 min</v>
      </c>
      <c r="E3441" s="10">
        <f>Table1[[#This Row],[Full Restoration ]]-Table1[[#This Row],[Outage Start]]</f>
        <v>1.8465277777795563</v>
      </c>
      <c r="F3441" s="11">
        <f>(Table1[[#This Row],[Full Restoration ]]-Table1[[#This Row],[Outage Start]])*24</f>
        <v>44.316666666709352</v>
      </c>
      <c r="G3441" s="5" t="s">
        <v>4273</v>
      </c>
      <c r="H3441" s="26" t="s">
        <v>2606</v>
      </c>
      <c r="I3441" s="4">
        <v>10</v>
      </c>
      <c r="J3441" s="4">
        <v>6</v>
      </c>
      <c r="K3441" s="4">
        <v>4</v>
      </c>
      <c r="L3441" s="4">
        <v>0</v>
      </c>
      <c r="M3441" s="4">
        <v>0</v>
      </c>
      <c r="N3441" s="18"/>
    </row>
    <row r="3442" spans="1:14" hidden="1" x14ac:dyDescent="0.35">
      <c r="A3442" s="4" t="s">
        <v>62</v>
      </c>
      <c r="B3442" s="27">
        <v>43768.298611111109</v>
      </c>
      <c r="C3442" s="9">
        <v>43769.384722222225</v>
      </c>
      <c r="D3442" s="11" t="str">
        <f>INT(Table1[[#This Row],[Full Restoration ]]-Table1[[#This Row],[Outage Start]])&amp;" days,"&amp;HOUR(Table1[[#This Row],[Full Restoration ]]-Table1[[#This Row],[Outage Start]])&amp;" hrs,"&amp;MINUTE(Table1[[#This Row],[Full Restoration ]]-Table1[[#This Row],[Outage Start]])&amp;" min"</f>
        <v>1 days,2 hrs,4 min</v>
      </c>
      <c r="E3442" s="10">
        <f>Table1[[#This Row],[Full Restoration ]]-Table1[[#This Row],[Outage Start]]</f>
        <v>1.086111111115315</v>
      </c>
      <c r="F3442" s="11">
        <f>(Table1[[#This Row],[Full Restoration ]]-Table1[[#This Row],[Outage Start]])*24</f>
        <v>26.06666666676756</v>
      </c>
      <c r="G3442" s="5" t="s">
        <v>1073</v>
      </c>
      <c r="H3442" s="26"/>
      <c r="I3442" s="4">
        <v>11</v>
      </c>
      <c r="J3442" s="4">
        <v>10</v>
      </c>
      <c r="K3442" s="4">
        <v>1</v>
      </c>
      <c r="L3442" s="4"/>
      <c r="M3442" s="4"/>
      <c r="N3442" s="18"/>
    </row>
    <row r="3443" spans="1:14" hidden="1" x14ac:dyDescent="0.35">
      <c r="A3443" s="4" t="s">
        <v>62</v>
      </c>
      <c r="B3443" s="27">
        <v>44130.34375</v>
      </c>
      <c r="C3443" s="9">
        <v>44132.418055555558</v>
      </c>
      <c r="D3443" s="11" t="s">
        <v>3817</v>
      </c>
      <c r="E3443" s="10">
        <v>2.0743055555576575</v>
      </c>
      <c r="F3443" s="11">
        <v>49.78333333338378</v>
      </c>
      <c r="G3443" s="5" t="s">
        <v>2581</v>
      </c>
      <c r="H3443" s="26" t="s">
        <v>2604</v>
      </c>
      <c r="I3443" s="4">
        <v>308</v>
      </c>
      <c r="J3443" s="4">
        <v>287</v>
      </c>
      <c r="K3443" s="4">
        <v>12</v>
      </c>
      <c r="L3443" s="4">
        <v>9</v>
      </c>
      <c r="M3443" s="4"/>
      <c r="N3443" s="18"/>
    </row>
    <row r="3444" spans="1:14" hidden="1" x14ac:dyDescent="0.35">
      <c r="A3444" s="4" t="s">
        <v>62</v>
      </c>
      <c r="B3444" s="27">
        <v>44130.304861111108</v>
      </c>
      <c r="C3444" s="9">
        <v>44132.603472222225</v>
      </c>
      <c r="D3444" s="11" t="s">
        <v>3884</v>
      </c>
      <c r="E3444" s="10">
        <v>2.2986111111167702</v>
      </c>
      <c r="F3444" s="11">
        <v>55.166666666802485</v>
      </c>
      <c r="G3444" s="5" t="s">
        <v>2572</v>
      </c>
      <c r="H3444" s="26" t="s">
        <v>2604</v>
      </c>
      <c r="I3444" s="4">
        <v>154</v>
      </c>
      <c r="J3444" s="4">
        <v>142</v>
      </c>
      <c r="K3444" s="4">
        <v>10</v>
      </c>
      <c r="L3444" s="4">
        <v>2</v>
      </c>
      <c r="M3444" s="4"/>
      <c r="N3444" s="18"/>
    </row>
    <row r="3445" spans="1:14" hidden="1" x14ac:dyDescent="0.35">
      <c r="A3445" s="4" t="s">
        <v>62</v>
      </c>
      <c r="B3445" s="45">
        <v>44161.757638888892</v>
      </c>
      <c r="C3445" s="9">
        <v>44162.693749999999</v>
      </c>
      <c r="D3445" s="11" t="s">
        <v>3151</v>
      </c>
      <c r="E3445" s="10">
        <v>0.93611111110658385</v>
      </c>
      <c r="F3445" s="11">
        <v>22.466666666558012</v>
      </c>
      <c r="G3445" s="5" t="s">
        <v>2572</v>
      </c>
      <c r="H3445" s="26" t="s">
        <v>2604</v>
      </c>
      <c r="I3445" s="4">
        <v>1</v>
      </c>
      <c r="J3445" s="4">
        <v>0</v>
      </c>
      <c r="K3445" s="4">
        <v>1</v>
      </c>
      <c r="L3445" s="4">
        <v>0</v>
      </c>
      <c r="M3445" s="4">
        <v>0</v>
      </c>
      <c r="N3445" s="18"/>
    </row>
    <row r="3446" spans="1:14" hidden="1" x14ac:dyDescent="0.35">
      <c r="A3446" s="4" t="s">
        <v>62</v>
      </c>
      <c r="B3446" s="45">
        <v>44161.757638888892</v>
      </c>
      <c r="C3446" s="9">
        <v>44162.693749999999</v>
      </c>
      <c r="D3446" s="11" t="s">
        <v>3151</v>
      </c>
      <c r="E3446" s="10">
        <v>0.93611111110658385</v>
      </c>
      <c r="F3446" s="11">
        <v>22.466666666558012</v>
      </c>
      <c r="G3446" s="5" t="s">
        <v>2572</v>
      </c>
      <c r="H3446" s="26" t="s">
        <v>2604</v>
      </c>
      <c r="I3446" s="4">
        <v>150</v>
      </c>
      <c r="J3446" s="4">
        <v>146</v>
      </c>
      <c r="K3446" s="4">
        <v>2</v>
      </c>
      <c r="L3446" s="4">
        <v>2</v>
      </c>
      <c r="M3446" s="4">
        <v>0</v>
      </c>
      <c r="N3446" s="18"/>
    </row>
    <row r="3447" spans="1:14" hidden="1" x14ac:dyDescent="0.35">
      <c r="A3447" s="4" t="s">
        <v>62</v>
      </c>
      <c r="B3447" s="27">
        <v>44172.905555555553</v>
      </c>
      <c r="C3447" s="9">
        <v>44173.73541666667</v>
      </c>
      <c r="D3447" s="11" t="s">
        <v>2959</v>
      </c>
      <c r="E3447" s="10">
        <v>0.82986111111677019</v>
      </c>
      <c r="F3447" s="11">
        <v>19.916666666802485</v>
      </c>
      <c r="G3447" s="5" t="s">
        <v>2572</v>
      </c>
      <c r="H3447" s="26" t="s">
        <v>2604</v>
      </c>
      <c r="I3447" s="4">
        <v>1</v>
      </c>
      <c r="J3447" s="4">
        <v>0</v>
      </c>
      <c r="K3447" s="4">
        <v>1</v>
      </c>
      <c r="L3447" s="4">
        <v>0</v>
      </c>
      <c r="M3447" s="4">
        <v>0</v>
      </c>
      <c r="N3447" s="18"/>
    </row>
    <row r="3448" spans="1:14" hidden="1" x14ac:dyDescent="0.35">
      <c r="A3448" s="4" t="s">
        <v>62</v>
      </c>
      <c r="B3448" s="27">
        <v>44172.905555555553</v>
      </c>
      <c r="C3448" s="9">
        <v>44173.73541666667</v>
      </c>
      <c r="D3448" s="11" t="s">
        <v>2959</v>
      </c>
      <c r="E3448" s="10">
        <v>0.82986111111677019</v>
      </c>
      <c r="F3448" s="11">
        <v>19.916666666802485</v>
      </c>
      <c r="G3448" s="5" t="s">
        <v>2572</v>
      </c>
      <c r="H3448" s="26" t="s">
        <v>2604</v>
      </c>
      <c r="I3448" s="4">
        <v>151</v>
      </c>
      <c r="J3448" s="4">
        <v>147</v>
      </c>
      <c r="K3448" s="4">
        <v>2</v>
      </c>
      <c r="L3448" s="4">
        <v>2</v>
      </c>
      <c r="M3448" s="4">
        <v>0</v>
      </c>
      <c r="N3448" s="18"/>
    </row>
    <row r="3449" spans="1:14" hidden="1" x14ac:dyDescent="0.35">
      <c r="A3449" s="4" t="s">
        <v>62</v>
      </c>
      <c r="B3449" s="27">
        <v>44141.628472222219</v>
      </c>
      <c r="C3449" s="9">
        <v>44141.925000000003</v>
      </c>
      <c r="D3449" s="11" t="s">
        <v>3244</v>
      </c>
      <c r="E3449" s="10">
        <v>0.29652777778392192</v>
      </c>
      <c r="F3449" s="11">
        <v>7.1166666668141261</v>
      </c>
      <c r="G3449" s="5" t="s">
        <v>2613</v>
      </c>
      <c r="H3449" s="26" t="s">
        <v>2605</v>
      </c>
      <c r="I3449" s="4">
        <v>287</v>
      </c>
      <c r="J3449" s="4">
        <v>275</v>
      </c>
      <c r="K3449" s="4">
        <v>11</v>
      </c>
      <c r="L3449" s="4">
        <v>1</v>
      </c>
      <c r="M3449" s="4"/>
      <c r="N3449" s="18"/>
    </row>
    <row r="3450" spans="1:14" hidden="1" x14ac:dyDescent="0.35">
      <c r="A3450" s="4" t="s">
        <v>62</v>
      </c>
      <c r="B3450" s="27">
        <v>44141.629861111112</v>
      </c>
      <c r="C3450" s="9">
        <v>44141.830555555556</v>
      </c>
      <c r="D3450" s="11" t="s">
        <v>3924</v>
      </c>
      <c r="E3450" s="10">
        <v>0.20069444444379769</v>
      </c>
      <c r="F3450" s="11">
        <v>4.8166666666511446</v>
      </c>
      <c r="G3450" s="5" t="s">
        <v>2613</v>
      </c>
      <c r="H3450" s="26" t="s">
        <v>2605</v>
      </c>
      <c r="I3450" s="4">
        <v>221</v>
      </c>
      <c r="J3450" s="4">
        <v>206</v>
      </c>
      <c r="K3450" s="4">
        <v>9</v>
      </c>
      <c r="L3450" s="4">
        <v>6</v>
      </c>
      <c r="M3450" s="4"/>
      <c r="N3450" s="18"/>
    </row>
    <row r="3451" spans="1:14" hidden="1" x14ac:dyDescent="0.35">
      <c r="A3451" s="4" t="s">
        <v>62</v>
      </c>
      <c r="B3451" s="27">
        <v>44172.367361111108</v>
      </c>
      <c r="C3451" s="9">
        <v>44173.627083333333</v>
      </c>
      <c r="D3451" s="11" t="s">
        <v>2960</v>
      </c>
      <c r="E3451" s="10">
        <v>1.2597222222248092</v>
      </c>
      <c r="F3451" s="11">
        <v>30.233333333395422</v>
      </c>
      <c r="G3451" s="5" t="s">
        <v>2659</v>
      </c>
      <c r="H3451" s="26" t="s">
        <v>2615</v>
      </c>
      <c r="I3451" s="4">
        <v>1</v>
      </c>
      <c r="J3451" s="4">
        <v>1</v>
      </c>
      <c r="K3451" s="4">
        <v>0</v>
      </c>
      <c r="L3451" s="4">
        <v>0</v>
      </c>
      <c r="M3451" s="4">
        <v>0</v>
      </c>
      <c r="N3451" s="18"/>
    </row>
    <row r="3452" spans="1:14" hidden="1" x14ac:dyDescent="0.35">
      <c r="A3452" s="4" t="s">
        <v>62</v>
      </c>
      <c r="B3452" s="27">
        <v>44172.367361111108</v>
      </c>
      <c r="C3452" s="9">
        <v>44173.700694444444</v>
      </c>
      <c r="D3452" s="11" t="s">
        <v>2961</v>
      </c>
      <c r="E3452" s="10">
        <v>1.3333333333357587</v>
      </c>
      <c r="F3452" s="11">
        <v>32.000000000058208</v>
      </c>
      <c r="G3452" s="5" t="s">
        <v>2659</v>
      </c>
      <c r="H3452" s="26" t="s">
        <v>2615</v>
      </c>
      <c r="I3452" s="4">
        <v>4</v>
      </c>
      <c r="J3452" s="4">
        <v>1</v>
      </c>
      <c r="K3452" s="4">
        <v>3</v>
      </c>
      <c r="L3452" s="4">
        <v>0</v>
      </c>
      <c r="M3452" s="4">
        <v>0</v>
      </c>
      <c r="N3452" s="18"/>
    </row>
    <row r="3453" spans="1:14" hidden="1" x14ac:dyDescent="0.35">
      <c r="A3453" s="4" t="s">
        <v>62</v>
      </c>
      <c r="B3453" s="27">
        <v>43747.497916666667</v>
      </c>
      <c r="C3453" s="9">
        <v>43747.820138888892</v>
      </c>
      <c r="D3453" s="11" t="str">
        <f>INT(Table1[[#This Row],[Full Restoration ]]-Table1[[#This Row],[Outage Start]])&amp;" days,"&amp;HOUR(Table1[[#This Row],[Full Restoration ]]-Table1[[#This Row],[Outage Start]])&amp;" hrs,"&amp;MINUTE(Table1[[#This Row],[Full Restoration ]]-Table1[[#This Row],[Outage Start]])&amp;" min"</f>
        <v>0 days,7 hrs,44 min</v>
      </c>
      <c r="E3453" s="10">
        <f>Table1[[#This Row],[Full Restoration ]]-Table1[[#This Row],[Outage Start]]</f>
        <v>0.32222222222480923</v>
      </c>
      <c r="F3453" s="11">
        <f>(Table1[[#This Row],[Full Restoration ]]-Table1[[#This Row],[Outage Start]])*24</f>
        <v>7.7333333333954215</v>
      </c>
      <c r="G3453" s="5" t="s">
        <v>832</v>
      </c>
      <c r="H3453" s="26" t="s">
        <v>871</v>
      </c>
      <c r="I3453" s="4">
        <v>63</v>
      </c>
      <c r="J3453" s="4">
        <v>63</v>
      </c>
      <c r="K3453" s="4">
        <v>0</v>
      </c>
      <c r="L3453" s="4">
        <v>0</v>
      </c>
      <c r="M3453" s="4">
        <v>0</v>
      </c>
      <c r="N3453" s="18"/>
    </row>
    <row r="3454" spans="1:14" hidden="1" x14ac:dyDescent="0.35">
      <c r="A3454" s="4" t="s">
        <v>62</v>
      </c>
      <c r="B3454" s="27">
        <v>43747.634027777778</v>
      </c>
      <c r="C3454" s="9">
        <v>43747.810416666667</v>
      </c>
      <c r="D3454" s="11" t="str">
        <f>INT(Table1[[#This Row],[Full Restoration ]]-Table1[[#This Row],[Outage Start]])&amp;" days,"&amp;HOUR(Table1[[#This Row],[Full Restoration ]]-Table1[[#This Row],[Outage Start]])&amp;" hrs,"&amp;MINUTE(Table1[[#This Row],[Full Restoration ]]-Table1[[#This Row],[Outage Start]])&amp;" min"</f>
        <v>0 days,4 hrs,14 min</v>
      </c>
      <c r="E3454" s="10">
        <f>Table1[[#This Row],[Full Restoration ]]-Table1[[#This Row],[Outage Start]]</f>
        <v>0.17638888888905058</v>
      </c>
      <c r="F3454" s="11">
        <f>(Table1[[#This Row],[Full Restoration ]]-Table1[[#This Row],[Outage Start]])*24</f>
        <v>4.2333333333372138</v>
      </c>
      <c r="G3454" s="5" t="s">
        <v>832</v>
      </c>
      <c r="H3454" s="26" t="s">
        <v>871</v>
      </c>
      <c r="I3454" s="4">
        <v>122</v>
      </c>
      <c r="J3454" s="4">
        <v>101</v>
      </c>
      <c r="K3454" s="4">
        <v>0</v>
      </c>
      <c r="L3454" s="4">
        <v>0</v>
      </c>
      <c r="M3454" s="4">
        <v>0</v>
      </c>
      <c r="N3454" s="18"/>
    </row>
    <row r="3455" spans="1:14" hidden="1" x14ac:dyDescent="0.35">
      <c r="A3455" s="4" t="s">
        <v>62</v>
      </c>
      <c r="B3455" s="27">
        <v>43747.836805555555</v>
      </c>
      <c r="C3455" s="9">
        <v>43748.856944444444</v>
      </c>
      <c r="D3455" s="11" t="str">
        <f>INT(Table1[[#This Row],[Full Restoration ]]-Table1[[#This Row],[Outage Start]])&amp;" days,"&amp;HOUR(Table1[[#This Row],[Full Restoration ]]-Table1[[#This Row],[Outage Start]])&amp;" hrs,"&amp;MINUTE(Table1[[#This Row],[Full Restoration ]]-Table1[[#This Row],[Outage Start]])&amp;" min"</f>
        <v>1 days,0 hrs,29 min</v>
      </c>
      <c r="E3455" s="10">
        <f>Table1[[#This Row],[Full Restoration ]]-Table1[[#This Row],[Outage Start]]</f>
        <v>1.0201388888890506</v>
      </c>
      <c r="F3455" s="11">
        <f>(Table1[[#This Row],[Full Restoration ]]-Table1[[#This Row],[Outage Start]])*24</f>
        <v>24.483333333337214</v>
      </c>
      <c r="G3455" s="5" t="s">
        <v>832</v>
      </c>
      <c r="H3455" s="26" t="s">
        <v>871</v>
      </c>
      <c r="I3455" s="4">
        <v>2</v>
      </c>
      <c r="J3455" s="4">
        <v>2</v>
      </c>
      <c r="K3455" s="4">
        <v>0</v>
      </c>
      <c r="L3455" s="4">
        <v>0</v>
      </c>
      <c r="M3455" s="4">
        <v>0</v>
      </c>
      <c r="N3455" s="18"/>
    </row>
    <row r="3456" spans="1:14" hidden="1" x14ac:dyDescent="0.35">
      <c r="A3456" s="4" t="s">
        <v>62</v>
      </c>
      <c r="B3456" s="27">
        <v>44130.463888888888</v>
      </c>
      <c r="C3456" s="9">
        <v>44130.773611111108</v>
      </c>
      <c r="D3456" s="11" t="s">
        <v>3905</v>
      </c>
      <c r="E3456" s="10">
        <v>0.30972222222044365</v>
      </c>
      <c r="F3456" s="11">
        <v>7.4333333332906477</v>
      </c>
      <c r="G3456" s="5" t="s">
        <v>832</v>
      </c>
      <c r="H3456" s="26" t="s">
        <v>2606</v>
      </c>
      <c r="I3456" s="4">
        <v>375</v>
      </c>
      <c r="J3456" s="4">
        <v>299</v>
      </c>
      <c r="K3456" s="4">
        <v>61</v>
      </c>
      <c r="L3456" s="4">
        <v>15</v>
      </c>
      <c r="M3456" s="4"/>
      <c r="N3456" s="18"/>
    </row>
    <row r="3457" spans="1:14" hidden="1" x14ac:dyDescent="0.35">
      <c r="A3457" s="4" t="s">
        <v>62</v>
      </c>
      <c r="B3457" s="27">
        <v>44172.384027777778</v>
      </c>
      <c r="C3457" s="9">
        <v>44173.071527777778</v>
      </c>
      <c r="D3457" s="11" t="s">
        <v>2962</v>
      </c>
      <c r="E3457" s="10">
        <v>0.6875</v>
      </c>
      <c r="F3457" s="11">
        <v>16.5</v>
      </c>
      <c r="G3457" s="5" t="s">
        <v>832</v>
      </c>
      <c r="H3457" s="26" t="s">
        <v>2615</v>
      </c>
      <c r="I3457" s="4">
        <v>4</v>
      </c>
      <c r="J3457" s="4">
        <v>2</v>
      </c>
      <c r="K3457" s="4">
        <v>2</v>
      </c>
      <c r="L3457" s="4">
        <v>0</v>
      </c>
      <c r="M3457" s="4">
        <v>0</v>
      </c>
      <c r="N3457" s="18"/>
    </row>
    <row r="3458" spans="1:14" hidden="1" x14ac:dyDescent="0.35">
      <c r="A3458" s="4" t="s">
        <v>62</v>
      </c>
      <c r="B3458" s="56">
        <v>44215.104166666664</v>
      </c>
      <c r="C3458" s="56">
        <v>44216.132638888892</v>
      </c>
      <c r="D3458" s="11" t="str">
        <f>INT(Table1[[#This Row],[Full Restoration ]]-Table1[[#This Row],[Outage Start]])&amp;" days,"&amp;HOUR(Table1[[#This Row],[Full Restoration ]]-Table1[[#This Row],[Outage Start]])&amp;" hrs,"&amp;MINUTE(Table1[[#This Row],[Full Restoration ]]-Table1[[#This Row],[Outage Start]])&amp;" min"</f>
        <v>1 days,0 hrs,41 min</v>
      </c>
      <c r="E3458" s="10">
        <f>Table1[[#This Row],[Full Restoration ]]-Table1[[#This Row],[Outage Start]]</f>
        <v>1.0284722222277196</v>
      </c>
      <c r="F3458" s="11">
        <f>(Table1[[#This Row],[Full Restoration ]]-Table1[[#This Row],[Outage Start]])*24</f>
        <v>24.683333333465271</v>
      </c>
      <c r="G3458" s="5" t="s">
        <v>832</v>
      </c>
      <c r="H3458" s="26" t="s">
        <v>2606</v>
      </c>
      <c r="I3458" s="4">
        <v>121</v>
      </c>
      <c r="J3458" s="4">
        <v>113</v>
      </c>
      <c r="K3458" s="4">
        <v>5</v>
      </c>
      <c r="L3458" s="4">
        <v>3</v>
      </c>
      <c r="M3458" s="4">
        <v>0</v>
      </c>
      <c r="N3458" s="18"/>
    </row>
    <row r="3459" spans="1:14" hidden="1" x14ac:dyDescent="0.35">
      <c r="A3459" s="4" t="s">
        <v>62</v>
      </c>
      <c r="B3459" s="27">
        <v>43747.836805555555</v>
      </c>
      <c r="C3459" s="9">
        <v>43747.837500000001</v>
      </c>
      <c r="D3459" s="11" t="str">
        <f>INT(Table1[[#This Row],[Full Restoration ]]-Table1[[#This Row],[Outage Start]])&amp;" days,"&amp;HOUR(Table1[[#This Row],[Full Restoration ]]-Table1[[#This Row],[Outage Start]])&amp;" hrs,"&amp;MINUTE(Table1[[#This Row],[Full Restoration ]]-Table1[[#This Row],[Outage Start]])&amp;" min"</f>
        <v>0 days,0 hrs,1 min</v>
      </c>
      <c r="E3459" s="10">
        <f>Table1[[#This Row],[Full Restoration ]]-Table1[[#This Row],[Outage Start]]</f>
        <v>6.944444467080757E-4</v>
      </c>
      <c r="F3459" s="11">
        <f>(Table1[[#This Row],[Full Restoration ]]-Table1[[#This Row],[Outage Start]])*24</f>
        <v>1.6666666720993817E-2</v>
      </c>
      <c r="G3459" s="5" t="s">
        <v>834</v>
      </c>
      <c r="H3459" s="26" t="s">
        <v>871</v>
      </c>
      <c r="I3459" s="4">
        <v>61</v>
      </c>
      <c r="J3459" s="4">
        <v>61</v>
      </c>
      <c r="K3459" s="4">
        <v>0</v>
      </c>
      <c r="L3459" s="4">
        <v>0</v>
      </c>
      <c r="M3459" s="4">
        <v>0</v>
      </c>
      <c r="N3459" s="18"/>
    </row>
    <row r="3460" spans="1:14" hidden="1" x14ac:dyDescent="0.35">
      <c r="A3460" s="4" t="s">
        <v>62</v>
      </c>
      <c r="B3460" s="27">
        <v>43755.581944444442</v>
      </c>
      <c r="C3460" s="9">
        <v>43756.520833333336</v>
      </c>
      <c r="D3460" s="11" t="str">
        <f>INT(Table1[[#This Row],[Full Restoration ]]-Table1[[#This Row],[Outage Start]])&amp;" days,"&amp;HOUR(Table1[[#This Row],[Full Restoration ]]-Table1[[#This Row],[Outage Start]])&amp;" hrs,"&amp;MINUTE(Table1[[#This Row],[Full Restoration ]]-Table1[[#This Row],[Outage Start]])&amp;" min"</f>
        <v>0 days,22 hrs,32 min</v>
      </c>
      <c r="E3460" s="10">
        <f>Table1[[#This Row],[Full Restoration ]]-Table1[[#This Row],[Outage Start]]</f>
        <v>0.93888888889341615</v>
      </c>
      <c r="F3460" s="11">
        <f>(Table1[[#This Row],[Full Restoration ]]-Table1[[#This Row],[Outage Start]])*24</f>
        <v>22.533333333441988</v>
      </c>
      <c r="G3460" s="5" t="s">
        <v>875</v>
      </c>
      <c r="H3460" s="26"/>
      <c r="I3460" s="4">
        <v>61</v>
      </c>
      <c r="J3460" s="4">
        <v>60</v>
      </c>
      <c r="K3460" s="4">
        <v>1</v>
      </c>
      <c r="L3460" s="4">
        <v>0</v>
      </c>
      <c r="M3460" s="4">
        <v>0</v>
      </c>
      <c r="N3460" s="18"/>
    </row>
    <row r="3461" spans="1:14" hidden="1" x14ac:dyDescent="0.35">
      <c r="A3461" s="4" t="s">
        <v>62</v>
      </c>
      <c r="B3461" s="56">
        <v>44215.395138888889</v>
      </c>
      <c r="C3461" s="56">
        <v>44216.490277777775</v>
      </c>
      <c r="D3461" s="11" t="str">
        <f>INT(Table1[[#This Row],[Full Restoration ]]-Table1[[#This Row],[Outage Start]])&amp;" days,"&amp;HOUR(Table1[[#This Row],[Full Restoration ]]-Table1[[#This Row],[Outage Start]])&amp;" hrs,"&amp;MINUTE(Table1[[#This Row],[Full Restoration ]]-Table1[[#This Row],[Outage Start]])&amp;" min"</f>
        <v>1 days,2 hrs,17 min</v>
      </c>
      <c r="E3461" s="10">
        <f>Table1[[#This Row],[Full Restoration ]]-Table1[[#This Row],[Outage Start]]</f>
        <v>1.0951388888861402</v>
      </c>
      <c r="F3461" s="11">
        <f>(Table1[[#This Row],[Full Restoration ]]-Table1[[#This Row],[Outage Start]])*24</f>
        <v>26.283333333267365</v>
      </c>
      <c r="G3461" s="5" t="s">
        <v>4058</v>
      </c>
      <c r="H3461" s="26" t="s">
        <v>2606</v>
      </c>
      <c r="I3461" s="4">
        <v>2401</v>
      </c>
      <c r="J3461" s="4">
        <v>2297</v>
      </c>
      <c r="K3461" s="4">
        <v>38</v>
      </c>
      <c r="L3461" s="4">
        <v>66</v>
      </c>
      <c r="M3461" s="4">
        <v>0</v>
      </c>
      <c r="N3461" s="18"/>
    </row>
    <row r="3462" spans="1:14" hidden="1" x14ac:dyDescent="0.35">
      <c r="A3462" s="4" t="s">
        <v>62</v>
      </c>
      <c r="B3462" s="27">
        <v>43748.34097222222</v>
      </c>
      <c r="C3462" s="9">
        <v>43749.738888888889</v>
      </c>
      <c r="D3462" s="11" t="str">
        <f>INT(Table1[[#This Row],[Full Restoration ]]-Table1[[#This Row],[Outage Start]])&amp;" days,"&amp;HOUR(Table1[[#This Row],[Full Restoration ]]-Table1[[#This Row],[Outage Start]])&amp;" hrs,"&amp;MINUTE(Table1[[#This Row],[Full Restoration ]]-Table1[[#This Row],[Outage Start]])&amp;" min"</f>
        <v>1 days,9 hrs,33 min</v>
      </c>
      <c r="E3462" s="10">
        <f>Table1[[#This Row],[Full Restoration ]]-Table1[[#This Row],[Outage Start]]</f>
        <v>1.3979166666686069</v>
      </c>
      <c r="F3462" s="11">
        <f>(Table1[[#This Row],[Full Restoration ]]-Table1[[#This Row],[Outage Start]])*24</f>
        <v>33.550000000046566</v>
      </c>
      <c r="G3462" s="5" t="s">
        <v>837</v>
      </c>
      <c r="H3462" s="26" t="s">
        <v>871</v>
      </c>
      <c r="I3462" s="4">
        <v>662</v>
      </c>
      <c r="J3462" s="4">
        <v>603</v>
      </c>
      <c r="K3462" s="4">
        <v>0</v>
      </c>
      <c r="L3462" s="4">
        <v>10</v>
      </c>
      <c r="M3462" s="4">
        <v>0</v>
      </c>
      <c r="N3462" s="18"/>
    </row>
    <row r="3463" spans="1:14" hidden="1" x14ac:dyDescent="0.35">
      <c r="A3463" s="4" t="s">
        <v>62</v>
      </c>
      <c r="B3463" s="27">
        <v>43766.179166666669</v>
      </c>
      <c r="C3463" s="9">
        <v>43766.649305555555</v>
      </c>
      <c r="D3463" s="11" t="str">
        <f>INT(Table1[[#This Row],[Full Restoration ]]-Table1[[#This Row],[Outage Start]])&amp;" days,"&amp;HOUR(Table1[[#This Row],[Full Restoration ]]-Table1[[#This Row],[Outage Start]])&amp;" hrs,"&amp;MINUTE(Table1[[#This Row],[Full Restoration ]]-Table1[[#This Row],[Outage Start]])&amp;" min"</f>
        <v>0 days,11 hrs,17 min</v>
      </c>
      <c r="E3463" s="10">
        <f>Table1[[#This Row],[Full Restoration ]]-Table1[[#This Row],[Outage Start]]</f>
        <v>0.47013888888614019</v>
      </c>
      <c r="F3463" s="11">
        <f>(Table1[[#This Row],[Full Restoration ]]-Table1[[#This Row],[Outage Start]])*24</f>
        <v>11.283333333267365</v>
      </c>
      <c r="G3463" s="5" t="s">
        <v>837</v>
      </c>
      <c r="H3463" s="26"/>
      <c r="I3463" s="4">
        <v>2023</v>
      </c>
      <c r="J3463" s="4">
        <v>1847</v>
      </c>
      <c r="K3463" s="4">
        <v>127</v>
      </c>
      <c r="L3463" s="4">
        <v>42</v>
      </c>
      <c r="M3463" s="4"/>
      <c r="N3463" s="18"/>
    </row>
    <row r="3464" spans="1:14" hidden="1" x14ac:dyDescent="0.35">
      <c r="A3464" s="4" t="s">
        <v>62</v>
      </c>
      <c r="B3464" s="27">
        <v>43768.070138888892</v>
      </c>
      <c r="C3464" s="9">
        <v>43769.94027777778</v>
      </c>
      <c r="D3464" s="11" t="str">
        <f>INT(Table1[[#This Row],[Full Restoration ]]-Table1[[#This Row],[Outage Start]])&amp;" days,"&amp;HOUR(Table1[[#This Row],[Full Restoration ]]-Table1[[#This Row],[Outage Start]])&amp;" hrs,"&amp;MINUTE(Table1[[#This Row],[Full Restoration ]]-Table1[[#This Row],[Outage Start]])&amp;" min"</f>
        <v>1 days,20 hrs,53 min</v>
      </c>
      <c r="E3464" s="10">
        <f>Table1[[#This Row],[Full Restoration ]]-Table1[[#This Row],[Outage Start]]</f>
        <v>1.8701388888875954</v>
      </c>
      <c r="F3464" s="11">
        <f>(Table1[[#This Row],[Full Restoration ]]-Table1[[#This Row],[Outage Start]])*24</f>
        <v>44.883333333302289</v>
      </c>
      <c r="G3464" s="5" t="s">
        <v>837</v>
      </c>
      <c r="H3464" s="26"/>
      <c r="I3464" s="4">
        <v>2025</v>
      </c>
      <c r="J3464" s="4">
        <v>1849</v>
      </c>
      <c r="K3464" s="4">
        <v>127</v>
      </c>
      <c r="L3464" s="4">
        <v>42</v>
      </c>
      <c r="M3464" s="4"/>
      <c r="N3464" s="18"/>
    </row>
    <row r="3465" spans="1:14" hidden="1" x14ac:dyDescent="0.35">
      <c r="A3465" s="4" t="s">
        <v>62</v>
      </c>
      <c r="B3465" s="27">
        <v>43762.169444444444</v>
      </c>
      <c r="C3465" s="9">
        <v>43763.611805555556</v>
      </c>
      <c r="D3465" s="11" t="str">
        <f>INT(Table1[[#This Row],[Full Restoration ]]-Table1[[#This Row],[Outage Start]])&amp;" days,"&amp;HOUR(Table1[[#This Row],[Full Restoration ]]-Table1[[#This Row],[Outage Start]])&amp;" hrs,"&amp;MINUTE(Table1[[#This Row],[Full Restoration ]]-Table1[[#This Row],[Outage Start]])&amp;" min"</f>
        <v>1 days,10 hrs,37 min</v>
      </c>
      <c r="E3465" s="10">
        <f>Table1[[#This Row],[Full Restoration ]]-Table1[[#This Row],[Outage Start]]</f>
        <v>1.4423611111124046</v>
      </c>
      <c r="F3465" s="11">
        <f>(Table1[[#This Row],[Full Restoration ]]-Table1[[#This Row],[Outage Start]])*24</f>
        <v>34.616666666697711</v>
      </c>
      <c r="G3465" s="5" t="s">
        <v>1991</v>
      </c>
      <c r="H3465" s="26" t="s">
        <v>871</v>
      </c>
      <c r="I3465" s="4">
        <v>2023</v>
      </c>
      <c r="J3465" s="4">
        <v>1847</v>
      </c>
      <c r="K3465" s="4">
        <v>127</v>
      </c>
      <c r="L3465" s="4">
        <v>42</v>
      </c>
      <c r="M3465" s="4">
        <v>169</v>
      </c>
      <c r="N3465" s="18"/>
    </row>
    <row r="3466" spans="1:14" hidden="1" x14ac:dyDescent="0.35">
      <c r="A3466" s="4" t="s">
        <v>62</v>
      </c>
      <c r="B3466" s="27">
        <v>43768.313194444447</v>
      </c>
      <c r="C3466" s="9">
        <v>43769.798611111109</v>
      </c>
      <c r="D3466" s="11" t="str">
        <f>INT(Table1[[#This Row],[Full Restoration ]]-Table1[[#This Row],[Outage Start]])&amp;" days,"&amp;HOUR(Table1[[#This Row],[Full Restoration ]]-Table1[[#This Row],[Outage Start]])&amp;" hrs,"&amp;MINUTE(Table1[[#This Row],[Full Restoration ]]-Table1[[#This Row],[Outage Start]])&amp;" min"</f>
        <v>1 days,11 hrs,39 min</v>
      </c>
      <c r="E3466" s="10">
        <f>Table1[[#This Row],[Full Restoration ]]-Table1[[#This Row],[Outage Start]]</f>
        <v>1.4854166666627862</v>
      </c>
      <c r="F3466" s="11">
        <f>(Table1[[#This Row],[Full Restoration ]]-Table1[[#This Row],[Outage Start]])*24</f>
        <v>35.649999999906868</v>
      </c>
      <c r="G3466" s="5" t="s">
        <v>1074</v>
      </c>
      <c r="H3466" s="26"/>
      <c r="I3466" s="4">
        <v>1295</v>
      </c>
      <c r="J3466" s="4">
        <v>1242</v>
      </c>
      <c r="K3466" s="4">
        <v>46</v>
      </c>
      <c r="L3466" s="4">
        <v>4</v>
      </c>
      <c r="M3466" s="4"/>
      <c r="N3466" s="18"/>
    </row>
    <row r="3467" spans="1:14" hidden="1" x14ac:dyDescent="0.35">
      <c r="A3467" s="4" t="s">
        <v>62</v>
      </c>
      <c r="B3467" s="27">
        <v>44172.818055555559</v>
      </c>
      <c r="C3467" s="9">
        <v>44173.584027777775</v>
      </c>
      <c r="D3467" s="11" t="s">
        <v>2963</v>
      </c>
      <c r="E3467" s="10">
        <v>0.76597222221607808</v>
      </c>
      <c r="F3467" s="11">
        <v>18.383333333185874</v>
      </c>
      <c r="G3467" s="5" t="s">
        <v>1074</v>
      </c>
      <c r="H3467" s="26" t="s">
        <v>2604</v>
      </c>
      <c r="I3467" s="4">
        <v>321</v>
      </c>
      <c r="J3467" s="4">
        <v>307</v>
      </c>
      <c r="K3467" s="4">
        <v>9</v>
      </c>
      <c r="L3467" s="4">
        <v>5</v>
      </c>
      <c r="M3467" s="4">
        <v>0</v>
      </c>
      <c r="N3467" s="18"/>
    </row>
    <row r="3468" spans="1:14" hidden="1" x14ac:dyDescent="0.35">
      <c r="A3468" s="4" t="s">
        <v>62</v>
      </c>
      <c r="B3468" s="27">
        <v>44172.818055555559</v>
      </c>
      <c r="C3468" s="9">
        <v>44173.595138888886</v>
      </c>
      <c r="D3468" s="11" t="s">
        <v>2964</v>
      </c>
      <c r="E3468" s="10">
        <v>0.7770833333270275</v>
      </c>
      <c r="F3468" s="11">
        <v>18.64999999984866</v>
      </c>
      <c r="G3468" s="5" t="s">
        <v>1074</v>
      </c>
      <c r="H3468" s="26" t="s">
        <v>2604</v>
      </c>
      <c r="I3468" s="4">
        <v>737</v>
      </c>
      <c r="J3468" s="4">
        <v>706</v>
      </c>
      <c r="K3468" s="4">
        <v>30</v>
      </c>
      <c r="L3468" s="4">
        <v>1</v>
      </c>
      <c r="M3468" s="4">
        <v>0</v>
      </c>
      <c r="N3468" s="18"/>
    </row>
    <row r="3469" spans="1:14" hidden="1" x14ac:dyDescent="0.35">
      <c r="A3469" s="4" t="s">
        <v>62</v>
      </c>
      <c r="B3469" s="27">
        <v>44172.818055555559</v>
      </c>
      <c r="C3469" s="9">
        <v>44173.602777777778</v>
      </c>
      <c r="D3469" s="11" t="s">
        <v>2965</v>
      </c>
      <c r="E3469" s="10">
        <v>0.78472222221898846</v>
      </c>
      <c r="F3469" s="11">
        <v>18.833333333255723</v>
      </c>
      <c r="G3469" s="5" t="s">
        <v>1074</v>
      </c>
      <c r="H3469" s="26" t="s">
        <v>2604</v>
      </c>
      <c r="I3469" s="4">
        <v>215</v>
      </c>
      <c r="J3469" s="4">
        <v>206</v>
      </c>
      <c r="K3469" s="4">
        <v>6</v>
      </c>
      <c r="L3469" s="4">
        <v>3</v>
      </c>
      <c r="M3469" s="4">
        <v>0</v>
      </c>
      <c r="N3469" s="18"/>
    </row>
    <row r="3470" spans="1:14" hidden="1" x14ac:dyDescent="0.35">
      <c r="A3470" s="4" t="s">
        <v>62</v>
      </c>
      <c r="B3470" s="27">
        <v>44172.818055555559</v>
      </c>
      <c r="C3470" s="9">
        <v>44173.625</v>
      </c>
      <c r="D3470" s="11" t="s">
        <v>2966</v>
      </c>
      <c r="E3470" s="10">
        <v>0.80694444444088731</v>
      </c>
      <c r="F3470" s="11">
        <v>19.366666666581295</v>
      </c>
      <c r="G3470" s="5" t="s">
        <v>1074</v>
      </c>
      <c r="H3470" s="26" t="s">
        <v>2604</v>
      </c>
      <c r="I3470" s="4">
        <v>22</v>
      </c>
      <c r="J3470" s="4">
        <v>20</v>
      </c>
      <c r="K3470" s="4">
        <v>2</v>
      </c>
      <c r="L3470" s="4">
        <v>0</v>
      </c>
      <c r="M3470" s="4">
        <v>0</v>
      </c>
      <c r="N3470" s="18"/>
    </row>
    <row r="3471" spans="1:14" hidden="1" x14ac:dyDescent="0.35">
      <c r="A3471" s="4" t="s">
        <v>62</v>
      </c>
      <c r="B3471" s="56">
        <v>44215.349305555559</v>
      </c>
      <c r="C3471" s="56">
        <v>44216.65902777778</v>
      </c>
      <c r="D3471" s="11" t="str">
        <f>INT(Table1[[#This Row],[Full Restoration ]]-Table1[[#This Row],[Outage Start]])&amp;" days,"&amp;HOUR(Table1[[#This Row],[Full Restoration ]]-Table1[[#This Row],[Outage Start]])&amp;" hrs,"&amp;MINUTE(Table1[[#This Row],[Full Restoration ]]-Table1[[#This Row],[Outage Start]])&amp;" min"</f>
        <v>1 days,7 hrs,26 min</v>
      </c>
      <c r="E3471" s="10">
        <f>Table1[[#This Row],[Full Restoration ]]-Table1[[#This Row],[Outage Start]]</f>
        <v>1.3097222222204437</v>
      </c>
      <c r="F3471" s="11">
        <f>(Table1[[#This Row],[Full Restoration ]]-Table1[[#This Row],[Outage Start]])*24</f>
        <v>31.433333333290648</v>
      </c>
      <c r="G3471" s="5" t="s">
        <v>1074</v>
      </c>
      <c r="H3471" s="26" t="s">
        <v>2604</v>
      </c>
      <c r="I3471" s="4">
        <v>190</v>
      </c>
      <c r="J3471" s="4">
        <v>174</v>
      </c>
      <c r="K3471" s="4">
        <v>16</v>
      </c>
      <c r="L3471" s="4">
        <v>0</v>
      </c>
      <c r="M3471" s="4">
        <v>0</v>
      </c>
      <c r="N3471" s="18"/>
    </row>
    <row r="3472" spans="1:14" hidden="1" x14ac:dyDescent="0.35">
      <c r="A3472" s="4" t="s">
        <v>62</v>
      </c>
      <c r="B3472" s="27">
        <v>43748.932638888888</v>
      </c>
      <c r="C3472" s="9">
        <v>43750.428472222222</v>
      </c>
      <c r="D3472" s="11" t="str">
        <f>INT(Table1[[#This Row],[Full Restoration ]]-Table1[[#This Row],[Outage Start]])&amp;" days,"&amp;HOUR(Table1[[#This Row],[Full Restoration ]]-Table1[[#This Row],[Outage Start]])&amp;" hrs,"&amp;MINUTE(Table1[[#This Row],[Full Restoration ]]-Table1[[#This Row],[Outage Start]])&amp;" min"</f>
        <v>1 days,11 hrs,54 min</v>
      </c>
      <c r="E3472" s="10">
        <f>Table1[[#This Row],[Full Restoration ]]-Table1[[#This Row],[Outage Start]]</f>
        <v>1.4958333333343035</v>
      </c>
      <c r="F3472" s="11">
        <f>(Table1[[#This Row],[Full Restoration ]]-Table1[[#This Row],[Outage Start]])*24</f>
        <v>35.900000000023283</v>
      </c>
      <c r="G3472" s="5" t="s">
        <v>866</v>
      </c>
      <c r="H3472" s="26" t="s">
        <v>3</v>
      </c>
      <c r="I3472" s="4">
        <v>2381</v>
      </c>
      <c r="J3472" s="4">
        <v>2303</v>
      </c>
      <c r="K3472" s="4">
        <v>0</v>
      </c>
      <c r="L3472" s="4">
        <v>20</v>
      </c>
      <c r="M3472" s="4">
        <v>0</v>
      </c>
      <c r="N3472" s="18"/>
    </row>
    <row r="3473" spans="1:14" hidden="1" x14ac:dyDescent="0.35">
      <c r="A3473" s="4" t="s">
        <v>62</v>
      </c>
      <c r="B3473" s="27">
        <v>43766.049305555556</v>
      </c>
      <c r="C3473" s="9">
        <v>43767.420138888891</v>
      </c>
      <c r="D3473" s="11" t="str">
        <f>INT(Table1[[#This Row],[Full Restoration ]]-Table1[[#This Row],[Outage Start]])&amp;" days,"&amp;HOUR(Table1[[#This Row],[Full Restoration ]]-Table1[[#This Row],[Outage Start]])&amp;" hrs,"&amp;MINUTE(Table1[[#This Row],[Full Restoration ]]-Table1[[#This Row],[Outage Start]])&amp;" min"</f>
        <v>1 days,8 hrs,54 min</v>
      </c>
      <c r="E3473" s="10">
        <f>Table1[[#This Row],[Full Restoration ]]-Table1[[#This Row],[Outage Start]]</f>
        <v>1.3708333333343035</v>
      </c>
      <c r="F3473" s="11">
        <f>(Table1[[#This Row],[Full Restoration ]]-Table1[[#This Row],[Outage Start]])*24</f>
        <v>32.900000000023283</v>
      </c>
      <c r="G3473" s="5" t="s">
        <v>866</v>
      </c>
      <c r="H3473" s="26"/>
      <c r="I3473" s="4">
        <v>2299</v>
      </c>
      <c r="J3473" s="4">
        <v>2226</v>
      </c>
      <c r="K3473" s="4">
        <v>49</v>
      </c>
      <c r="L3473" s="4">
        <v>19</v>
      </c>
      <c r="M3473" s="4"/>
      <c r="N3473" s="18"/>
    </row>
    <row r="3474" spans="1:14" hidden="1" x14ac:dyDescent="0.35">
      <c r="A3474" s="4" t="s">
        <v>62</v>
      </c>
      <c r="B3474" s="27">
        <v>43768.029861111114</v>
      </c>
      <c r="C3474" s="9">
        <v>43769.506249999999</v>
      </c>
      <c r="D3474" s="11" t="str">
        <f>INT(Table1[[#This Row],[Full Restoration ]]-Table1[[#This Row],[Outage Start]])&amp;" days,"&amp;HOUR(Table1[[#This Row],[Full Restoration ]]-Table1[[#This Row],[Outage Start]])&amp;" hrs,"&amp;MINUTE(Table1[[#This Row],[Full Restoration ]]-Table1[[#This Row],[Outage Start]])&amp;" min"</f>
        <v>1 days,11 hrs,26 min</v>
      </c>
      <c r="E3474" s="10">
        <f>Table1[[#This Row],[Full Restoration ]]-Table1[[#This Row],[Outage Start]]</f>
        <v>1.476388888884685</v>
      </c>
      <c r="F3474" s="11">
        <f>(Table1[[#This Row],[Full Restoration ]]-Table1[[#This Row],[Outage Start]])*24</f>
        <v>35.43333333323244</v>
      </c>
      <c r="G3474" s="5" t="s">
        <v>866</v>
      </c>
      <c r="H3474" s="26"/>
      <c r="I3474" s="4">
        <v>2586</v>
      </c>
      <c r="J3474" s="4">
        <v>2513</v>
      </c>
      <c r="K3474" s="4">
        <v>49</v>
      </c>
      <c r="L3474" s="4">
        <v>19</v>
      </c>
      <c r="M3474" s="4"/>
      <c r="N3474" s="18"/>
    </row>
    <row r="3475" spans="1:14" hidden="1" x14ac:dyDescent="0.35">
      <c r="A3475" s="4" t="s">
        <v>62</v>
      </c>
      <c r="B3475" s="27">
        <v>44167.881249999999</v>
      </c>
      <c r="C3475" s="9">
        <v>44168.664583333331</v>
      </c>
      <c r="D3475" s="11" t="s">
        <v>2739</v>
      </c>
      <c r="E3475" s="10">
        <v>0.78333333333284827</v>
      </c>
      <c r="F3475" s="11">
        <v>18.799999999988358</v>
      </c>
      <c r="G3475" s="5" t="s">
        <v>866</v>
      </c>
      <c r="H3475" s="26" t="s">
        <v>2604</v>
      </c>
      <c r="I3475" s="4">
        <v>20</v>
      </c>
      <c r="J3475" s="4">
        <v>18</v>
      </c>
      <c r="K3475" s="4">
        <v>2</v>
      </c>
      <c r="L3475" s="4">
        <v>0</v>
      </c>
      <c r="M3475" s="4">
        <v>0</v>
      </c>
      <c r="N3475" s="18"/>
    </row>
    <row r="3476" spans="1:14" hidden="1" x14ac:dyDescent="0.35">
      <c r="A3476" s="4" t="s">
        <v>62</v>
      </c>
      <c r="B3476" s="27">
        <v>44172.29791666667</v>
      </c>
      <c r="C3476" s="9">
        <v>44174.537499999999</v>
      </c>
      <c r="D3476" s="11" t="s">
        <v>2967</v>
      </c>
      <c r="E3476" s="10">
        <v>2.2395833333284827</v>
      </c>
      <c r="F3476" s="11">
        <v>53.749999999883585</v>
      </c>
      <c r="G3476" s="5" t="s">
        <v>866</v>
      </c>
      <c r="H3476" s="26" t="s">
        <v>2604</v>
      </c>
      <c r="I3476" s="4">
        <v>20</v>
      </c>
      <c r="J3476" s="4">
        <v>18</v>
      </c>
      <c r="K3476" s="4">
        <v>2</v>
      </c>
      <c r="L3476" s="4">
        <v>0</v>
      </c>
      <c r="M3476" s="4">
        <v>0</v>
      </c>
      <c r="N3476" s="18"/>
    </row>
    <row r="3477" spans="1:14" hidden="1" x14ac:dyDescent="0.35">
      <c r="A3477" s="4" t="s">
        <v>62</v>
      </c>
      <c r="B3477" s="27">
        <v>44172.339583333334</v>
      </c>
      <c r="C3477" s="9">
        <v>44174.53402777778</v>
      </c>
      <c r="D3477" s="11" t="s">
        <v>2968</v>
      </c>
      <c r="E3477" s="10">
        <v>2.1944444444452529</v>
      </c>
      <c r="F3477" s="11">
        <v>52.666666666686069</v>
      </c>
      <c r="G3477" s="5" t="s">
        <v>866</v>
      </c>
      <c r="H3477" s="26" t="s">
        <v>2604</v>
      </c>
      <c r="I3477" s="4">
        <v>12</v>
      </c>
      <c r="J3477" s="4">
        <v>12</v>
      </c>
      <c r="K3477" s="4">
        <v>0</v>
      </c>
      <c r="L3477" s="4">
        <v>0</v>
      </c>
      <c r="M3477" s="4">
        <v>0</v>
      </c>
      <c r="N3477" s="18"/>
    </row>
    <row r="3478" spans="1:14" hidden="1" x14ac:dyDescent="0.35">
      <c r="A3478" s="4" t="s">
        <v>62</v>
      </c>
      <c r="B3478" s="27">
        <v>44172.339583333334</v>
      </c>
      <c r="C3478" s="9">
        <v>44174.53402777778</v>
      </c>
      <c r="D3478" s="11" t="s">
        <v>2968</v>
      </c>
      <c r="E3478" s="10">
        <v>2.1944444444452529</v>
      </c>
      <c r="F3478" s="11">
        <v>52.666666666686069</v>
      </c>
      <c r="G3478" s="5" t="s">
        <v>866</v>
      </c>
      <c r="H3478" s="26" t="s">
        <v>2604</v>
      </c>
      <c r="I3478" s="4">
        <v>191</v>
      </c>
      <c r="J3478" s="4">
        <v>170</v>
      </c>
      <c r="K3478" s="4">
        <v>19</v>
      </c>
      <c r="L3478" s="4">
        <v>2</v>
      </c>
      <c r="M3478" s="4">
        <v>0</v>
      </c>
      <c r="N3478" s="18"/>
    </row>
    <row r="3479" spans="1:14" hidden="1" x14ac:dyDescent="0.35">
      <c r="A3479" s="4" t="s">
        <v>62</v>
      </c>
      <c r="B3479" s="27">
        <v>44189.097222222219</v>
      </c>
      <c r="C3479" s="9">
        <v>44189.436805555553</v>
      </c>
      <c r="D3479" s="11" t="s">
        <v>3195</v>
      </c>
      <c r="E3479" s="10">
        <v>0.33958333333430346</v>
      </c>
      <c r="F3479" s="11">
        <v>8.1500000000232831</v>
      </c>
      <c r="G3479" s="5" t="s">
        <v>866</v>
      </c>
      <c r="H3479" s="26" t="s">
        <v>2604</v>
      </c>
      <c r="I3479" s="4">
        <v>20</v>
      </c>
      <c r="J3479" s="4">
        <v>18</v>
      </c>
      <c r="K3479" s="4">
        <v>2</v>
      </c>
      <c r="L3479" s="4">
        <v>0</v>
      </c>
      <c r="M3479" s="4">
        <v>0</v>
      </c>
      <c r="N3479" s="18"/>
    </row>
    <row r="3480" spans="1:14" hidden="1" x14ac:dyDescent="0.35">
      <c r="A3480" s="4" t="s">
        <v>62</v>
      </c>
      <c r="B3480" s="56">
        <v>44215.131249999999</v>
      </c>
      <c r="C3480" s="56">
        <v>44216.711805555555</v>
      </c>
      <c r="D3480" s="11" t="str">
        <f>INT(Table1[[#This Row],[Full Restoration ]]-Table1[[#This Row],[Outage Start]])&amp;" days,"&amp;HOUR(Table1[[#This Row],[Full Restoration ]]-Table1[[#This Row],[Outage Start]])&amp;" hrs,"&amp;MINUTE(Table1[[#This Row],[Full Restoration ]]-Table1[[#This Row],[Outage Start]])&amp;" min"</f>
        <v>1 days,13 hrs,56 min</v>
      </c>
      <c r="E3480" s="10">
        <f>Table1[[#This Row],[Full Restoration ]]-Table1[[#This Row],[Outage Start]]</f>
        <v>1.5805555555562023</v>
      </c>
      <c r="F3480" s="11">
        <f>(Table1[[#This Row],[Full Restoration ]]-Table1[[#This Row],[Outage Start]])*24</f>
        <v>37.933333333348855</v>
      </c>
      <c r="G3480" s="5" t="s">
        <v>866</v>
      </c>
      <c r="H3480" s="26" t="s">
        <v>2604</v>
      </c>
      <c r="I3480" s="4">
        <v>224</v>
      </c>
      <c r="J3480" s="4">
        <v>197</v>
      </c>
      <c r="K3480" s="4">
        <v>24</v>
      </c>
      <c r="L3480" s="4">
        <v>3</v>
      </c>
      <c r="M3480" s="4">
        <v>0</v>
      </c>
      <c r="N3480" s="18"/>
    </row>
    <row r="3481" spans="1:14" hidden="1" x14ac:dyDescent="0.35">
      <c r="A3481" s="4" t="s">
        <v>62</v>
      </c>
      <c r="B3481" s="27">
        <v>44521.236805555556</v>
      </c>
      <c r="C3481" s="9">
        <v>44521.618750000001</v>
      </c>
      <c r="D3481" s="11" t="str">
        <f>INT(Table1[[#This Row],[Full Restoration ]]-Table1[[#This Row],[Outage Start]])&amp;" days,"&amp;HOUR(Table1[[#This Row],[Full Restoration ]]-Table1[[#This Row],[Outage Start]])&amp;" hrs,"&amp;MINUTE(Table1[[#This Row],[Full Restoration ]]-Table1[[#This Row],[Outage Start]])&amp;" min"</f>
        <v>0 days,9 hrs,10 min</v>
      </c>
      <c r="E3481" s="10">
        <f>Table1[[#This Row],[Full Restoration ]]-Table1[[#This Row],[Outage Start]]</f>
        <v>0.38194444444525288</v>
      </c>
      <c r="F3481" s="11">
        <f>(Table1[[#This Row],[Full Restoration ]]-Table1[[#This Row],[Outage Start]])*24</f>
        <v>9.1666666666860692</v>
      </c>
      <c r="G3481" s="5" t="s">
        <v>4164</v>
      </c>
      <c r="H3481" s="26" t="s">
        <v>3</v>
      </c>
      <c r="I3481" s="4">
        <v>4</v>
      </c>
      <c r="J3481" s="4">
        <v>3</v>
      </c>
      <c r="K3481" s="4">
        <v>1</v>
      </c>
      <c r="L3481" s="4">
        <v>0</v>
      </c>
      <c r="M3481" s="4">
        <v>0</v>
      </c>
      <c r="N3481" s="18"/>
    </row>
    <row r="3482" spans="1:14" hidden="1" x14ac:dyDescent="0.35">
      <c r="A3482" s="4" t="s">
        <v>62</v>
      </c>
      <c r="B3482" s="27">
        <v>44525.218055555553</v>
      </c>
      <c r="C3482" s="9">
        <v>44526.570138888892</v>
      </c>
      <c r="D3482" s="11" t="str">
        <f>INT(Table1[[#This Row],[Full Restoration ]]-Table1[[#This Row],[Outage Start]])&amp;" days,"&amp;HOUR(Table1[[#This Row],[Full Restoration ]]-Table1[[#This Row],[Outage Start]])&amp;" hrs,"&amp;MINUTE(Table1[[#This Row],[Full Restoration ]]-Table1[[#This Row],[Outage Start]])&amp;" min"</f>
        <v>1 days,8 hrs,27 min</v>
      </c>
      <c r="E3482" s="10">
        <f>Table1[[#This Row],[Full Restoration ]]-Table1[[#This Row],[Outage Start]]</f>
        <v>1.352083333338669</v>
      </c>
      <c r="F3482" s="11">
        <f>(Table1[[#This Row],[Full Restoration ]]-Table1[[#This Row],[Outage Start]])*24</f>
        <v>32.450000000128057</v>
      </c>
      <c r="G3482" s="5" t="s">
        <v>866</v>
      </c>
      <c r="H3482" s="26" t="s">
        <v>4236</v>
      </c>
      <c r="I3482" s="4">
        <v>228</v>
      </c>
      <c r="J3482" s="4">
        <v>204</v>
      </c>
      <c r="K3482" s="4">
        <v>24</v>
      </c>
      <c r="L3482" s="4">
        <v>7</v>
      </c>
      <c r="M3482" s="4">
        <v>0</v>
      </c>
      <c r="N3482" s="18"/>
    </row>
    <row r="3483" spans="1:14" hidden="1" x14ac:dyDescent="0.35">
      <c r="A3483" s="4" t="s">
        <v>62</v>
      </c>
      <c r="B3483" s="27">
        <v>43761.990972222222</v>
      </c>
      <c r="C3483" s="9">
        <v>43763.512499999997</v>
      </c>
      <c r="D3483" s="11" t="str">
        <f>INT(Table1[[#This Row],[Full Restoration ]]-Table1[[#This Row],[Outage Start]])&amp;" days,"&amp;HOUR(Table1[[#This Row],[Full Restoration ]]-Table1[[#This Row],[Outage Start]])&amp;" hrs,"&amp;MINUTE(Table1[[#This Row],[Full Restoration ]]-Table1[[#This Row],[Outage Start]])&amp;" min"</f>
        <v>1 days,12 hrs,31 min</v>
      </c>
      <c r="E3483" s="10">
        <f>Table1[[#This Row],[Full Restoration ]]-Table1[[#This Row],[Outage Start]]</f>
        <v>1.5215277777751908</v>
      </c>
      <c r="F3483" s="11">
        <f>(Table1[[#This Row],[Full Restoration ]]-Table1[[#This Row],[Outage Start]])*24</f>
        <v>36.516666666604578</v>
      </c>
      <c r="G3483" s="5" t="s">
        <v>1981</v>
      </c>
      <c r="H3483" s="26" t="s">
        <v>3</v>
      </c>
      <c r="I3483" s="4">
        <v>2383</v>
      </c>
      <c r="J3483" s="4">
        <v>2305</v>
      </c>
      <c r="K3483" s="4">
        <v>49</v>
      </c>
      <c r="L3483" s="4">
        <v>20</v>
      </c>
      <c r="M3483" s="4">
        <v>69</v>
      </c>
      <c r="N3483" s="18"/>
    </row>
    <row r="3484" spans="1:14" hidden="1" x14ac:dyDescent="0.35">
      <c r="A3484" s="4" t="s">
        <v>62</v>
      </c>
      <c r="B3484" s="27">
        <v>44168.115972222222</v>
      </c>
      <c r="C3484" s="9">
        <v>44168.814583333333</v>
      </c>
      <c r="D3484" s="11" t="s">
        <v>2740</v>
      </c>
      <c r="E3484" s="10">
        <v>0.69861111111094942</v>
      </c>
      <c r="F3484" s="11">
        <v>16.766666666662786</v>
      </c>
      <c r="G3484" s="5" t="s">
        <v>2621</v>
      </c>
      <c r="H3484" s="26" t="s">
        <v>2615</v>
      </c>
      <c r="I3484" s="4">
        <v>953</v>
      </c>
      <c r="J3484" s="4">
        <v>867</v>
      </c>
      <c r="K3484" s="4">
        <v>42</v>
      </c>
      <c r="L3484" s="4">
        <v>44</v>
      </c>
      <c r="M3484" s="4">
        <v>0</v>
      </c>
      <c r="N3484" s="18"/>
    </row>
    <row r="3485" spans="1:14" hidden="1" x14ac:dyDescent="0.35">
      <c r="A3485" s="4" t="s">
        <v>62</v>
      </c>
      <c r="B3485" s="27">
        <v>44168.115972222222</v>
      </c>
      <c r="C3485" s="9">
        <v>44168.817361111112</v>
      </c>
      <c r="D3485" s="11" t="s">
        <v>2741</v>
      </c>
      <c r="E3485" s="10">
        <v>0.70138888889050577</v>
      </c>
      <c r="F3485" s="11">
        <v>16.833333333372138</v>
      </c>
      <c r="G3485" s="5" t="s">
        <v>2621</v>
      </c>
      <c r="H3485" s="26" t="s">
        <v>2615</v>
      </c>
      <c r="I3485" s="4">
        <v>56</v>
      </c>
      <c r="J3485" s="4">
        <v>48</v>
      </c>
      <c r="K3485" s="4">
        <v>8</v>
      </c>
      <c r="L3485" s="4">
        <v>0</v>
      </c>
      <c r="M3485" s="4">
        <v>0</v>
      </c>
      <c r="N3485" s="18"/>
    </row>
    <row r="3486" spans="1:14" hidden="1" x14ac:dyDescent="0.35">
      <c r="A3486" s="4" t="s">
        <v>62</v>
      </c>
      <c r="B3486" s="27">
        <v>44168.115972222222</v>
      </c>
      <c r="C3486" s="9">
        <v>44168.821527777778</v>
      </c>
      <c r="D3486" s="11" t="s">
        <v>2742</v>
      </c>
      <c r="E3486" s="10">
        <v>0.70555555555620231</v>
      </c>
      <c r="F3486" s="11">
        <v>16.933333333348855</v>
      </c>
      <c r="G3486" s="5" t="s">
        <v>2621</v>
      </c>
      <c r="H3486" s="26" t="s">
        <v>2615</v>
      </c>
      <c r="I3486" s="4">
        <v>8</v>
      </c>
      <c r="J3486" s="4">
        <v>5</v>
      </c>
      <c r="K3486" s="4">
        <v>2</v>
      </c>
      <c r="L3486" s="4">
        <v>1</v>
      </c>
      <c r="M3486" s="4">
        <v>0</v>
      </c>
      <c r="N3486" s="18"/>
    </row>
    <row r="3487" spans="1:14" hidden="1" x14ac:dyDescent="0.35">
      <c r="A3487" s="4" t="s">
        <v>62</v>
      </c>
      <c r="B3487" s="27">
        <v>44168.115972222222</v>
      </c>
      <c r="C3487" s="9">
        <v>44168.821527777778</v>
      </c>
      <c r="D3487" s="11" t="s">
        <v>2742</v>
      </c>
      <c r="E3487" s="10">
        <v>0.70555555555620231</v>
      </c>
      <c r="F3487" s="11">
        <v>16.933333333348855</v>
      </c>
      <c r="G3487" s="5" t="s">
        <v>2621</v>
      </c>
      <c r="H3487" s="26" t="s">
        <v>2615</v>
      </c>
      <c r="I3487" s="4">
        <v>3</v>
      </c>
      <c r="J3487" s="4">
        <v>1</v>
      </c>
      <c r="K3487" s="4">
        <v>2</v>
      </c>
      <c r="L3487" s="4">
        <v>0</v>
      </c>
      <c r="M3487" s="4">
        <v>0</v>
      </c>
      <c r="N3487" s="18"/>
    </row>
    <row r="3488" spans="1:14" hidden="1" x14ac:dyDescent="0.35">
      <c r="A3488" s="4" t="s">
        <v>62</v>
      </c>
      <c r="B3488" s="27">
        <v>44168.115972222222</v>
      </c>
      <c r="C3488" s="9">
        <v>44168.821527777778</v>
      </c>
      <c r="D3488" s="11" t="s">
        <v>2742</v>
      </c>
      <c r="E3488" s="10">
        <v>0.70555555555620231</v>
      </c>
      <c r="F3488" s="11">
        <v>16.933333333348855</v>
      </c>
      <c r="G3488" s="5" t="s">
        <v>2621</v>
      </c>
      <c r="H3488" s="26" t="s">
        <v>2615</v>
      </c>
      <c r="I3488" s="4">
        <v>77</v>
      </c>
      <c r="J3488" s="4">
        <v>73</v>
      </c>
      <c r="K3488" s="4">
        <v>3</v>
      </c>
      <c r="L3488" s="4">
        <v>1</v>
      </c>
      <c r="M3488" s="4">
        <v>0</v>
      </c>
      <c r="N3488" s="18"/>
    </row>
    <row r="3489" spans="1:14" hidden="1" x14ac:dyDescent="0.35">
      <c r="A3489" s="4" t="s">
        <v>62</v>
      </c>
      <c r="B3489" s="27">
        <v>44168.115972222222</v>
      </c>
      <c r="C3489" s="9">
        <v>44168.857638888891</v>
      </c>
      <c r="D3489" s="11" t="s">
        <v>2743</v>
      </c>
      <c r="E3489" s="10">
        <v>0.74166666666860692</v>
      </c>
      <c r="F3489" s="11">
        <v>17.800000000046566</v>
      </c>
      <c r="G3489" s="5" t="s">
        <v>2621</v>
      </c>
      <c r="H3489" s="26" t="s">
        <v>2615</v>
      </c>
      <c r="I3489" s="4">
        <v>679</v>
      </c>
      <c r="J3489" s="4">
        <v>638</v>
      </c>
      <c r="K3489" s="4">
        <v>10</v>
      </c>
      <c r="L3489" s="4">
        <v>31</v>
      </c>
      <c r="M3489" s="4">
        <v>0</v>
      </c>
      <c r="N3489" s="18"/>
    </row>
    <row r="3490" spans="1:14" hidden="1" x14ac:dyDescent="0.35">
      <c r="A3490" s="4" t="s">
        <v>62</v>
      </c>
      <c r="B3490" s="27">
        <v>44168.115972222222</v>
      </c>
      <c r="C3490" s="9">
        <v>44168.857638888891</v>
      </c>
      <c r="D3490" s="11" t="s">
        <v>2743</v>
      </c>
      <c r="E3490" s="10">
        <v>0.74166666666860692</v>
      </c>
      <c r="F3490" s="11">
        <v>17.800000000046566</v>
      </c>
      <c r="G3490" s="5" t="s">
        <v>2621</v>
      </c>
      <c r="H3490" s="26" t="s">
        <v>2615</v>
      </c>
      <c r="I3490" s="4">
        <v>29</v>
      </c>
      <c r="J3490" s="4">
        <v>27</v>
      </c>
      <c r="K3490" s="4">
        <v>2</v>
      </c>
      <c r="L3490" s="4">
        <v>0</v>
      </c>
      <c r="M3490" s="4">
        <v>0</v>
      </c>
      <c r="N3490" s="18"/>
    </row>
    <row r="3491" spans="1:14" hidden="1" x14ac:dyDescent="0.35">
      <c r="A3491" s="4" t="s">
        <v>62</v>
      </c>
      <c r="B3491" s="27">
        <v>44168.115972222222</v>
      </c>
      <c r="C3491" s="9">
        <v>44168.857638888891</v>
      </c>
      <c r="D3491" s="11" t="s">
        <v>2743</v>
      </c>
      <c r="E3491" s="10">
        <v>0.74166666666860692</v>
      </c>
      <c r="F3491" s="11">
        <v>17.800000000046566</v>
      </c>
      <c r="G3491" s="5" t="s">
        <v>2621</v>
      </c>
      <c r="H3491" s="26" t="s">
        <v>2615</v>
      </c>
      <c r="I3491" s="4">
        <v>1</v>
      </c>
      <c r="J3491" s="4">
        <v>1</v>
      </c>
      <c r="K3491" s="4">
        <v>0</v>
      </c>
      <c r="L3491" s="4">
        <v>0</v>
      </c>
      <c r="M3491" s="4">
        <v>0</v>
      </c>
      <c r="N3491" s="18"/>
    </row>
    <row r="3492" spans="1:14" hidden="1" x14ac:dyDescent="0.35">
      <c r="A3492" s="4" t="s">
        <v>62</v>
      </c>
      <c r="B3492" s="27">
        <v>44168.115972222222</v>
      </c>
      <c r="C3492" s="9">
        <v>44168.857638888891</v>
      </c>
      <c r="D3492" s="11" t="s">
        <v>2743</v>
      </c>
      <c r="E3492" s="10">
        <v>0.74166666666860692</v>
      </c>
      <c r="F3492" s="11">
        <v>17.800000000046566</v>
      </c>
      <c r="G3492" s="5" t="s">
        <v>2621</v>
      </c>
      <c r="H3492" s="26" t="s">
        <v>2615</v>
      </c>
      <c r="I3492" s="4">
        <v>2</v>
      </c>
      <c r="J3492" s="4">
        <v>2</v>
      </c>
      <c r="K3492" s="4">
        <v>0</v>
      </c>
      <c r="L3492" s="4">
        <v>0</v>
      </c>
      <c r="M3492" s="4">
        <v>0</v>
      </c>
      <c r="N3492" s="18"/>
    </row>
    <row r="3493" spans="1:14" hidden="1" x14ac:dyDescent="0.35">
      <c r="A3493" s="4" t="s">
        <v>62</v>
      </c>
      <c r="B3493" s="27">
        <v>44168.115972222222</v>
      </c>
      <c r="C3493" s="9">
        <v>44168.9</v>
      </c>
      <c r="D3493" s="11" t="s">
        <v>2744</v>
      </c>
      <c r="E3493" s="10">
        <v>0.78402777777955635</v>
      </c>
      <c r="F3493" s="11">
        <v>18.816666666709352</v>
      </c>
      <c r="G3493" s="5" t="s">
        <v>2621</v>
      </c>
      <c r="H3493" s="26" t="s">
        <v>2615</v>
      </c>
      <c r="I3493" s="4">
        <v>47</v>
      </c>
      <c r="J3493" s="4">
        <v>45</v>
      </c>
      <c r="K3493" s="4">
        <v>0</v>
      </c>
      <c r="L3493" s="4">
        <v>2</v>
      </c>
      <c r="M3493" s="4">
        <v>0</v>
      </c>
      <c r="N3493" s="18"/>
    </row>
    <row r="3494" spans="1:14" hidden="1" x14ac:dyDescent="0.35">
      <c r="A3494" s="4" t="s">
        <v>62</v>
      </c>
      <c r="B3494" s="27">
        <v>44168.115972222222</v>
      </c>
      <c r="C3494" s="9">
        <v>44168.9</v>
      </c>
      <c r="D3494" s="11" t="s">
        <v>2744</v>
      </c>
      <c r="E3494" s="10">
        <v>0.78402777777955635</v>
      </c>
      <c r="F3494" s="11">
        <v>18.816666666709352</v>
      </c>
      <c r="G3494" s="5" t="s">
        <v>2621</v>
      </c>
      <c r="H3494" s="26" t="s">
        <v>2615</v>
      </c>
      <c r="I3494" s="4">
        <v>1</v>
      </c>
      <c r="J3494" s="4">
        <v>1</v>
      </c>
      <c r="K3494" s="4">
        <v>0</v>
      </c>
      <c r="L3494" s="4">
        <v>0</v>
      </c>
      <c r="M3494" s="4">
        <v>0</v>
      </c>
      <c r="N3494" s="18"/>
    </row>
    <row r="3495" spans="1:14" hidden="1" x14ac:dyDescent="0.35">
      <c r="A3495" s="4" t="s">
        <v>62</v>
      </c>
      <c r="B3495" s="27">
        <v>44168.115972222222</v>
      </c>
      <c r="C3495" s="9">
        <v>44168.9</v>
      </c>
      <c r="D3495" s="11" t="s">
        <v>2744</v>
      </c>
      <c r="E3495" s="10">
        <v>0.78402777777955635</v>
      </c>
      <c r="F3495" s="11">
        <v>18.816666666709352</v>
      </c>
      <c r="G3495" s="5" t="s">
        <v>2621</v>
      </c>
      <c r="H3495" s="26" t="s">
        <v>2615</v>
      </c>
      <c r="I3495" s="4">
        <v>191</v>
      </c>
      <c r="J3495" s="4">
        <v>179</v>
      </c>
      <c r="K3495" s="4">
        <v>5</v>
      </c>
      <c r="L3495" s="4">
        <v>7</v>
      </c>
      <c r="M3495" s="4">
        <v>0</v>
      </c>
      <c r="N3495" s="18"/>
    </row>
    <row r="3496" spans="1:14" hidden="1" x14ac:dyDescent="0.35">
      <c r="A3496" s="4" t="s">
        <v>62</v>
      </c>
      <c r="B3496" s="27">
        <v>44168.115972222222</v>
      </c>
      <c r="C3496" s="9">
        <v>44168.9</v>
      </c>
      <c r="D3496" s="11" t="s">
        <v>2744</v>
      </c>
      <c r="E3496" s="10">
        <v>0.78402777777955635</v>
      </c>
      <c r="F3496" s="11">
        <v>18.816666666709352</v>
      </c>
      <c r="G3496" s="5" t="s">
        <v>2621</v>
      </c>
      <c r="H3496" s="26" t="s">
        <v>2615</v>
      </c>
      <c r="I3496" s="4">
        <v>2</v>
      </c>
      <c r="J3496" s="4">
        <v>2</v>
      </c>
      <c r="K3496" s="4">
        <v>0</v>
      </c>
      <c r="L3496" s="4">
        <v>0</v>
      </c>
      <c r="M3496" s="4">
        <v>0</v>
      </c>
      <c r="N3496" s="18"/>
    </row>
    <row r="3497" spans="1:14" hidden="1" x14ac:dyDescent="0.35">
      <c r="A3497" s="4" t="s">
        <v>62</v>
      </c>
      <c r="B3497" s="27">
        <v>44172.704861111109</v>
      </c>
      <c r="C3497" s="9">
        <v>44173.460416666669</v>
      </c>
      <c r="D3497" s="11" t="s">
        <v>2969</v>
      </c>
      <c r="E3497" s="10">
        <v>0.75555555555911269</v>
      </c>
      <c r="F3497" s="11">
        <v>18.133333333418705</v>
      </c>
      <c r="G3497" s="5" t="s">
        <v>2621</v>
      </c>
      <c r="H3497" s="26" t="s">
        <v>2615</v>
      </c>
      <c r="I3497" s="4">
        <v>953</v>
      </c>
      <c r="J3497" s="4">
        <v>867</v>
      </c>
      <c r="K3497" s="4">
        <v>42</v>
      </c>
      <c r="L3497" s="4">
        <v>44</v>
      </c>
      <c r="M3497" s="4">
        <v>0</v>
      </c>
      <c r="N3497" s="18"/>
    </row>
    <row r="3498" spans="1:14" hidden="1" x14ac:dyDescent="0.35">
      <c r="A3498" s="4" t="s">
        <v>62</v>
      </c>
      <c r="B3498" s="27">
        <v>44172.704861111109</v>
      </c>
      <c r="C3498" s="9">
        <v>44173.461805555555</v>
      </c>
      <c r="D3498" s="11" t="s">
        <v>2931</v>
      </c>
      <c r="E3498" s="10">
        <v>0.75694444444525288</v>
      </c>
      <c r="F3498" s="11">
        <v>18.166666666686069</v>
      </c>
      <c r="G3498" s="5" t="s">
        <v>2621</v>
      </c>
      <c r="H3498" s="26" t="s">
        <v>2615</v>
      </c>
      <c r="I3498" s="4">
        <v>56</v>
      </c>
      <c r="J3498" s="4">
        <v>48</v>
      </c>
      <c r="K3498" s="4">
        <v>8</v>
      </c>
      <c r="L3498" s="4">
        <v>0</v>
      </c>
      <c r="M3498" s="4">
        <v>0</v>
      </c>
      <c r="N3498" s="18"/>
    </row>
    <row r="3499" spans="1:14" hidden="1" x14ac:dyDescent="0.35">
      <c r="A3499" s="4" t="s">
        <v>62</v>
      </c>
      <c r="B3499" s="27">
        <v>44172.704861111109</v>
      </c>
      <c r="C3499" s="9">
        <v>44173.491666666669</v>
      </c>
      <c r="D3499" s="11" t="s">
        <v>2970</v>
      </c>
      <c r="E3499" s="10">
        <v>0.78680555555911269</v>
      </c>
      <c r="F3499" s="11">
        <v>18.883333333418705</v>
      </c>
      <c r="G3499" s="5" t="s">
        <v>2621</v>
      </c>
      <c r="H3499" s="26" t="s">
        <v>2615</v>
      </c>
      <c r="I3499" s="4">
        <v>8</v>
      </c>
      <c r="J3499" s="4">
        <v>5</v>
      </c>
      <c r="K3499" s="4">
        <v>2</v>
      </c>
      <c r="L3499" s="4">
        <v>1</v>
      </c>
      <c r="M3499" s="4">
        <v>0</v>
      </c>
      <c r="N3499" s="18"/>
    </row>
    <row r="3500" spans="1:14" hidden="1" x14ac:dyDescent="0.35">
      <c r="A3500" s="4" t="s">
        <v>62</v>
      </c>
      <c r="B3500" s="27">
        <v>44172.704861111109</v>
      </c>
      <c r="C3500" s="9">
        <v>44173.491666666669</v>
      </c>
      <c r="D3500" s="11" t="s">
        <v>2970</v>
      </c>
      <c r="E3500" s="10">
        <v>0.78680555555911269</v>
      </c>
      <c r="F3500" s="11">
        <v>18.883333333418705</v>
      </c>
      <c r="G3500" s="5" t="s">
        <v>2621</v>
      </c>
      <c r="H3500" s="26" t="s">
        <v>2615</v>
      </c>
      <c r="I3500" s="4">
        <v>3</v>
      </c>
      <c r="J3500" s="4">
        <v>1</v>
      </c>
      <c r="K3500" s="4">
        <v>2</v>
      </c>
      <c r="L3500" s="4">
        <v>0</v>
      </c>
      <c r="M3500" s="4">
        <v>0</v>
      </c>
      <c r="N3500" s="18"/>
    </row>
    <row r="3501" spans="1:14" hidden="1" x14ac:dyDescent="0.35">
      <c r="A3501" s="4" t="s">
        <v>62</v>
      </c>
      <c r="B3501" s="27">
        <v>44172.704861111109</v>
      </c>
      <c r="C3501" s="9">
        <v>44173.491666666669</v>
      </c>
      <c r="D3501" s="11" t="s">
        <v>2970</v>
      </c>
      <c r="E3501" s="10">
        <v>0.78680555555911269</v>
      </c>
      <c r="F3501" s="11">
        <v>18.883333333418705</v>
      </c>
      <c r="G3501" s="5" t="s">
        <v>2621</v>
      </c>
      <c r="H3501" s="26" t="s">
        <v>2615</v>
      </c>
      <c r="I3501" s="4">
        <v>77</v>
      </c>
      <c r="J3501" s="4">
        <v>73</v>
      </c>
      <c r="K3501" s="4">
        <v>3</v>
      </c>
      <c r="L3501" s="4">
        <v>1</v>
      </c>
      <c r="M3501" s="4">
        <v>0</v>
      </c>
      <c r="N3501" s="18"/>
    </row>
    <row r="3502" spans="1:14" hidden="1" x14ac:dyDescent="0.35">
      <c r="A3502" s="4" t="s">
        <v>62</v>
      </c>
      <c r="B3502" s="27">
        <v>44172.704861111109</v>
      </c>
      <c r="C3502" s="9">
        <v>44173.495833333334</v>
      </c>
      <c r="D3502" s="11" t="s">
        <v>2971</v>
      </c>
      <c r="E3502" s="10">
        <v>0.79097222222480923</v>
      </c>
      <c r="F3502" s="11">
        <v>18.983333333395422</v>
      </c>
      <c r="G3502" s="5" t="s">
        <v>2621</v>
      </c>
      <c r="H3502" s="26" t="s">
        <v>2615</v>
      </c>
      <c r="I3502" s="4">
        <v>119</v>
      </c>
      <c r="J3502" s="4">
        <v>109</v>
      </c>
      <c r="K3502" s="4">
        <v>7</v>
      </c>
      <c r="L3502" s="4">
        <v>3</v>
      </c>
      <c r="M3502" s="4">
        <v>0</v>
      </c>
      <c r="N3502" s="18"/>
    </row>
    <row r="3503" spans="1:14" hidden="1" x14ac:dyDescent="0.35">
      <c r="A3503" s="4" t="s">
        <v>62</v>
      </c>
      <c r="B3503" s="27">
        <v>44172.704861111109</v>
      </c>
      <c r="C3503" s="9">
        <v>44173.495833333334</v>
      </c>
      <c r="D3503" s="11" t="s">
        <v>2971</v>
      </c>
      <c r="E3503" s="10">
        <v>0.79097222222480923</v>
      </c>
      <c r="F3503" s="11">
        <v>18.983333333395422</v>
      </c>
      <c r="G3503" s="5" t="s">
        <v>2621</v>
      </c>
      <c r="H3503" s="26" t="s">
        <v>2615</v>
      </c>
      <c r="I3503" s="4">
        <v>19</v>
      </c>
      <c r="J3503" s="4">
        <v>18</v>
      </c>
      <c r="K3503" s="4">
        <v>1</v>
      </c>
      <c r="L3503" s="4">
        <v>0</v>
      </c>
      <c r="M3503" s="4">
        <v>0</v>
      </c>
      <c r="N3503" s="18"/>
    </row>
    <row r="3504" spans="1:14" hidden="1" x14ac:dyDescent="0.35">
      <c r="A3504" s="4" t="s">
        <v>62</v>
      </c>
      <c r="B3504" s="27">
        <v>44172.704861111109</v>
      </c>
      <c r="C3504" s="9">
        <v>44173.497916666667</v>
      </c>
      <c r="D3504" s="11" t="s">
        <v>2878</v>
      </c>
      <c r="E3504" s="10">
        <v>0.7930555555576575</v>
      </c>
      <c r="F3504" s="11">
        <v>19.03333333338378</v>
      </c>
      <c r="G3504" s="5" t="s">
        <v>2621</v>
      </c>
      <c r="H3504" s="26" t="s">
        <v>2615</v>
      </c>
      <c r="I3504" s="4">
        <v>560</v>
      </c>
      <c r="J3504" s="4">
        <v>529</v>
      </c>
      <c r="K3504" s="4">
        <v>3</v>
      </c>
      <c r="L3504" s="4">
        <v>28</v>
      </c>
      <c r="M3504" s="4">
        <v>0</v>
      </c>
      <c r="N3504" s="18"/>
    </row>
    <row r="3505" spans="1:14" hidden="1" x14ac:dyDescent="0.35">
      <c r="A3505" s="4" t="s">
        <v>62</v>
      </c>
      <c r="B3505" s="27">
        <v>44172.704861111109</v>
      </c>
      <c r="C3505" s="9">
        <v>44173.497916666667</v>
      </c>
      <c r="D3505" s="11" t="s">
        <v>2878</v>
      </c>
      <c r="E3505" s="10">
        <v>0.7930555555576575</v>
      </c>
      <c r="F3505" s="11">
        <v>19.03333333338378</v>
      </c>
      <c r="G3505" s="5" t="s">
        <v>2621</v>
      </c>
      <c r="H3505" s="26" t="s">
        <v>2615</v>
      </c>
      <c r="I3505" s="4">
        <v>10</v>
      </c>
      <c r="J3505" s="4">
        <v>9</v>
      </c>
      <c r="K3505" s="4">
        <v>1</v>
      </c>
      <c r="L3505" s="4">
        <v>0</v>
      </c>
      <c r="M3505" s="4">
        <v>0</v>
      </c>
      <c r="N3505" s="18"/>
    </row>
    <row r="3506" spans="1:14" hidden="1" x14ac:dyDescent="0.35">
      <c r="A3506" s="4" t="s">
        <v>62</v>
      </c>
      <c r="B3506" s="27">
        <v>44172.704861111109</v>
      </c>
      <c r="C3506" s="9">
        <v>44173.497916666667</v>
      </c>
      <c r="D3506" s="11" t="s">
        <v>2878</v>
      </c>
      <c r="E3506" s="10">
        <v>0.7930555555576575</v>
      </c>
      <c r="F3506" s="11">
        <v>19.03333333338378</v>
      </c>
      <c r="G3506" s="5" t="s">
        <v>2621</v>
      </c>
      <c r="H3506" s="26" t="s">
        <v>2615</v>
      </c>
      <c r="I3506" s="4">
        <v>1</v>
      </c>
      <c r="J3506" s="4">
        <v>1</v>
      </c>
      <c r="K3506" s="4">
        <v>0</v>
      </c>
      <c r="L3506" s="4">
        <v>0</v>
      </c>
      <c r="M3506" s="4">
        <v>0</v>
      </c>
      <c r="N3506" s="18"/>
    </row>
    <row r="3507" spans="1:14" hidden="1" x14ac:dyDescent="0.35">
      <c r="A3507" s="4" t="s">
        <v>62</v>
      </c>
      <c r="B3507" s="27">
        <v>44172.704861111109</v>
      </c>
      <c r="C3507" s="9">
        <v>44173.497916666667</v>
      </c>
      <c r="D3507" s="11" t="s">
        <v>2878</v>
      </c>
      <c r="E3507" s="10">
        <v>0.7930555555576575</v>
      </c>
      <c r="F3507" s="11">
        <v>19.03333333338378</v>
      </c>
      <c r="G3507" s="5" t="s">
        <v>2621</v>
      </c>
      <c r="H3507" s="26" t="s">
        <v>2615</v>
      </c>
      <c r="I3507" s="4">
        <v>2</v>
      </c>
      <c r="J3507" s="4">
        <v>2</v>
      </c>
      <c r="K3507" s="4">
        <v>0</v>
      </c>
      <c r="L3507" s="4">
        <v>0</v>
      </c>
      <c r="M3507" s="4">
        <v>0</v>
      </c>
      <c r="N3507" s="18"/>
    </row>
    <row r="3508" spans="1:14" hidden="1" x14ac:dyDescent="0.35">
      <c r="A3508" s="4" t="s">
        <v>62</v>
      </c>
      <c r="B3508" s="27">
        <v>44172.704861111109</v>
      </c>
      <c r="C3508" s="9">
        <v>44173.540972222225</v>
      </c>
      <c r="D3508" s="11" t="s">
        <v>2972</v>
      </c>
      <c r="E3508" s="10">
        <v>0.836111111115315</v>
      </c>
      <c r="F3508" s="11">
        <v>20.06666666676756</v>
      </c>
      <c r="G3508" s="5" t="s">
        <v>2621</v>
      </c>
      <c r="H3508" s="26" t="s">
        <v>2615</v>
      </c>
      <c r="I3508" s="4">
        <v>47</v>
      </c>
      <c r="J3508" s="4">
        <v>45</v>
      </c>
      <c r="K3508" s="4">
        <v>0</v>
      </c>
      <c r="L3508" s="4">
        <v>2</v>
      </c>
      <c r="M3508" s="4">
        <v>0</v>
      </c>
      <c r="N3508" s="18"/>
    </row>
    <row r="3509" spans="1:14" hidden="1" x14ac:dyDescent="0.35">
      <c r="A3509" s="4" t="s">
        <v>62</v>
      </c>
      <c r="B3509" s="27">
        <v>44172.704861111109</v>
      </c>
      <c r="C3509" s="9">
        <v>44173.540972222225</v>
      </c>
      <c r="D3509" s="11" t="s">
        <v>2972</v>
      </c>
      <c r="E3509" s="10">
        <v>0.836111111115315</v>
      </c>
      <c r="F3509" s="11">
        <v>20.06666666676756</v>
      </c>
      <c r="G3509" s="5" t="s">
        <v>2621</v>
      </c>
      <c r="H3509" s="26" t="s">
        <v>2615</v>
      </c>
      <c r="I3509" s="4">
        <v>1</v>
      </c>
      <c r="J3509" s="4">
        <v>1</v>
      </c>
      <c r="K3509" s="4">
        <v>0</v>
      </c>
      <c r="L3509" s="4">
        <v>0</v>
      </c>
      <c r="M3509" s="4">
        <v>0</v>
      </c>
      <c r="N3509" s="18"/>
    </row>
    <row r="3510" spans="1:14" hidden="1" x14ac:dyDescent="0.35">
      <c r="A3510" s="4" t="s">
        <v>62</v>
      </c>
      <c r="B3510" s="27">
        <v>44172.704861111109</v>
      </c>
      <c r="C3510" s="9">
        <v>44173.540972222225</v>
      </c>
      <c r="D3510" s="11" t="s">
        <v>2972</v>
      </c>
      <c r="E3510" s="10">
        <v>0.836111111115315</v>
      </c>
      <c r="F3510" s="11">
        <v>20.06666666676756</v>
      </c>
      <c r="G3510" s="5" t="s">
        <v>2621</v>
      </c>
      <c r="H3510" s="26" t="s">
        <v>2615</v>
      </c>
      <c r="I3510" s="4">
        <v>191</v>
      </c>
      <c r="J3510" s="4">
        <v>179</v>
      </c>
      <c r="K3510" s="4">
        <v>5</v>
      </c>
      <c r="L3510" s="4">
        <v>7</v>
      </c>
      <c r="M3510" s="4">
        <v>0</v>
      </c>
      <c r="N3510" s="18"/>
    </row>
    <row r="3511" spans="1:14" hidden="1" x14ac:dyDescent="0.35">
      <c r="A3511" s="4" t="s">
        <v>62</v>
      </c>
      <c r="B3511" s="27">
        <v>44172.704861111109</v>
      </c>
      <c r="C3511" s="9">
        <v>44173.540972222225</v>
      </c>
      <c r="D3511" s="11" t="s">
        <v>2972</v>
      </c>
      <c r="E3511" s="10">
        <v>0.836111111115315</v>
      </c>
      <c r="F3511" s="11">
        <v>20.06666666676756</v>
      </c>
      <c r="G3511" s="5" t="s">
        <v>2621</v>
      </c>
      <c r="H3511" s="26" t="s">
        <v>2615</v>
      </c>
      <c r="I3511" s="4">
        <v>2</v>
      </c>
      <c r="J3511" s="4">
        <v>2</v>
      </c>
      <c r="K3511" s="4">
        <v>0</v>
      </c>
      <c r="L3511" s="4">
        <v>0</v>
      </c>
      <c r="M3511" s="4">
        <v>0</v>
      </c>
      <c r="N3511" s="18"/>
    </row>
    <row r="3512" spans="1:14" hidden="1" x14ac:dyDescent="0.35">
      <c r="A3512" s="4" t="s">
        <v>62</v>
      </c>
      <c r="B3512" s="56">
        <v>44215.493750000001</v>
      </c>
      <c r="C3512" s="56">
        <v>44215.972222222219</v>
      </c>
      <c r="D3512" s="11" t="str">
        <f>INT(Table1[[#This Row],[Full Restoration ]]-Table1[[#This Row],[Outage Start]])&amp;" days,"&amp;HOUR(Table1[[#This Row],[Full Restoration ]]-Table1[[#This Row],[Outage Start]])&amp;" hrs,"&amp;MINUTE(Table1[[#This Row],[Full Restoration ]]-Table1[[#This Row],[Outage Start]])&amp;" min"</f>
        <v>0 days,11 hrs,29 min</v>
      </c>
      <c r="E3512" s="10">
        <f>Table1[[#This Row],[Full Restoration ]]-Table1[[#This Row],[Outage Start]]</f>
        <v>0.47847222221753327</v>
      </c>
      <c r="F3512" s="11">
        <f>(Table1[[#This Row],[Full Restoration ]]-Table1[[#This Row],[Outage Start]])*24</f>
        <v>11.483333333220799</v>
      </c>
      <c r="G3512" s="5" t="s">
        <v>2621</v>
      </c>
      <c r="H3512" s="26" t="s">
        <v>2606</v>
      </c>
      <c r="I3512" s="4">
        <v>1182</v>
      </c>
      <c r="J3512" s="4">
        <v>1091</v>
      </c>
      <c r="K3512" s="4">
        <v>46</v>
      </c>
      <c r="L3512" s="4">
        <v>45</v>
      </c>
      <c r="M3512" s="4">
        <v>0</v>
      </c>
      <c r="N3512" s="18"/>
    </row>
    <row r="3513" spans="1:14" hidden="1" x14ac:dyDescent="0.35">
      <c r="A3513" s="4" t="s">
        <v>62</v>
      </c>
      <c r="B3513" s="27">
        <v>45229.466666666667</v>
      </c>
      <c r="C3513" s="9">
        <v>45230.469444444447</v>
      </c>
      <c r="D3513" s="11" t="str">
        <f>INT(Table1[[#This Row],[Full Restoration ]]-Table1[[#This Row],[Outage Start]])&amp;" days,"&amp;HOUR(Table1[[#This Row],[Full Restoration ]]-Table1[[#This Row],[Outage Start]])&amp;" hrs,"&amp;MINUTE(Table1[[#This Row],[Full Restoration ]]-Table1[[#This Row],[Outage Start]])&amp;" min"</f>
        <v>1 days,0 hrs,4 min</v>
      </c>
      <c r="E3513" s="10">
        <f>Table1[[#This Row],[Full Restoration ]]-Table1[[#This Row],[Outage Start]]</f>
        <v>1.0027777777795563</v>
      </c>
      <c r="F3513" s="11">
        <f>(Table1[[#This Row],[Full Restoration ]]-Table1[[#This Row],[Outage Start]])*24</f>
        <v>24.066666666709352</v>
      </c>
      <c r="G3513" s="5" t="s">
        <v>4274</v>
      </c>
      <c r="H3513" s="26" t="s">
        <v>2605</v>
      </c>
      <c r="I3513" s="4">
        <v>2182</v>
      </c>
      <c r="J3513" s="4">
        <v>2145</v>
      </c>
      <c r="K3513" s="4">
        <v>37</v>
      </c>
      <c r="L3513" s="4">
        <v>71</v>
      </c>
      <c r="M3513" s="4">
        <v>0</v>
      </c>
      <c r="N3513" s="18"/>
    </row>
    <row r="3514" spans="1:14" hidden="1" x14ac:dyDescent="0.35">
      <c r="A3514" s="4" t="s">
        <v>62</v>
      </c>
      <c r="B3514" s="27">
        <v>43794.736111111109</v>
      </c>
      <c r="C3514" s="9">
        <v>43795.597222222219</v>
      </c>
      <c r="D3514" s="11" t="str">
        <f>INT(Table1[[#This Row],[Full Restoration ]]-Table1[[#This Row],[Outage Start]])&amp;" days,"&amp;HOUR(Table1[[#This Row],[Full Restoration ]]-Table1[[#This Row],[Outage Start]])&amp;" hrs,"&amp;MINUTE(Table1[[#This Row],[Full Restoration ]]-Table1[[#This Row],[Outage Start]])&amp;" min"</f>
        <v>0 days,20 hrs,40 min</v>
      </c>
      <c r="E3514" s="10">
        <f>Table1[[#This Row],[Full Restoration ]]-Table1[[#This Row],[Outage Start]]</f>
        <v>0.86111111110949423</v>
      </c>
      <c r="F3514" s="11">
        <f>(Table1[[#This Row],[Full Restoration ]]-Table1[[#This Row],[Outage Start]])*24</f>
        <v>20.666666666627862</v>
      </c>
      <c r="G3514" s="28" t="s">
        <v>2031</v>
      </c>
      <c r="H3514" s="32"/>
      <c r="I3514" s="4">
        <v>71</v>
      </c>
      <c r="J3514" s="4">
        <v>39</v>
      </c>
      <c r="K3514" s="4">
        <v>32</v>
      </c>
      <c r="L3514" s="4">
        <v>0</v>
      </c>
      <c r="M3514" s="4">
        <v>0</v>
      </c>
      <c r="N3514" s="18"/>
    </row>
    <row r="3515" spans="1:14" hidden="1" x14ac:dyDescent="0.35">
      <c r="A3515" s="4" t="s">
        <v>62</v>
      </c>
      <c r="B3515" s="27">
        <v>44172.520833333336</v>
      </c>
      <c r="C3515" s="9">
        <v>44173.493750000001</v>
      </c>
      <c r="D3515" s="11" t="s">
        <v>2973</v>
      </c>
      <c r="E3515" s="10">
        <v>0.97291666666569654</v>
      </c>
      <c r="F3515" s="11">
        <v>23.349999999976717</v>
      </c>
      <c r="G3515" s="5" t="s">
        <v>2660</v>
      </c>
      <c r="H3515" s="26" t="s">
        <v>2615</v>
      </c>
      <c r="I3515" s="4">
        <v>15</v>
      </c>
      <c r="J3515" s="4">
        <v>4</v>
      </c>
      <c r="K3515" s="4">
        <v>11</v>
      </c>
      <c r="L3515" s="4">
        <v>0</v>
      </c>
      <c r="M3515" s="4">
        <v>0</v>
      </c>
      <c r="N3515" s="18"/>
    </row>
    <row r="3516" spans="1:14" hidden="1" x14ac:dyDescent="0.35">
      <c r="A3516" s="4" t="s">
        <v>62</v>
      </c>
      <c r="B3516" s="56">
        <v>44215.181944444441</v>
      </c>
      <c r="C3516" s="56">
        <v>44216.529861111114</v>
      </c>
      <c r="D3516" s="11" t="str">
        <f>INT(Table1[[#This Row],[Full Restoration ]]-Table1[[#This Row],[Outage Start]])&amp;" days,"&amp;HOUR(Table1[[#This Row],[Full Restoration ]]-Table1[[#This Row],[Outage Start]])&amp;" hrs,"&amp;MINUTE(Table1[[#This Row],[Full Restoration ]]-Table1[[#This Row],[Outage Start]])&amp;" min"</f>
        <v>1 days,8 hrs,21 min</v>
      </c>
      <c r="E3516" s="10">
        <f>Table1[[#This Row],[Full Restoration ]]-Table1[[#This Row],[Outage Start]]</f>
        <v>1.3479166666729725</v>
      </c>
      <c r="F3516" s="11">
        <f>(Table1[[#This Row],[Full Restoration ]]-Table1[[#This Row],[Outage Start]])*24</f>
        <v>32.35000000015134</v>
      </c>
      <c r="G3516" s="5" t="s">
        <v>2660</v>
      </c>
      <c r="H3516" s="26" t="s">
        <v>2606</v>
      </c>
      <c r="I3516" s="4">
        <v>15</v>
      </c>
      <c r="J3516" s="4">
        <v>4</v>
      </c>
      <c r="K3516" s="4">
        <v>11</v>
      </c>
      <c r="L3516" s="4">
        <v>0</v>
      </c>
      <c r="M3516" s="4">
        <v>0</v>
      </c>
      <c r="N3516" s="18"/>
    </row>
    <row r="3517" spans="1:14" hidden="1" x14ac:dyDescent="0.35">
      <c r="A3517" s="4" t="s">
        <v>62</v>
      </c>
      <c r="B3517" s="27">
        <v>43758.129166666666</v>
      </c>
      <c r="C3517" s="9">
        <v>43758.500694444447</v>
      </c>
      <c r="D3517" s="11" t="str">
        <f>INT(Table1[[#This Row],[Full Restoration ]]-Table1[[#This Row],[Outage Start]])&amp;" days,"&amp;HOUR(Table1[[#This Row],[Full Restoration ]]-Table1[[#This Row],[Outage Start]])&amp;" hrs,"&amp;MINUTE(Table1[[#This Row],[Full Restoration ]]-Table1[[#This Row],[Outage Start]])&amp;" min"</f>
        <v>0 days,8 hrs,55 min</v>
      </c>
      <c r="E3517" s="10">
        <f>Table1[[#This Row],[Full Restoration ]]-Table1[[#This Row],[Outage Start]]</f>
        <v>0.37152777778101154</v>
      </c>
      <c r="F3517" s="11">
        <f>(Table1[[#This Row],[Full Restoration ]]-Table1[[#This Row],[Outage Start]])*24</f>
        <v>8.9166666667442769</v>
      </c>
      <c r="G3517" s="5" t="s">
        <v>880</v>
      </c>
      <c r="H3517" s="26"/>
      <c r="I3517" s="4">
        <v>71</v>
      </c>
      <c r="J3517" s="4">
        <v>29</v>
      </c>
      <c r="K3517" s="4">
        <v>31</v>
      </c>
      <c r="L3517" s="4">
        <v>0</v>
      </c>
      <c r="M3517" s="4">
        <v>0</v>
      </c>
      <c r="N3517" s="18"/>
    </row>
    <row r="3518" spans="1:14" hidden="1" x14ac:dyDescent="0.35">
      <c r="A3518" s="4" t="s">
        <v>62</v>
      </c>
      <c r="B3518" s="27">
        <v>43747.804861111108</v>
      </c>
      <c r="C3518" s="9">
        <v>43750.420138888891</v>
      </c>
      <c r="D3518" s="11" t="str">
        <f>INT(Table1[[#This Row],[Full Restoration ]]-Table1[[#This Row],[Outage Start]])&amp;" days,"&amp;HOUR(Table1[[#This Row],[Full Restoration ]]-Table1[[#This Row],[Outage Start]])&amp;" hrs,"&amp;MINUTE(Table1[[#This Row],[Full Restoration ]]-Table1[[#This Row],[Outage Start]])&amp;" min"</f>
        <v>2 days,14 hrs,46 min</v>
      </c>
      <c r="E3518" s="10">
        <f>Table1[[#This Row],[Full Restoration ]]-Table1[[#This Row],[Outage Start]]</f>
        <v>2.6152777777824667</v>
      </c>
      <c r="F3518" s="11">
        <f>(Table1[[#This Row],[Full Restoration ]]-Table1[[#This Row],[Outage Start]])*24</f>
        <v>62.766666666779201</v>
      </c>
      <c r="G3518" s="5" t="s">
        <v>833</v>
      </c>
      <c r="H3518" s="26" t="s">
        <v>871</v>
      </c>
      <c r="I3518" s="4">
        <v>0</v>
      </c>
      <c r="J3518" s="4">
        <v>0</v>
      </c>
      <c r="K3518" s="4">
        <v>0</v>
      </c>
      <c r="L3518" s="4">
        <v>0</v>
      </c>
      <c r="M3518" s="4">
        <v>0</v>
      </c>
      <c r="N3518" s="18"/>
    </row>
    <row r="3519" spans="1:14" hidden="1" x14ac:dyDescent="0.35">
      <c r="A3519" s="4" t="s">
        <v>62</v>
      </c>
      <c r="B3519" s="27">
        <v>43766.371527777781</v>
      </c>
      <c r="C3519" s="9">
        <v>43767.413888888892</v>
      </c>
      <c r="D3519" s="11" t="str">
        <f>INT(Table1[[#This Row],[Full Restoration ]]-Table1[[#This Row],[Outage Start]])&amp;" days,"&amp;HOUR(Table1[[#This Row],[Full Restoration ]]-Table1[[#This Row],[Outage Start]])&amp;" hrs,"&amp;MINUTE(Table1[[#This Row],[Full Restoration ]]-Table1[[#This Row],[Outage Start]])&amp;" min"</f>
        <v>1 days,1 hrs,1 min</v>
      </c>
      <c r="E3519" s="10">
        <f>Table1[[#This Row],[Full Restoration ]]-Table1[[#This Row],[Outage Start]]</f>
        <v>1.0423611111109494</v>
      </c>
      <c r="F3519" s="11">
        <f>(Table1[[#This Row],[Full Restoration ]]-Table1[[#This Row],[Outage Start]])*24</f>
        <v>25.016666666662786</v>
      </c>
      <c r="G3519" s="5" t="s">
        <v>833</v>
      </c>
      <c r="H3519" s="26"/>
      <c r="I3519" s="4">
        <v>2</v>
      </c>
      <c r="J3519" s="4"/>
      <c r="K3519" s="4">
        <v>2</v>
      </c>
      <c r="L3519" s="4"/>
      <c r="M3519" s="4"/>
      <c r="N3519" s="18"/>
    </row>
    <row r="3520" spans="1:14" hidden="1" x14ac:dyDescent="0.35">
      <c r="A3520" s="4" t="s">
        <v>62</v>
      </c>
      <c r="B3520" s="27">
        <v>43768.411111111112</v>
      </c>
      <c r="C3520" s="9">
        <v>43770.450694444444</v>
      </c>
      <c r="D3520" s="11" t="str">
        <f>INT(Table1[[#This Row],[Full Restoration ]]-Table1[[#This Row],[Outage Start]])&amp;" days,"&amp;HOUR(Table1[[#This Row],[Full Restoration ]]-Table1[[#This Row],[Outage Start]])&amp;" hrs,"&amp;MINUTE(Table1[[#This Row],[Full Restoration ]]-Table1[[#This Row],[Outage Start]])&amp;" min"</f>
        <v>2 days,0 hrs,57 min</v>
      </c>
      <c r="E3520" s="10">
        <f>Table1[[#This Row],[Full Restoration ]]-Table1[[#This Row],[Outage Start]]</f>
        <v>2.0395833333313931</v>
      </c>
      <c r="F3520" s="11">
        <f>(Table1[[#This Row],[Full Restoration ]]-Table1[[#This Row],[Outage Start]])*24</f>
        <v>48.949999999953434</v>
      </c>
      <c r="G3520" s="5" t="s">
        <v>833</v>
      </c>
      <c r="H3520" s="26"/>
      <c r="I3520" s="4">
        <v>2</v>
      </c>
      <c r="J3520" s="4"/>
      <c r="K3520" s="4">
        <v>2</v>
      </c>
      <c r="L3520" s="4"/>
      <c r="M3520" s="4"/>
      <c r="N3520" s="18"/>
    </row>
    <row r="3521" spans="1:14" hidden="1" x14ac:dyDescent="0.35">
      <c r="A3521" s="4" t="s">
        <v>62</v>
      </c>
      <c r="B3521" s="27">
        <v>43762.231249999997</v>
      </c>
      <c r="C3521" s="9">
        <v>43763.709027777775</v>
      </c>
      <c r="D3521" s="11" t="str">
        <f>INT(Table1[[#This Row],[Full Restoration ]]-Table1[[#This Row],[Outage Start]])&amp;" days,"&amp;HOUR(Table1[[#This Row],[Full Restoration ]]-Table1[[#This Row],[Outage Start]])&amp;" hrs,"&amp;MINUTE(Table1[[#This Row],[Full Restoration ]]-Table1[[#This Row],[Outage Start]])&amp;" min"</f>
        <v>1 days,11 hrs,28 min</v>
      </c>
      <c r="E3521" s="10">
        <f>Table1[[#This Row],[Full Restoration ]]-Table1[[#This Row],[Outage Start]]</f>
        <v>1.4777777777781012</v>
      </c>
      <c r="F3521" s="11">
        <f>(Table1[[#This Row],[Full Restoration ]]-Table1[[#This Row],[Outage Start]])*24</f>
        <v>35.466666666674428</v>
      </c>
      <c r="G3521" s="5" t="s">
        <v>1994</v>
      </c>
      <c r="H3521" s="26" t="s">
        <v>871</v>
      </c>
      <c r="I3521" s="4">
        <v>2</v>
      </c>
      <c r="J3521" s="4">
        <v>0</v>
      </c>
      <c r="K3521" s="4">
        <v>2</v>
      </c>
      <c r="L3521" s="4">
        <v>0</v>
      </c>
      <c r="M3521" s="4">
        <v>2</v>
      </c>
      <c r="N3521" s="18"/>
    </row>
    <row r="3522" spans="1:14" hidden="1" x14ac:dyDescent="0.35">
      <c r="A3522" s="4" t="s">
        <v>62</v>
      </c>
      <c r="B3522" s="27">
        <v>44167.804861111108</v>
      </c>
      <c r="C3522" s="9">
        <v>44167.922222222223</v>
      </c>
      <c r="D3522" s="11" t="s">
        <v>2745</v>
      </c>
      <c r="E3522" s="10">
        <v>0.117361111115315</v>
      </c>
      <c r="F3522" s="11">
        <v>2.8166666667675599</v>
      </c>
      <c r="G3522" s="5" t="s">
        <v>2622</v>
      </c>
      <c r="H3522" s="26" t="s">
        <v>2604</v>
      </c>
      <c r="I3522" s="4">
        <v>1031</v>
      </c>
      <c r="J3522" s="4">
        <v>1020</v>
      </c>
      <c r="K3522" s="4">
        <v>1</v>
      </c>
      <c r="L3522" s="4">
        <v>10</v>
      </c>
      <c r="M3522" s="4">
        <v>0</v>
      </c>
      <c r="N3522" s="18"/>
    </row>
    <row r="3523" spans="1:14" hidden="1" x14ac:dyDescent="0.35">
      <c r="A3523" s="4" t="s">
        <v>62</v>
      </c>
      <c r="B3523" s="27">
        <v>44167.804861111108</v>
      </c>
      <c r="C3523" s="9">
        <v>44167.922222222223</v>
      </c>
      <c r="D3523" s="11" t="s">
        <v>2745</v>
      </c>
      <c r="E3523" s="10">
        <v>0.117361111115315</v>
      </c>
      <c r="F3523" s="11">
        <v>2.8166666667675599</v>
      </c>
      <c r="G3523" s="5" t="s">
        <v>2622</v>
      </c>
      <c r="H3523" s="26" t="s">
        <v>2604</v>
      </c>
      <c r="I3523" s="4">
        <v>1</v>
      </c>
      <c r="J3523" s="4">
        <v>0</v>
      </c>
      <c r="K3523" s="4">
        <v>1</v>
      </c>
      <c r="L3523" s="4">
        <v>0</v>
      </c>
      <c r="M3523" s="4">
        <v>0</v>
      </c>
      <c r="N3523" s="18"/>
    </row>
    <row r="3524" spans="1:14" hidden="1" x14ac:dyDescent="0.35">
      <c r="A3524" s="4" t="s">
        <v>62</v>
      </c>
      <c r="B3524" s="27">
        <v>44167.804861111108</v>
      </c>
      <c r="C3524" s="9">
        <v>44167.951388888891</v>
      </c>
      <c r="D3524" s="11" t="s">
        <v>2746</v>
      </c>
      <c r="E3524" s="10">
        <v>0.14652777778246673</v>
      </c>
      <c r="F3524" s="11">
        <v>3.5166666667792015</v>
      </c>
      <c r="G3524" s="5" t="s">
        <v>2622</v>
      </c>
      <c r="H3524" s="26" t="s">
        <v>2604</v>
      </c>
      <c r="I3524" s="4">
        <v>415</v>
      </c>
      <c r="J3524" s="4">
        <v>389</v>
      </c>
      <c r="K3524" s="4">
        <v>19</v>
      </c>
      <c r="L3524" s="4">
        <v>7</v>
      </c>
      <c r="M3524" s="4">
        <v>0</v>
      </c>
      <c r="N3524" s="18"/>
    </row>
    <row r="3525" spans="1:14" hidden="1" x14ac:dyDescent="0.35">
      <c r="A3525" s="4" t="s">
        <v>62</v>
      </c>
      <c r="B3525" s="27">
        <v>44167.804861111108</v>
      </c>
      <c r="C3525" s="9">
        <v>44167.951388888891</v>
      </c>
      <c r="D3525" s="11" t="s">
        <v>2746</v>
      </c>
      <c r="E3525" s="10">
        <v>0.14652777778246673</v>
      </c>
      <c r="F3525" s="11">
        <v>3.5166666667792015</v>
      </c>
      <c r="G3525" s="5" t="s">
        <v>2622</v>
      </c>
      <c r="H3525" s="26" t="s">
        <v>2604</v>
      </c>
      <c r="I3525" s="4">
        <v>9</v>
      </c>
      <c r="J3525" s="4">
        <v>4</v>
      </c>
      <c r="K3525" s="4">
        <v>5</v>
      </c>
      <c r="L3525" s="4">
        <v>0</v>
      </c>
      <c r="M3525" s="4">
        <v>0</v>
      </c>
      <c r="N3525" s="18"/>
    </row>
    <row r="3526" spans="1:14" hidden="1" x14ac:dyDescent="0.35">
      <c r="A3526" s="4" t="s">
        <v>62</v>
      </c>
      <c r="B3526" s="27">
        <v>44167.804861111108</v>
      </c>
      <c r="C3526" s="9">
        <v>44168.743055555555</v>
      </c>
      <c r="D3526" s="11" t="s">
        <v>2747</v>
      </c>
      <c r="E3526" s="10">
        <v>0.93819444444670808</v>
      </c>
      <c r="F3526" s="11">
        <v>22.516666666720994</v>
      </c>
      <c r="G3526" s="5" t="s">
        <v>2622</v>
      </c>
      <c r="H3526" s="26" t="s">
        <v>2604</v>
      </c>
      <c r="I3526" s="4">
        <v>172</v>
      </c>
      <c r="J3526" s="4">
        <v>170</v>
      </c>
      <c r="K3526" s="4">
        <v>2</v>
      </c>
      <c r="L3526" s="4">
        <v>0</v>
      </c>
      <c r="M3526" s="4">
        <v>0</v>
      </c>
      <c r="N3526" s="18"/>
    </row>
    <row r="3527" spans="1:14" hidden="1" x14ac:dyDescent="0.35">
      <c r="A3527" s="4" t="s">
        <v>62</v>
      </c>
      <c r="B3527" s="27">
        <v>44167.804861111108</v>
      </c>
      <c r="C3527" s="9">
        <v>44168.743055555555</v>
      </c>
      <c r="D3527" s="11" t="s">
        <v>2747</v>
      </c>
      <c r="E3527" s="10">
        <v>0.93819444444670808</v>
      </c>
      <c r="F3527" s="11">
        <v>22.516666666720994</v>
      </c>
      <c r="G3527" s="5" t="s">
        <v>2622</v>
      </c>
      <c r="H3527" s="26" t="s">
        <v>2604</v>
      </c>
      <c r="I3527" s="4">
        <v>73</v>
      </c>
      <c r="J3527" s="4">
        <v>70</v>
      </c>
      <c r="K3527" s="4">
        <v>2</v>
      </c>
      <c r="L3527" s="4">
        <v>1</v>
      </c>
      <c r="M3527" s="4">
        <v>0</v>
      </c>
      <c r="N3527" s="18"/>
    </row>
    <row r="3528" spans="1:14" hidden="1" x14ac:dyDescent="0.35">
      <c r="A3528" s="4" t="s">
        <v>62</v>
      </c>
      <c r="B3528" s="27">
        <v>44172.390277777777</v>
      </c>
      <c r="C3528" s="9">
        <v>44172.416666666664</v>
      </c>
      <c r="D3528" s="11" t="s">
        <v>2974</v>
      </c>
      <c r="E3528" s="10">
        <v>2.6388888887595385E-2</v>
      </c>
      <c r="F3528" s="11">
        <v>0.63333333330228925</v>
      </c>
      <c r="G3528" s="5" t="s">
        <v>2622</v>
      </c>
      <c r="H3528" s="26" t="s">
        <v>2604</v>
      </c>
      <c r="I3528" s="4">
        <v>1031</v>
      </c>
      <c r="J3528" s="4">
        <v>1020</v>
      </c>
      <c r="K3528" s="4">
        <v>1</v>
      </c>
      <c r="L3528" s="4">
        <v>10</v>
      </c>
      <c r="M3528" s="4">
        <v>0</v>
      </c>
      <c r="N3528" s="18"/>
    </row>
    <row r="3529" spans="1:14" hidden="1" x14ac:dyDescent="0.35">
      <c r="A3529" s="4" t="s">
        <v>62</v>
      </c>
      <c r="B3529" s="27">
        <v>44172.390277777777</v>
      </c>
      <c r="C3529" s="9">
        <v>44172.416666666664</v>
      </c>
      <c r="D3529" s="11" t="s">
        <v>2974</v>
      </c>
      <c r="E3529" s="10">
        <v>2.6388888887595385E-2</v>
      </c>
      <c r="F3529" s="11">
        <v>0.63333333330228925</v>
      </c>
      <c r="G3529" s="5" t="s">
        <v>2622</v>
      </c>
      <c r="H3529" s="26" t="s">
        <v>2604</v>
      </c>
      <c r="I3529" s="4">
        <v>1</v>
      </c>
      <c r="J3529" s="4">
        <v>0</v>
      </c>
      <c r="K3529" s="4">
        <v>1</v>
      </c>
      <c r="L3529" s="4">
        <v>0</v>
      </c>
      <c r="M3529" s="4">
        <v>0</v>
      </c>
      <c r="N3529" s="18"/>
    </row>
    <row r="3530" spans="1:14" hidden="1" x14ac:dyDescent="0.35">
      <c r="A3530" s="4" t="s">
        <v>62</v>
      </c>
      <c r="B3530" s="27">
        <v>44172.390277777777</v>
      </c>
      <c r="C3530" s="9">
        <v>44172.928472222222</v>
      </c>
      <c r="D3530" s="11" t="s">
        <v>2975</v>
      </c>
      <c r="E3530" s="10">
        <v>0.53819444444525288</v>
      </c>
      <c r="F3530" s="11">
        <v>12.916666666686069</v>
      </c>
      <c r="G3530" s="5" t="s">
        <v>2622</v>
      </c>
      <c r="H3530" s="26" t="s">
        <v>2604</v>
      </c>
      <c r="I3530" s="4">
        <v>415</v>
      </c>
      <c r="J3530" s="4">
        <v>389</v>
      </c>
      <c r="K3530" s="4">
        <v>19</v>
      </c>
      <c r="L3530" s="4">
        <v>7</v>
      </c>
      <c r="M3530" s="4">
        <v>0</v>
      </c>
      <c r="N3530" s="18"/>
    </row>
    <row r="3531" spans="1:14" hidden="1" x14ac:dyDescent="0.35">
      <c r="A3531" s="4" t="s">
        <v>62</v>
      </c>
      <c r="B3531" s="27">
        <v>44172.390277777777</v>
      </c>
      <c r="C3531" s="9">
        <v>44172.928472222222</v>
      </c>
      <c r="D3531" s="11" t="s">
        <v>2975</v>
      </c>
      <c r="E3531" s="10">
        <v>0.53819444444525288</v>
      </c>
      <c r="F3531" s="11">
        <v>12.916666666686069</v>
      </c>
      <c r="G3531" s="5" t="s">
        <v>2622</v>
      </c>
      <c r="H3531" s="26" t="s">
        <v>2604</v>
      </c>
      <c r="I3531" s="4">
        <v>9</v>
      </c>
      <c r="J3531" s="4">
        <v>4</v>
      </c>
      <c r="K3531" s="4">
        <v>5</v>
      </c>
      <c r="L3531" s="4">
        <v>0</v>
      </c>
      <c r="M3531" s="4">
        <v>0</v>
      </c>
      <c r="N3531" s="18"/>
    </row>
    <row r="3532" spans="1:14" hidden="1" x14ac:dyDescent="0.35">
      <c r="A3532" s="4" t="s">
        <v>62</v>
      </c>
      <c r="B3532" s="27">
        <v>44172.390277777777</v>
      </c>
      <c r="C3532" s="9">
        <v>44173.823611111111</v>
      </c>
      <c r="D3532" s="11" t="s">
        <v>2976</v>
      </c>
      <c r="E3532" s="10">
        <v>1.4333333333343035</v>
      </c>
      <c r="F3532" s="11">
        <v>34.400000000023283</v>
      </c>
      <c r="G3532" s="5" t="s">
        <v>2622</v>
      </c>
      <c r="H3532" s="26" t="s">
        <v>2604</v>
      </c>
      <c r="I3532" s="4">
        <v>151</v>
      </c>
      <c r="J3532" s="4">
        <v>150</v>
      </c>
      <c r="K3532" s="4">
        <v>1</v>
      </c>
      <c r="L3532" s="4">
        <v>0</v>
      </c>
      <c r="M3532" s="4">
        <v>0</v>
      </c>
      <c r="N3532" s="18"/>
    </row>
    <row r="3533" spans="1:14" hidden="1" x14ac:dyDescent="0.35">
      <c r="A3533" s="4" t="s">
        <v>62</v>
      </c>
      <c r="B3533" s="27">
        <v>44172.390277777777</v>
      </c>
      <c r="C3533" s="9">
        <v>44173.823611111111</v>
      </c>
      <c r="D3533" s="11" t="s">
        <v>2976</v>
      </c>
      <c r="E3533" s="10">
        <v>1.4333333333343035</v>
      </c>
      <c r="F3533" s="11">
        <v>34.400000000023283</v>
      </c>
      <c r="G3533" s="5" t="s">
        <v>2622</v>
      </c>
      <c r="H3533" s="26" t="s">
        <v>2604</v>
      </c>
      <c r="I3533" s="4">
        <v>69</v>
      </c>
      <c r="J3533" s="4">
        <v>68</v>
      </c>
      <c r="K3533" s="4">
        <v>0</v>
      </c>
      <c r="L3533" s="4">
        <v>1</v>
      </c>
      <c r="M3533" s="4">
        <v>0</v>
      </c>
      <c r="N3533" s="18"/>
    </row>
    <row r="3534" spans="1:14" hidden="1" x14ac:dyDescent="0.35">
      <c r="A3534" s="4" t="s">
        <v>62</v>
      </c>
      <c r="B3534" s="27">
        <v>44172.390277777777</v>
      </c>
      <c r="C3534" s="9">
        <v>44173.824999999997</v>
      </c>
      <c r="D3534" s="11" t="s">
        <v>2977</v>
      </c>
      <c r="E3534" s="10">
        <v>1.4347222222204437</v>
      </c>
      <c r="F3534" s="11">
        <v>34.433333333290648</v>
      </c>
      <c r="G3534" s="5" t="s">
        <v>2622</v>
      </c>
      <c r="H3534" s="26" t="s">
        <v>2604</v>
      </c>
      <c r="I3534" s="4">
        <v>22</v>
      </c>
      <c r="J3534" s="4">
        <v>21</v>
      </c>
      <c r="K3534" s="4">
        <v>1</v>
      </c>
      <c r="L3534" s="4">
        <v>0</v>
      </c>
      <c r="M3534" s="4">
        <v>0</v>
      </c>
      <c r="N3534" s="18"/>
    </row>
    <row r="3535" spans="1:14" hidden="1" x14ac:dyDescent="0.35">
      <c r="A3535" s="4" t="s">
        <v>62</v>
      </c>
      <c r="B3535" s="27">
        <v>44172.390277777777</v>
      </c>
      <c r="C3535" s="9">
        <v>44173.824999999997</v>
      </c>
      <c r="D3535" s="11" t="s">
        <v>2977</v>
      </c>
      <c r="E3535" s="10">
        <v>1.4347222222204437</v>
      </c>
      <c r="F3535" s="11">
        <v>34.433333333290648</v>
      </c>
      <c r="G3535" s="5" t="s">
        <v>2622</v>
      </c>
      <c r="H3535" s="26" t="s">
        <v>2604</v>
      </c>
      <c r="I3535" s="4">
        <v>3</v>
      </c>
      <c r="J3535" s="4">
        <v>1</v>
      </c>
      <c r="K3535" s="4">
        <v>2</v>
      </c>
      <c r="L3535" s="4">
        <v>0</v>
      </c>
      <c r="M3535" s="4">
        <v>0</v>
      </c>
      <c r="N3535" s="18"/>
    </row>
    <row r="3536" spans="1:14" hidden="1" x14ac:dyDescent="0.35">
      <c r="A3536" s="4" t="s">
        <v>62</v>
      </c>
      <c r="B3536" s="27">
        <v>44188.426388888889</v>
      </c>
      <c r="C3536" s="9">
        <v>44188.459027777775</v>
      </c>
      <c r="D3536" s="11" t="s">
        <v>3196</v>
      </c>
      <c r="E3536" s="10">
        <v>3.2638888886140194E-2</v>
      </c>
      <c r="F3536" s="11">
        <v>0.78333333326736465</v>
      </c>
      <c r="G3536" s="5" t="s">
        <v>2622</v>
      </c>
      <c r="H3536" s="26" t="s">
        <v>2604</v>
      </c>
      <c r="I3536" s="4">
        <v>1034</v>
      </c>
      <c r="J3536" s="4">
        <v>1023</v>
      </c>
      <c r="K3536" s="4">
        <v>1</v>
      </c>
      <c r="L3536" s="4">
        <v>10</v>
      </c>
      <c r="M3536" s="4">
        <v>0</v>
      </c>
      <c r="N3536" s="18"/>
    </row>
    <row r="3537" spans="1:14" hidden="1" x14ac:dyDescent="0.35">
      <c r="A3537" s="4" t="s">
        <v>62</v>
      </c>
      <c r="B3537" s="27">
        <v>44188.426388888889</v>
      </c>
      <c r="C3537" s="9">
        <v>44188.459027777775</v>
      </c>
      <c r="D3537" s="11" t="s">
        <v>3196</v>
      </c>
      <c r="E3537" s="10">
        <v>3.2638888886140194E-2</v>
      </c>
      <c r="F3537" s="11">
        <v>0.78333333326736465</v>
      </c>
      <c r="G3537" s="5" t="s">
        <v>2622</v>
      </c>
      <c r="H3537" s="26" t="s">
        <v>2604</v>
      </c>
      <c r="I3537" s="4">
        <v>1</v>
      </c>
      <c r="J3537" s="4">
        <v>0</v>
      </c>
      <c r="K3537" s="4">
        <v>1</v>
      </c>
      <c r="L3537" s="4">
        <v>0</v>
      </c>
      <c r="M3537" s="4">
        <v>0</v>
      </c>
      <c r="N3537" s="18"/>
    </row>
    <row r="3538" spans="1:14" hidden="1" x14ac:dyDescent="0.35">
      <c r="A3538" s="4" t="s">
        <v>62</v>
      </c>
      <c r="B3538" s="27">
        <v>44188.426388888889</v>
      </c>
      <c r="C3538" s="9">
        <v>44189.486805555556</v>
      </c>
      <c r="D3538" s="11" t="s">
        <v>3197</v>
      </c>
      <c r="E3538" s="10">
        <v>1.0604166666671517</v>
      </c>
      <c r="F3538" s="11">
        <v>25.450000000011642</v>
      </c>
      <c r="G3538" s="5" t="s">
        <v>2622</v>
      </c>
      <c r="H3538" s="26" t="s">
        <v>2604</v>
      </c>
      <c r="I3538" s="4">
        <v>151</v>
      </c>
      <c r="J3538" s="4">
        <v>150</v>
      </c>
      <c r="K3538" s="4">
        <v>1</v>
      </c>
      <c r="L3538" s="4">
        <v>0</v>
      </c>
      <c r="M3538" s="4">
        <v>0</v>
      </c>
      <c r="N3538" s="18"/>
    </row>
    <row r="3539" spans="1:14" hidden="1" x14ac:dyDescent="0.35">
      <c r="A3539" s="4" t="s">
        <v>62</v>
      </c>
      <c r="B3539" s="27">
        <v>44188.426388888889</v>
      </c>
      <c r="C3539" s="9">
        <v>44189.486805555556</v>
      </c>
      <c r="D3539" s="11" t="s">
        <v>3197</v>
      </c>
      <c r="E3539" s="10">
        <v>1.0604166666671517</v>
      </c>
      <c r="F3539" s="11">
        <v>25.450000000011642</v>
      </c>
      <c r="G3539" s="5" t="s">
        <v>2622</v>
      </c>
      <c r="H3539" s="26" t="s">
        <v>2604</v>
      </c>
      <c r="I3539" s="4">
        <v>70</v>
      </c>
      <c r="J3539" s="4">
        <v>69</v>
      </c>
      <c r="K3539" s="4">
        <v>0</v>
      </c>
      <c r="L3539" s="4">
        <v>1</v>
      </c>
      <c r="M3539" s="4">
        <v>0</v>
      </c>
      <c r="N3539" s="18"/>
    </row>
    <row r="3540" spans="1:14" hidden="1" x14ac:dyDescent="0.35">
      <c r="A3540" s="4" t="s">
        <v>62</v>
      </c>
      <c r="B3540" s="27">
        <v>44188.426388888889</v>
      </c>
      <c r="C3540" s="9">
        <v>44189.488194444442</v>
      </c>
      <c r="D3540" s="11" t="s">
        <v>3198</v>
      </c>
      <c r="E3540" s="10">
        <v>1.0618055555532919</v>
      </c>
      <c r="F3540" s="11">
        <v>25.483333333279006</v>
      </c>
      <c r="G3540" s="5" t="s">
        <v>2622</v>
      </c>
      <c r="H3540" s="26" t="s">
        <v>2604</v>
      </c>
      <c r="I3540" s="4">
        <v>441</v>
      </c>
      <c r="J3540" s="4">
        <v>414</v>
      </c>
      <c r="K3540" s="4">
        <v>20</v>
      </c>
      <c r="L3540" s="4">
        <v>7</v>
      </c>
      <c r="M3540" s="4">
        <v>0</v>
      </c>
      <c r="N3540" s="18"/>
    </row>
    <row r="3541" spans="1:14" hidden="1" x14ac:dyDescent="0.35">
      <c r="A3541" s="4" t="s">
        <v>62</v>
      </c>
      <c r="B3541" s="27">
        <v>44188.426388888889</v>
      </c>
      <c r="C3541" s="9">
        <v>44189.488194444442</v>
      </c>
      <c r="D3541" s="11" t="s">
        <v>3198</v>
      </c>
      <c r="E3541" s="10">
        <v>1.0618055555532919</v>
      </c>
      <c r="F3541" s="11">
        <v>25.483333333279006</v>
      </c>
      <c r="G3541" s="5" t="s">
        <v>2622</v>
      </c>
      <c r="H3541" s="26" t="s">
        <v>2604</v>
      </c>
      <c r="I3541" s="4">
        <v>12</v>
      </c>
      <c r="J3541" s="4">
        <v>5</v>
      </c>
      <c r="K3541" s="4">
        <v>7</v>
      </c>
      <c r="L3541" s="4">
        <v>0</v>
      </c>
      <c r="M3541" s="4">
        <v>0</v>
      </c>
      <c r="N3541" s="18"/>
    </row>
    <row r="3542" spans="1:14" hidden="1" x14ac:dyDescent="0.35">
      <c r="A3542" s="4" t="s">
        <v>62</v>
      </c>
      <c r="B3542" s="56">
        <v>44215.057638888888</v>
      </c>
      <c r="C3542" s="56">
        <v>44216.140972222223</v>
      </c>
      <c r="D3542" s="11" t="str">
        <f>INT(Table1[[#This Row],[Full Restoration ]]-Table1[[#This Row],[Outage Start]])&amp;" days,"&amp;HOUR(Table1[[#This Row],[Full Restoration ]]-Table1[[#This Row],[Outage Start]])&amp;" hrs,"&amp;MINUTE(Table1[[#This Row],[Full Restoration ]]-Table1[[#This Row],[Outage Start]])&amp;" min"</f>
        <v>1 days,2 hrs,0 min</v>
      </c>
      <c r="E3542" s="10">
        <f>Table1[[#This Row],[Full Restoration ]]-Table1[[#This Row],[Outage Start]]</f>
        <v>1.0833333333357587</v>
      </c>
      <c r="F3542" s="11">
        <f>(Table1[[#This Row],[Full Restoration ]]-Table1[[#This Row],[Outage Start]])*24</f>
        <v>26.000000000058208</v>
      </c>
      <c r="G3542" s="5" t="s">
        <v>2622</v>
      </c>
      <c r="H3542" s="26" t="s">
        <v>2604</v>
      </c>
      <c r="I3542" s="4">
        <v>1709</v>
      </c>
      <c r="J3542" s="4">
        <v>1660</v>
      </c>
      <c r="K3542" s="4">
        <v>29</v>
      </c>
      <c r="L3542" s="4">
        <v>20</v>
      </c>
      <c r="M3542" s="4">
        <v>0</v>
      </c>
      <c r="N3542" s="18"/>
    </row>
    <row r="3543" spans="1:14" hidden="1" x14ac:dyDescent="0.35">
      <c r="A3543" s="4" t="s">
        <v>62</v>
      </c>
      <c r="B3543" s="27">
        <v>44168.24722222222</v>
      </c>
      <c r="C3543" s="9">
        <v>44168.536805555559</v>
      </c>
      <c r="D3543" s="11" t="s">
        <v>2748</v>
      </c>
      <c r="E3543" s="10">
        <v>0.28958333333866904</v>
      </c>
      <c r="F3543" s="11">
        <v>6.9500000001280569</v>
      </c>
      <c r="G3543" s="5" t="s">
        <v>2623</v>
      </c>
      <c r="H3543" s="26" t="s">
        <v>2604</v>
      </c>
      <c r="I3543" s="4">
        <v>1562</v>
      </c>
      <c r="J3543" s="4">
        <v>1471</v>
      </c>
      <c r="K3543" s="4">
        <v>62</v>
      </c>
      <c r="L3543" s="4">
        <v>29</v>
      </c>
      <c r="M3543" s="4">
        <v>0</v>
      </c>
      <c r="N3543" s="18"/>
    </row>
    <row r="3544" spans="1:14" hidden="1" x14ac:dyDescent="0.35">
      <c r="A3544" s="4" t="s">
        <v>62</v>
      </c>
      <c r="B3544" s="27">
        <v>43748.488888888889</v>
      </c>
      <c r="C3544" s="9">
        <v>43749.875694444447</v>
      </c>
      <c r="D3544" s="11" t="str">
        <f>INT(Table1[[#This Row],[Full Restoration ]]-Table1[[#This Row],[Outage Start]])&amp;" days,"&amp;HOUR(Table1[[#This Row],[Full Restoration ]]-Table1[[#This Row],[Outage Start]])&amp;" hrs,"&amp;MINUTE(Table1[[#This Row],[Full Restoration ]]-Table1[[#This Row],[Outage Start]])&amp;" min"</f>
        <v>1 days,9 hrs,17 min</v>
      </c>
      <c r="E3544" s="10">
        <f>Table1[[#This Row],[Full Restoration ]]-Table1[[#This Row],[Outage Start]]</f>
        <v>1.3868055555576575</v>
      </c>
      <c r="F3544" s="11">
        <f>(Table1[[#This Row],[Full Restoration ]]-Table1[[#This Row],[Outage Start]])*24</f>
        <v>33.28333333338378</v>
      </c>
      <c r="G3544" s="5" t="s">
        <v>852</v>
      </c>
      <c r="H3544" s="26" t="s">
        <v>3</v>
      </c>
      <c r="I3544" s="4">
        <v>1457</v>
      </c>
      <c r="J3544" s="4">
        <v>1369</v>
      </c>
      <c r="K3544" s="4">
        <v>0</v>
      </c>
      <c r="L3544" s="4">
        <v>35</v>
      </c>
      <c r="M3544" s="4">
        <v>0</v>
      </c>
      <c r="N3544" s="18"/>
    </row>
    <row r="3545" spans="1:14" hidden="1" x14ac:dyDescent="0.35">
      <c r="A3545" s="4" t="s">
        <v>62</v>
      </c>
      <c r="B3545" s="27">
        <v>43767.992361111108</v>
      </c>
      <c r="C3545" s="9">
        <v>43769.792361111111</v>
      </c>
      <c r="D3545" s="11" t="str">
        <f>INT(Table1[[#This Row],[Full Restoration ]]-Table1[[#This Row],[Outage Start]])&amp;" days,"&amp;HOUR(Table1[[#This Row],[Full Restoration ]]-Table1[[#This Row],[Outage Start]])&amp;" hrs,"&amp;MINUTE(Table1[[#This Row],[Full Restoration ]]-Table1[[#This Row],[Outage Start]])&amp;" min"</f>
        <v>1 days,19 hrs,12 min</v>
      </c>
      <c r="E3545" s="10">
        <f>Table1[[#This Row],[Full Restoration ]]-Table1[[#This Row],[Outage Start]]</f>
        <v>1.8000000000029104</v>
      </c>
      <c r="F3545" s="11">
        <f>(Table1[[#This Row],[Full Restoration ]]-Table1[[#This Row],[Outage Start]])*24</f>
        <v>43.200000000069849</v>
      </c>
      <c r="G3545" s="5" t="s">
        <v>852</v>
      </c>
      <c r="H3545" s="26"/>
      <c r="I3545" s="4">
        <v>1464</v>
      </c>
      <c r="J3545" s="4">
        <v>1374</v>
      </c>
      <c r="K3545" s="4">
        <v>48</v>
      </c>
      <c r="L3545" s="4">
        <v>34</v>
      </c>
      <c r="M3545" s="4"/>
      <c r="N3545" s="18"/>
    </row>
    <row r="3546" spans="1:14" hidden="1" x14ac:dyDescent="0.35">
      <c r="A3546" s="4" t="s">
        <v>62</v>
      </c>
      <c r="B3546" s="45">
        <v>44162.027083333334</v>
      </c>
      <c r="C3546" s="9">
        <v>44162.856944444444</v>
      </c>
      <c r="D3546" s="11" t="s">
        <v>2959</v>
      </c>
      <c r="E3546" s="10">
        <v>0.82986111110949423</v>
      </c>
      <c r="F3546" s="11">
        <v>19.916666666627862</v>
      </c>
      <c r="G3546" s="5" t="s">
        <v>852</v>
      </c>
      <c r="H3546" s="26" t="s">
        <v>2615</v>
      </c>
      <c r="I3546" s="4">
        <v>34</v>
      </c>
      <c r="J3546" s="4">
        <v>26</v>
      </c>
      <c r="K3546" s="4">
        <v>7</v>
      </c>
      <c r="L3546" s="4">
        <v>1</v>
      </c>
      <c r="M3546" s="4">
        <v>0</v>
      </c>
      <c r="N3546" s="18"/>
    </row>
    <row r="3547" spans="1:14" hidden="1" x14ac:dyDescent="0.35">
      <c r="A3547" s="4" t="s">
        <v>62</v>
      </c>
      <c r="B3547" s="45">
        <v>44162.384027777778</v>
      </c>
      <c r="C3547" s="9">
        <v>44162.71597222222</v>
      </c>
      <c r="D3547" s="11" t="s">
        <v>3942</v>
      </c>
      <c r="E3547" s="10">
        <v>0.3319444444423425</v>
      </c>
      <c r="F3547" s="11">
        <v>7.96666666661622</v>
      </c>
      <c r="G3547" s="5" t="s">
        <v>852</v>
      </c>
      <c r="H3547" s="26" t="s">
        <v>2615</v>
      </c>
      <c r="I3547" s="4">
        <v>73</v>
      </c>
      <c r="J3547" s="4">
        <v>61</v>
      </c>
      <c r="K3547" s="4">
        <v>12</v>
      </c>
      <c r="L3547" s="4">
        <v>0</v>
      </c>
      <c r="M3547" s="4">
        <v>0</v>
      </c>
      <c r="N3547" s="18"/>
    </row>
    <row r="3548" spans="1:14" hidden="1" x14ac:dyDescent="0.35">
      <c r="A3548" s="4" t="s">
        <v>62</v>
      </c>
      <c r="B3548" s="45">
        <v>44162.384027777778</v>
      </c>
      <c r="C3548" s="9">
        <v>44162.85</v>
      </c>
      <c r="D3548" s="11" t="s">
        <v>3958</v>
      </c>
      <c r="E3548" s="10">
        <v>0.46597222222044365</v>
      </c>
      <c r="F3548" s="11">
        <v>11.183333333290648</v>
      </c>
      <c r="G3548" s="5" t="s">
        <v>852</v>
      </c>
      <c r="H3548" s="26" t="s">
        <v>2615</v>
      </c>
      <c r="I3548" s="4">
        <v>394</v>
      </c>
      <c r="J3548" s="4">
        <v>380</v>
      </c>
      <c r="K3548" s="4">
        <v>4</v>
      </c>
      <c r="L3548" s="4">
        <v>10</v>
      </c>
      <c r="M3548" s="4">
        <v>0</v>
      </c>
      <c r="N3548" s="18"/>
    </row>
    <row r="3549" spans="1:14" hidden="1" x14ac:dyDescent="0.35">
      <c r="A3549" s="4" t="s">
        <v>62</v>
      </c>
      <c r="B3549" s="45">
        <v>44162.384027777778</v>
      </c>
      <c r="C3549" s="9">
        <v>44162.852083333331</v>
      </c>
      <c r="D3549" s="11" t="s">
        <v>3959</v>
      </c>
      <c r="E3549" s="10">
        <v>0.46805555555329192</v>
      </c>
      <c r="F3549" s="11">
        <v>11.233333333279006</v>
      </c>
      <c r="G3549" s="5" t="s">
        <v>852</v>
      </c>
      <c r="H3549" s="26" t="s">
        <v>2615</v>
      </c>
      <c r="I3549" s="4">
        <v>340</v>
      </c>
      <c r="J3549" s="4">
        <v>326</v>
      </c>
      <c r="K3549" s="4">
        <v>4</v>
      </c>
      <c r="L3549" s="4">
        <v>10</v>
      </c>
      <c r="M3549" s="4">
        <v>0</v>
      </c>
      <c r="N3549" s="18"/>
    </row>
    <row r="3550" spans="1:14" hidden="1" x14ac:dyDescent="0.35">
      <c r="A3550" s="4" t="s">
        <v>62</v>
      </c>
      <c r="B3550" s="45">
        <v>44162.384027777778</v>
      </c>
      <c r="C3550" s="9">
        <v>44162.856249999997</v>
      </c>
      <c r="D3550" s="11" t="s">
        <v>3960</v>
      </c>
      <c r="E3550" s="10">
        <v>0.47222222221898846</v>
      </c>
      <c r="F3550" s="11">
        <v>11.333333333255723</v>
      </c>
      <c r="G3550" s="5" t="s">
        <v>852</v>
      </c>
      <c r="H3550" s="26" t="s">
        <v>2615</v>
      </c>
      <c r="I3550" s="4">
        <v>285</v>
      </c>
      <c r="J3550" s="4">
        <v>263</v>
      </c>
      <c r="K3550" s="4">
        <v>11</v>
      </c>
      <c r="L3550" s="4">
        <v>11</v>
      </c>
      <c r="M3550" s="4">
        <v>0</v>
      </c>
      <c r="N3550" s="18"/>
    </row>
    <row r="3551" spans="1:14" hidden="1" x14ac:dyDescent="0.35">
      <c r="A3551" s="4" t="s">
        <v>62</v>
      </c>
      <c r="B3551" s="45">
        <v>44162.384027777778</v>
      </c>
      <c r="C3551" s="9">
        <v>44162.875694444447</v>
      </c>
      <c r="D3551" s="11" t="s">
        <v>3961</v>
      </c>
      <c r="E3551" s="10">
        <v>0.49166666666860692</v>
      </c>
      <c r="F3551" s="11">
        <v>11.800000000046566</v>
      </c>
      <c r="G3551" s="5" t="s">
        <v>852</v>
      </c>
      <c r="H3551" s="26" t="s">
        <v>2615</v>
      </c>
      <c r="I3551" s="4">
        <v>329</v>
      </c>
      <c r="J3551" s="4">
        <v>311</v>
      </c>
      <c r="K3551" s="4">
        <v>10</v>
      </c>
      <c r="L3551" s="4">
        <v>8</v>
      </c>
      <c r="M3551" s="4">
        <v>0</v>
      </c>
      <c r="N3551" s="18"/>
    </row>
    <row r="3552" spans="1:14" hidden="1" x14ac:dyDescent="0.35">
      <c r="A3552" s="4" t="s">
        <v>62</v>
      </c>
      <c r="B3552" s="27">
        <v>44167.740277777775</v>
      </c>
      <c r="C3552" s="9">
        <v>44168.738888888889</v>
      </c>
      <c r="D3552" s="11" t="s">
        <v>2749</v>
      </c>
      <c r="E3552" s="10">
        <v>0.99861111111385981</v>
      </c>
      <c r="F3552" s="11">
        <v>23.966666666732635</v>
      </c>
      <c r="G3552" s="5" t="s">
        <v>852</v>
      </c>
      <c r="H3552" s="26" t="s">
        <v>2615</v>
      </c>
      <c r="I3552" s="4">
        <v>73</v>
      </c>
      <c r="J3552" s="4">
        <v>61</v>
      </c>
      <c r="K3552" s="4">
        <v>12</v>
      </c>
      <c r="L3552" s="4">
        <v>0</v>
      </c>
      <c r="M3552" s="4">
        <v>0</v>
      </c>
      <c r="N3552" s="18"/>
    </row>
    <row r="3553" spans="1:14" hidden="1" x14ac:dyDescent="0.35">
      <c r="A3553" s="4" t="s">
        <v>62</v>
      </c>
      <c r="B3553" s="27">
        <v>44167.740277777775</v>
      </c>
      <c r="C3553" s="9">
        <v>44168.793055555558</v>
      </c>
      <c r="D3553" s="11" t="s">
        <v>2750</v>
      </c>
      <c r="E3553" s="10">
        <v>1.0527777777824667</v>
      </c>
      <c r="F3553" s="11">
        <v>25.266666666779201</v>
      </c>
      <c r="G3553" s="5" t="s">
        <v>852</v>
      </c>
      <c r="H3553" s="26" t="s">
        <v>2615</v>
      </c>
      <c r="I3553" s="4">
        <v>394</v>
      </c>
      <c r="J3553" s="4">
        <v>380</v>
      </c>
      <c r="K3553" s="4">
        <v>4</v>
      </c>
      <c r="L3553" s="4">
        <v>10</v>
      </c>
      <c r="M3553" s="4">
        <v>0</v>
      </c>
      <c r="N3553" s="18"/>
    </row>
    <row r="3554" spans="1:14" hidden="1" x14ac:dyDescent="0.35">
      <c r="A3554" s="4" t="s">
        <v>62</v>
      </c>
      <c r="B3554" s="27">
        <v>44167.740277777775</v>
      </c>
      <c r="C3554" s="9">
        <v>44168.84097222222</v>
      </c>
      <c r="D3554" s="11" t="s">
        <v>2751</v>
      </c>
      <c r="E3554" s="10">
        <v>1.1006944444452529</v>
      </c>
      <c r="F3554" s="11">
        <v>26.416666666686069</v>
      </c>
      <c r="G3554" s="5" t="s">
        <v>852</v>
      </c>
      <c r="H3554" s="26" t="s">
        <v>2615</v>
      </c>
      <c r="I3554" s="4">
        <v>340</v>
      </c>
      <c r="J3554" s="4">
        <v>326</v>
      </c>
      <c r="K3554" s="4">
        <v>4</v>
      </c>
      <c r="L3554" s="4">
        <v>10</v>
      </c>
      <c r="M3554" s="4">
        <v>0</v>
      </c>
      <c r="N3554" s="18"/>
    </row>
    <row r="3555" spans="1:14" hidden="1" x14ac:dyDescent="0.35">
      <c r="A3555" s="4" t="s">
        <v>62</v>
      </c>
      <c r="B3555" s="27">
        <v>44167.740277777775</v>
      </c>
      <c r="C3555" s="9">
        <v>44168.902777777781</v>
      </c>
      <c r="D3555" s="11" t="s">
        <v>2752</v>
      </c>
      <c r="E3555" s="10">
        <v>1.1625000000058208</v>
      </c>
      <c r="F3555" s="11">
        <v>27.900000000139698</v>
      </c>
      <c r="G3555" s="5" t="s">
        <v>852</v>
      </c>
      <c r="H3555" s="26" t="s">
        <v>2615</v>
      </c>
      <c r="I3555" s="4">
        <v>143</v>
      </c>
      <c r="J3555" s="4">
        <v>125</v>
      </c>
      <c r="K3555" s="4">
        <v>10</v>
      </c>
      <c r="L3555" s="4">
        <v>8</v>
      </c>
      <c r="M3555" s="4">
        <v>0</v>
      </c>
      <c r="N3555" s="18"/>
    </row>
    <row r="3556" spans="1:14" hidden="1" x14ac:dyDescent="0.35">
      <c r="A3556" s="4" t="s">
        <v>62</v>
      </c>
      <c r="B3556" s="27">
        <v>44167.740277777775</v>
      </c>
      <c r="C3556" s="9">
        <v>44168.904166666667</v>
      </c>
      <c r="D3556" s="11" t="s">
        <v>2753</v>
      </c>
      <c r="E3556" s="10">
        <v>1.163888888891961</v>
      </c>
      <c r="F3556" s="11">
        <v>27.933333333407063</v>
      </c>
      <c r="G3556" s="5" t="s">
        <v>852</v>
      </c>
      <c r="H3556" s="26" t="s">
        <v>2615</v>
      </c>
      <c r="I3556" s="4">
        <v>178</v>
      </c>
      <c r="J3556" s="4">
        <v>166</v>
      </c>
      <c r="K3556" s="4">
        <v>8</v>
      </c>
      <c r="L3556" s="4">
        <v>4</v>
      </c>
      <c r="M3556" s="4">
        <v>0</v>
      </c>
      <c r="N3556" s="18"/>
    </row>
    <row r="3557" spans="1:14" hidden="1" x14ac:dyDescent="0.35">
      <c r="A3557" s="4" t="s">
        <v>62</v>
      </c>
      <c r="B3557" s="27">
        <v>44167.740277777775</v>
      </c>
      <c r="C3557" s="9">
        <v>44168.905555555553</v>
      </c>
      <c r="D3557" s="11" t="s">
        <v>2754</v>
      </c>
      <c r="E3557" s="10">
        <v>1.1652777777781012</v>
      </c>
      <c r="F3557" s="11">
        <v>27.966666666674428</v>
      </c>
      <c r="G3557" s="5" t="s">
        <v>852</v>
      </c>
      <c r="H3557" s="26" t="s">
        <v>2615</v>
      </c>
      <c r="I3557" s="4">
        <v>330</v>
      </c>
      <c r="J3557" s="4">
        <v>312</v>
      </c>
      <c r="K3557" s="4">
        <v>10</v>
      </c>
      <c r="L3557" s="4">
        <v>8</v>
      </c>
      <c r="M3557" s="4">
        <v>0</v>
      </c>
      <c r="N3557" s="18"/>
    </row>
    <row r="3558" spans="1:14" hidden="1" x14ac:dyDescent="0.35">
      <c r="A3558" s="4" t="s">
        <v>62</v>
      </c>
      <c r="B3558" s="27">
        <v>44172.260416666664</v>
      </c>
      <c r="C3558" s="9">
        <v>44172.888888888891</v>
      </c>
      <c r="D3558" s="11" t="s">
        <v>2936</v>
      </c>
      <c r="E3558" s="10">
        <v>0.62847222222626442</v>
      </c>
      <c r="F3558" s="11">
        <v>15.083333333430346</v>
      </c>
      <c r="G3558" s="5" t="s">
        <v>852</v>
      </c>
      <c r="H3558" s="26" t="s">
        <v>2615</v>
      </c>
      <c r="I3558" s="4">
        <v>34</v>
      </c>
      <c r="J3558" s="4">
        <v>26</v>
      </c>
      <c r="K3558" s="4">
        <v>7</v>
      </c>
      <c r="L3558" s="4">
        <v>1</v>
      </c>
      <c r="M3558" s="4">
        <v>0</v>
      </c>
      <c r="N3558" s="18"/>
    </row>
    <row r="3559" spans="1:14" hidden="1" x14ac:dyDescent="0.35">
      <c r="A3559" s="4" t="s">
        <v>62</v>
      </c>
      <c r="B3559" s="27">
        <v>44172.3</v>
      </c>
      <c r="C3559" s="9">
        <v>44172.830555555556</v>
      </c>
      <c r="D3559" s="11" t="s">
        <v>2978</v>
      </c>
      <c r="E3559" s="10">
        <v>0.53055555555329192</v>
      </c>
      <c r="F3559" s="11">
        <v>12.733333333279006</v>
      </c>
      <c r="G3559" s="5" t="s">
        <v>852</v>
      </c>
      <c r="H3559" s="26" t="s">
        <v>2615</v>
      </c>
      <c r="I3559" s="4">
        <v>73</v>
      </c>
      <c r="J3559" s="4">
        <v>61</v>
      </c>
      <c r="K3559" s="4">
        <v>12</v>
      </c>
      <c r="L3559" s="4">
        <v>0</v>
      </c>
      <c r="M3559" s="4">
        <v>0</v>
      </c>
      <c r="N3559" s="18"/>
    </row>
    <row r="3560" spans="1:14" hidden="1" x14ac:dyDescent="0.35">
      <c r="A3560" s="4" t="s">
        <v>62</v>
      </c>
      <c r="B3560" s="27">
        <v>44172.3</v>
      </c>
      <c r="C3560" s="9">
        <v>44172.870138888888</v>
      </c>
      <c r="D3560" s="11" t="s">
        <v>2979</v>
      </c>
      <c r="E3560" s="10">
        <v>0.570138888884685</v>
      </c>
      <c r="F3560" s="11">
        <v>13.68333333323244</v>
      </c>
      <c r="G3560" s="5" t="s">
        <v>852</v>
      </c>
      <c r="H3560" s="26" t="s">
        <v>2615</v>
      </c>
      <c r="I3560" s="4">
        <v>394</v>
      </c>
      <c r="J3560" s="4">
        <v>380</v>
      </c>
      <c r="K3560" s="4">
        <v>4</v>
      </c>
      <c r="L3560" s="4">
        <v>10</v>
      </c>
      <c r="M3560" s="4">
        <v>0</v>
      </c>
      <c r="N3560" s="18"/>
    </row>
    <row r="3561" spans="1:14" hidden="1" x14ac:dyDescent="0.35">
      <c r="A3561" s="4" t="s">
        <v>62</v>
      </c>
      <c r="B3561" s="27">
        <v>44172.3</v>
      </c>
      <c r="C3561" s="9">
        <v>44172.872916666667</v>
      </c>
      <c r="D3561" s="11" t="s">
        <v>2980</v>
      </c>
      <c r="E3561" s="10">
        <v>0.57291666666424135</v>
      </c>
      <c r="F3561" s="11">
        <v>13.749999999941792</v>
      </c>
      <c r="G3561" s="5" t="s">
        <v>852</v>
      </c>
      <c r="H3561" s="26" t="s">
        <v>2615</v>
      </c>
      <c r="I3561" s="4">
        <v>340</v>
      </c>
      <c r="J3561" s="4">
        <v>326</v>
      </c>
      <c r="K3561" s="4">
        <v>4</v>
      </c>
      <c r="L3561" s="4">
        <v>10</v>
      </c>
      <c r="M3561" s="4">
        <v>0</v>
      </c>
      <c r="N3561" s="18"/>
    </row>
    <row r="3562" spans="1:14" hidden="1" x14ac:dyDescent="0.35">
      <c r="A3562" s="4" t="s">
        <v>62</v>
      </c>
      <c r="B3562" s="27">
        <v>44172.3</v>
      </c>
      <c r="C3562" s="9">
        <v>44172.874305555553</v>
      </c>
      <c r="D3562" s="11" t="s">
        <v>2981</v>
      </c>
      <c r="E3562" s="10">
        <v>0.57430555555038154</v>
      </c>
      <c r="F3562" s="11">
        <v>13.783333333209157</v>
      </c>
      <c r="G3562" s="5" t="s">
        <v>852</v>
      </c>
      <c r="H3562" s="26" t="s">
        <v>2615</v>
      </c>
      <c r="I3562" s="4">
        <v>330</v>
      </c>
      <c r="J3562" s="4">
        <v>312</v>
      </c>
      <c r="K3562" s="4">
        <v>10</v>
      </c>
      <c r="L3562" s="4">
        <v>8</v>
      </c>
      <c r="M3562" s="4">
        <v>0</v>
      </c>
      <c r="N3562" s="18"/>
    </row>
    <row r="3563" spans="1:14" hidden="1" x14ac:dyDescent="0.35">
      <c r="A3563" s="4" t="s">
        <v>62</v>
      </c>
      <c r="B3563" s="27">
        <v>44172.3</v>
      </c>
      <c r="C3563" s="9">
        <v>44172.887499999997</v>
      </c>
      <c r="D3563" s="11" t="s">
        <v>2982</v>
      </c>
      <c r="E3563" s="10">
        <v>0.58749999999417923</v>
      </c>
      <c r="F3563" s="11">
        <v>14.099999999860302</v>
      </c>
      <c r="G3563" s="5" t="s">
        <v>852</v>
      </c>
      <c r="H3563" s="26" t="s">
        <v>2615</v>
      </c>
      <c r="I3563" s="4">
        <v>287</v>
      </c>
      <c r="J3563" s="4">
        <v>265</v>
      </c>
      <c r="K3563" s="4">
        <v>11</v>
      </c>
      <c r="L3563" s="4">
        <v>11</v>
      </c>
      <c r="M3563" s="4">
        <v>0</v>
      </c>
      <c r="N3563" s="18"/>
    </row>
    <row r="3564" spans="1:14" hidden="1" x14ac:dyDescent="0.35">
      <c r="A3564" s="4" t="s">
        <v>62</v>
      </c>
      <c r="B3564" s="27">
        <v>44173.49722222222</v>
      </c>
      <c r="C3564" s="9">
        <v>44173.661111111112</v>
      </c>
      <c r="D3564" s="11" t="s">
        <v>2983</v>
      </c>
      <c r="E3564" s="10">
        <v>0.16388888889196096</v>
      </c>
      <c r="F3564" s="11">
        <v>3.933333333407063</v>
      </c>
      <c r="G3564" s="5" t="s">
        <v>852</v>
      </c>
      <c r="H3564" s="26" t="s">
        <v>2615</v>
      </c>
      <c r="I3564" s="4">
        <v>34</v>
      </c>
      <c r="J3564" s="4">
        <v>26</v>
      </c>
      <c r="K3564" s="4">
        <v>7</v>
      </c>
      <c r="L3564" s="4">
        <v>1</v>
      </c>
      <c r="M3564" s="4">
        <v>0</v>
      </c>
      <c r="N3564" s="18"/>
    </row>
    <row r="3565" spans="1:14" hidden="1" x14ac:dyDescent="0.35">
      <c r="A3565" s="4" t="s">
        <v>62</v>
      </c>
      <c r="B3565" s="27">
        <v>44188.381944444445</v>
      </c>
      <c r="C3565" s="9">
        <v>44189.582638888889</v>
      </c>
      <c r="D3565" s="11" t="s">
        <v>3199</v>
      </c>
      <c r="E3565" s="10">
        <v>1.2006944444437977</v>
      </c>
      <c r="F3565" s="11">
        <v>28.816666666651145</v>
      </c>
      <c r="G3565" s="5" t="s">
        <v>852</v>
      </c>
      <c r="H3565" s="26" t="s">
        <v>2606</v>
      </c>
      <c r="I3565" s="4">
        <v>67</v>
      </c>
      <c r="J3565" s="4">
        <v>58</v>
      </c>
      <c r="K3565" s="4">
        <v>9</v>
      </c>
      <c r="L3565" s="4">
        <v>0</v>
      </c>
      <c r="M3565" s="4">
        <v>0</v>
      </c>
      <c r="N3565" s="18"/>
    </row>
    <row r="3566" spans="1:14" hidden="1" x14ac:dyDescent="0.35">
      <c r="A3566" s="4" t="s">
        <v>62</v>
      </c>
      <c r="B3566" s="27">
        <v>44188.381944444445</v>
      </c>
      <c r="C3566" s="9">
        <v>44189.59097222222</v>
      </c>
      <c r="D3566" s="11" t="s">
        <v>3200</v>
      </c>
      <c r="E3566" s="10">
        <v>1.2090277777751908</v>
      </c>
      <c r="F3566" s="11">
        <v>29.016666666604578</v>
      </c>
      <c r="G3566" s="5" t="s">
        <v>852</v>
      </c>
      <c r="H3566" s="26" t="s">
        <v>2606</v>
      </c>
      <c r="I3566" s="4">
        <v>396</v>
      </c>
      <c r="J3566" s="4">
        <v>382</v>
      </c>
      <c r="K3566" s="4">
        <v>4</v>
      </c>
      <c r="L3566" s="4">
        <v>10</v>
      </c>
      <c r="M3566" s="4">
        <v>0</v>
      </c>
      <c r="N3566" s="18"/>
    </row>
    <row r="3567" spans="1:14" hidden="1" x14ac:dyDescent="0.35">
      <c r="A3567" s="4" t="s">
        <v>62</v>
      </c>
      <c r="B3567" s="27">
        <v>44188.381944444445</v>
      </c>
      <c r="C3567" s="9">
        <v>44189.597916666666</v>
      </c>
      <c r="D3567" s="11" t="s">
        <v>2703</v>
      </c>
      <c r="E3567" s="10">
        <v>1.2159722222204437</v>
      </c>
      <c r="F3567" s="11">
        <v>29.183333333290648</v>
      </c>
      <c r="G3567" s="5" t="s">
        <v>852</v>
      </c>
      <c r="H3567" s="26" t="s">
        <v>2606</v>
      </c>
      <c r="I3567" s="4">
        <v>339</v>
      </c>
      <c r="J3567" s="4">
        <v>325</v>
      </c>
      <c r="K3567" s="4">
        <v>4</v>
      </c>
      <c r="L3567" s="4">
        <v>10</v>
      </c>
      <c r="M3567" s="4">
        <v>0</v>
      </c>
      <c r="N3567" s="18"/>
    </row>
    <row r="3568" spans="1:14" hidden="1" x14ac:dyDescent="0.35">
      <c r="A3568" s="4" t="s">
        <v>62</v>
      </c>
      <c r="B3568" s="27">
        <v>44188.381944444445</v>
      </c>
      <c r="C3568" s="9">
        <v>44189.620138888888</v>
      </c>
      <c r="D3568" s="11" t="s">
        <v>3201</v>
      </c>
      <c r="E3568" s="10">
        <v>1.2381944444423425</v>
      </c>
      <c r="F3568" s="11">
        <v>29.71666666661622</v>
      </c>
      <c r="G3568" s="5" t="s">
        <v>852</v>
      </c>
      <c r="H3568" s="26" t="s">
        <v>2606</v>
      </c>
      <c r="I3568" s="4">
        <v>6</v>
      </c>
      <c r="J3568" s="4">
        <v>3</v>
      </c>
      <c r="K3568" s="4">
        <v>3</v>
      </c>
      <c r="L3568" s="4">
        <v>0</v>
      </c>
      <c r="M3568" s="4">
        <v>0</v>
      </c>
      <c r="N3568" s="18"/>
    </row>
    <row r="3569" spans="1:14" hidden="1" x14ac:dyDescent="0.35">
      <c r="A3569" s="4" t="s">
        <v>62</v>
      </c>
      <c r="B3569" s="27">
        <v>44188.381944444445</v>
      </c>
      <c r="C3569" s="9">
        <v>44189.626388888886</v>
      </c>
      <c r="D3569" s="11" t="s">
        <v>3202</v>
      </c>
      <c r="E3569" s="10">
        <v>1.2444444444408873</v>
      </c>
      <c r="F3569" s="11">
        <v>29.866666666581295</v>
      </c>
      <c r="G3569" s="5" t="s">
        <v>852</v>
      </c>
      <c r="H3569" s="26" t="s">
        <v>2606</v>
      </c>
      <c r="I3569" s="4">
        <v>322</v>
      </c>
      <c r="J3569" s="4">
        <v>291</v>
      </c>
      <c r="K3569" s="4">
        <v>19</v>
      </c>
      <c r="L3569" s="4">
        <v>12</v>
      </c>
      <c r="M3569" s="4">
        <v>0</v>
      </c>
      <c r="N3569" s="18"/>
    </row>
    <row r="3570" spans="1:14" hidden="1" x14ac:dyDescent="0.35">
      <c r="A3570" s="4" t="s">
        <v>62</v>
      </c>
      <c r="B3570" s="27">
        <v>44188.381944444445</v>
      </c>
      <c r="C3570" s="9">
        <v>44189.631249999999</v>
      </c>
      <c r="D3570" s="11" t="s">
        <v>3203</v>
      </c>
      <c r="E3570" s="10">
        <v>1.2493055555532919</v>
      </c>
      <c r="F3570" s="11">
        <v>29.983333333279006</v>
      </c>
      <c r="G3570" s="5" t="s">
        <v>852</v>
      </c>
      <c r="H3570" s="26" t="s">
        <v>2606</v>
      </c>
      <c r="I3570" s="4">
        <v>330</v>
      </c>
      <c r="J3570" s="4">
        <v>312</v>
      </c>
      <c r="K3570" s="4">
        <v>10</v>
      </c>
      <c r="L3570" s="4">
        <v>8</v>
      </c>
      <c r="M3570" s="4">
        <v>0</v>
      </c>
      <c r="N3570" s="18"/>
    </row>
    <row r="3571" spans="1:14" hidden="1" x14ac:dyDescent="0.35">
      <c r="A3571" s="4" t="s">
        <v>62</v>
      </c>
      <c r="B3571" s="56">
        <v>44215.067361111112</v>
      </c>
      <c r="C3571" s="56">
        <v>44216.366666666669</v>
      </c>
      <c r="D3571" s="11" t="str">
        <f>INT(Table1[[#This Row],[Full Restoration ]]-Table1[[#This Row],[Outage Start]])&amp;" days,"&amp;HOUR(Table1[[#This Row],[Full Restoration ]]-Table1[[#This Row],[Outage Start]])&amp;" hrs,"&amp;MINUTE(Table1[[#This Row],[Full Restoration ]]-Table1[[#This Row],[Outage Start]])&amp;" min"</f>
        <v>1 days,7 hrs,11 min</v>
      </c>
      <c r="E3571" s="10">
        <f>Table1[[#This Row],[Full Restoration ]]-Table1[[#This Row],[Outage Start]]</f>
        <v>1.2993055555562023</v>
      </c>
      <c r="F3571" s="11">
        <f>(Table1[[#This Row],[Full Restoration ]]-Table1[[#This Row],[Outage Start]])*24</f>
        <v>31.183333333348855</v>
      </c>
      <c r="G3571" s="5" t="s">
        <v>852</v>
      </c>
      <c r="H3571" s="26" t="s">
        <v>2606</v>
      </c>
      <c r="I3571" s="4">
        <v>1748</v>
      </c>
      <c r="J3571" s="4">
        <v>1624</v>
      </c>
      <c r="K3571" s="4">
        <v>60</v>
      </c>
      <c r="L3571" s="4">
        <v>64</v>
      </c>
      <c r="M3571" s="4">
        <v>0</v>
      </c>
      <c r="N3571" s="18"/>
    </row>
    <row r="3572" spans="1:14" hidden="1" x14ac:dyDescent="0.35">
      <c r="A3572" s="4" t="s">
        <v>62</v>
      </c>
      <c r="B3572" s="27">
        <v>43762.111805555556</v>
      </c>
      <c r="C3572" s="9">
        <v>43763.565972222219</v>
      </c>
      <c r="D3572" s="11" t="str">
        <f>INT(Table1[[#This Row],[Full Restoration ]]-Table1[[#This Row],[Outage Start]])&amp;" days,"&amp;HOUR(Table1[[#This Row],[Full Restoration ]]-Table1[[#This Row],[Outage Start]])&amp;" hrs,"&amp;MINUTE(Table1[[#This Row],[Full Restoration ]]-Table1[[#This Row],[Outage Start]])&amp;" min"</f>
        <v>1 days,10 hrs,54 min</v>
      </c>
      <c r="E3572" s="10">
        <f>Table1[[#This Row],[Full Restoration ]]-Table1[[#This Row],[Outage Start]]</f>
        <v>1.4541666666627862</v>
      </c>
      <c r="F3572" s="11">
        <f>(Table1[[#This Row],[Full Restoration ]]-Table1[[#This Row],[Outage Start]])*24</f>
        <v>34.899999999906868</v>
      </c>
      <c r="G3572" s="5" t="s">
        <v>1984</v>
      </c>
      <c r="H3572" s="26" t="s">
        <v>3</v>
      </c>
      <c r="I3572" s="4">
        <v>1464</v>
      </c>
      <c r="J3572" s="4">
        <v>1374</v>
      </c>
      <c r="K3572" s="4">
        <v>48</v>
      </c>
      <c r="L3572" s="4">
        <v>34</v>
      </c>
      <c r="M3572" s="4">
        <v>82</v>
      </c>
      <c r="N3572" s="18"/>
    </row>
    <row r="3573" spans="1:14" hidden="1" x14ac:dyDescent="0.35">
      <c r="A3573" s="4" t="s">
        <v>62</v>
      </c>
      <c r="B3573" s="27">
        <v>44525.011111111111</v>
      </c>
      <c r="C3573" s="9">
        <v>44525.574999999997</v>
      </c>
      <c r="D3573" s="11" t="str">
        <f>INT(Table1[[#This Row],[Full Restoration ]]-Table1[[#This Row],[Outage Start]])&amp;" days,"&amp;HOUR(Table1[[#This Row],[Full Restoration ]]-Table1[[#This Row],[Outage Start]])&amp;" hrs,"&amp;MINUTE(Table1[[#This Row],[Full Restoration ]]-Table1[[#This Row],[Outage Start]])&amp;" min"</f>
        <v>0 days,13 hrs,32 min</v>
      </c>
      <c r="E3573" s="10">
        <f>Table1[[#This Row],[Full Restoration ]]-Table1[[#This Row],[Outage Start]]</f>
        <v>0.56388888888614019</v>
      </c>
      <c r="F3573" s="11">
        <f>(Table1[[#This Row],[Full Restoration ]]-Table1[[#This Row],[Outage Start]])*24</f>
        <v>13.533333333267365</v>
      </c>
      <c r="G3573" s="5" t="s">
        <v>4200</v>
      </c>
      <c r="H3573" s="26" t="s">
        <v>3</v>
      </c>
      <c r="I3573" s="4">
        <v>903</v>
      </c>
      <c r="J3573" s="4">
        <v>879</v>
      </c>
      <c r="K3573" s="4">
        <v>24</v>
      </c>
      <c r="L3573" s="4">
        <v>36</v>
      </c>
      <c r="M3573" s="4">
        <v>0</v>
      </c>
      <c r="N3573" s="18"/>
    </row>
    <row r="3574" spans="1:14" hidden="1" x14ac:dyDescent="0.35">
      <c r="A3574" s="4" t="s">
        <v>62</v>
      </c>
      <c r="B3574" s="56">
        <v>44215.506249999999</v>
      </c>
      <c r="C3574" s="56">
        <v>44216.118750000001</v>
      </c>
      <c r="D3574" s="11" t="str">
        <f>INT(Table1[[#This Row],[Full Restoration ]]-Table1[[#This Row],[Outage Start]])&amp;" days,"&amp;HOUR(Table1[[#This Row],[Full Restoration ]]-Table1[[#This Row],[Outage Start]])&amp;" hrs,"&amp;MINUTE(Table1[[#This Row],[Full Restoration ]]-Table1[[#This Row],[Outage Start]])&amp;" min"</f>
        <v>0 days,14 hrs,42 min</v>
      </c>
      <c r="E3574" s="10">
        <f>Table1[[#This Row],[Full Restoration ]]-Table1[[#This Row],[Outage Start]]</f>
        <v>0.61250000000291038</v>
      </c>
      <c r="F3574" s="11">
        <f>(Table1[[#This Row],[Full Restoration ]]-Table1[[#This Row],[Outage Start]])*24</f>
        <v>14.700000000069849</v>
      </c>
      <c r="G3574" s="5" t="s">
        <v>4059</v>
      </c>
      <c r="H3574" s="26" t="s">
        <v>2606</v>
      </c>
      <c r="I3574" s="4">
        <v>783</v>
      </c>
      <c r="J3574" s="4">
        <v>732</v>
      </c>
      <c r="K3574" s="4">
        <v>24</v>
      </c>
      <c r="L3574" s="4">
        <v>27</v>
      </c>
      <c r="M3574" s="4">
        <v>0</v>
      </c>
      <c r="N3574" s="18"/>
    </row>
    <row r="3575" spans="1:14" hidden="1" x14ac:dyDescent="0.35">
      <c r="A3575" s="4" t="s">
        <v>62</v>
      </c>
      <c r="B3575" s="27">
        <v>43794.48541666667</v>
      </c>
      <c r="C3575" s="9">
        <v>43795.388888888891</v>
      </c>
      <c r="D3575" s="11" t="str">
        <f>INT(Table1[[#This Row],[Full Restoration ]]-Table1[[#This Row],[Outage Start]])&amp;" days,"&amp;HOUR(Table1[[#This Row],[Full Restoration ]]-Table1[[#This Row],[Outage Start]])&amp;" hrs,"&amp;MINUTE(Table1[[#This Row],[Full Restoration ]]-Table1[[#This Row],[Outage Start]])&amp;" min"</f>
        <v>0 days,21 hrs,41 min</v>
      </c>
      <c r="E3575" s="10">
        <f>Table1[[#This Row],[Full Restoration ]]-Table1[[#This Row],[Outage Start]]</f>
        <v>0.90347222222044365</v>
      </c>
      <c r="F3575" s="11">
        <f>(Table1[[#This Row],[Full Restoration ]]-Table1[[#This Row],[Outage Start]])*24</f>
        <v>21.683333333290648</v>
      </c>
      <c r="G3575" s="28" t="s">
        <v>2029</v>
      </c>
      <c r="H3575" s="32"/>
      <c r="I3575" s="4">
        <v>0</v>
      </c>
      <c r="J3575" s="4">
        <v>0</v>
      </c>
      <c r="K3575" s="4"/>
      <c r="L3575" s="4">
        <v>0</v>
      </c>
      <c r="M3575" s="4">
        <v>0</v>
      </c>
      <c r="N3575" s="18"/>
    </row>
    <row r="3576" spans="1:14" hidden="1" x14ac:dyDescent="0.35">
      <c r="A3576" s="4" t="s">
        <v>62</v>
      </c>
      <c r="B3576" s="27">
        <v>44130.470833333333</v>
      </c>
      <c r="C3576" s="9">
        <v>44131.677777777775</v>
      </c>
      <c r="D3576" s="11" t="s">
        <v>3907</v>
      </c>
      <c r="E3576" s="10">
        <v>1.2069444444423425</v>
      </c>
      <c r="F3576" s="11">
        <v>28.96666666661622</v>
      </c>
      <c r="G3576" s="5" t="s">
        <v>2592</v>
      </c>
      <c r="H3576" s="26" t="s">
        <v>2604</v>
      </c>
      <c r="I3576" s="4">
        <v>3</v>
      </c>
      <c r="J3576" s="4">
        <v>0</v>
      </c>
      <c r="K3576" s="4">
        <v>3</v>
      </c>
      <c r="L3576" s="4">
        <v>0</v>
      </c>
      <c r="M3576" s="4"/>
      <c r="N3576" s="18"/>
    </row>
    <row r="3577" spans="1:14" hidden="1" x14ac:dyDescent="0.35">
      <c r="A3577" s="4" t="s">
        <v>62</v>
      </c>
      <c r="B3577" s="27">
        <v>44167.940972222219</v>
      </c>
      <c r="C3577" s="9">
        <v>44168.657638888886</v>
      </c>
      <c r="D3577" s="11" t="s">
        <v>2755</v>
      </c>
      <c r="E3577" s="10">
        <v>0.71666666666715173</v>
      </c>
      <c r="F3577" s="11">
        <v>17.200000000011642</v>
      </c>
      <c r="G3577" s="5" t="s">
        <v>2624</v>
      </c>
      <c r="H3577" s="26" t="s">
        <v>2615</v>
      </c>
      <c r="I3577" s="4">
        <v>113</v>
      </c>
      <c r="J3577" s="4">
        <v>101</v>
      </c>
      <c r="K3577" s="4">
        <v>7</v>
      </c>
      <c r="L3577" s="4">
        <v>5</v>
      </c>
      <c r="M3577" s="4">
        <v>0</v>
      </c>
      <c r="N3577" s="18"/>
    </row>
    <row r="3578" spans="1:14" hidden="1" x14ac:dyDescent="0.35">
      <c r="A3578" s="4" t="s">
        <v>62</v>
      </c>
      <c r="B3578" s="27">
        <v>44167.940972222219</v>
      </c>
      <c r="C3578" s="9">
        <v>44168.657638888886</v>
      </c>
      <c r="D3578" s="11" t="s">
        <v>2755</v>
      </c>
      <c r="E3578" s="10">
        <v>0.71666666666715173</v>
      </c>
      <c r="F3578" s="11">
        <v>17.200000000011642</v>
      </c>
      <c r="G3578" s="5" t="s">
        <v>2624</v>
      </c>
      <c r="H3578" s="26" t="s">
        <v>2615</v>
      </c>
      <c r="I3578" s="4">
        <v>1</v>
      </c>
      <c r="J3578" s="4">
        <v>1</v>
      </c>
      <c r="K3578" s="4">
        <v>0</v>
      </c>
      <c r="L3578" s="4">
        <v>0</v>
      </c>
      <c r="M3578" s="4">
        <v>0</v>
      </c>
      <c r="N3578" s="18"/>
    </row>
    <row r="3579" spans="1:14" hidden="1" x14ac:dyDescent="0.35">
      <c r="A3579" s="4" t="s">
        <v>62</v>
      </c>
      <c r="B3579" s="27">
        <v>44167.940972222219</v>
      </c>
      <c r="C3579" s="9">
        <v>44168.673611111109</v>
      </c>
      <c r="D3579" s="11" t="s">
        <v>2756</v>
      </c>
      <c r="E3579" s="10">
        <v>0.73263888889050577</v>
      </c>
      <c r="F3579" s="11">
        <v>17.583333333372138</v>
      </c>
      <c r="G3579" s="5" t="s">
        <v>2624</v>
      </c>
      <c r="H3579" s="26" t="s">
        <v>2615</v>
      </c>
      <c r="I3579" s="4">
        <v>58</v>
      </c>
      <c r="J3579" s="4">
        <v>57</v>
      </c>
      <c r="K3579" s="4">
        <v>0</v>
      </c>
      <c r="L3579" s="4">
        <v>1</v>
      </c>
      <c r="M3579" s="4">
        <v>0</v>
      </c>
      <c r="N3579" s="18"/>
    </row>
    <row r="3580" spans="1:14" hidden="1" x14ac:dyDescent="0.35">
      <c r="A3580" s="4" t="s">
        <v>62</v>
      </c>
      <c r="B3580" s="27">
        <v>44167.940972222219</v>
      </c>
      <c r="C3580" s="9">
        <v>44168.679166666669</v>
      </c>
      <c r="D3580" s="11" t="s">
        <v>2757</v>
      </c>
      <c r="E3580" s="10">
        <v>0.73819444444961846</v>
      </c>
      <c r="F3580" s="11">
        <v>17.716666666790843</v>
      </c>
      <c r="G3580" s="5" t="s">
        <v>2624</v>
      </c>
      <c r="H3580" s="26" t="s">
        <v>2615</v>
      </c>
      <c r="I3580" s="4">
        <v>1</v>
      </c>
      <c r="J3580" s="4">
        <v>1</v>
      </c>
      <c r="K3580" s="4">
        <v>0</v>
      </c>
      <c r="L3580" s="4">
        <v>0</v>
      </c>
      <c r="M3580" s="4">
        <v>0</v>
      </c>
      <c r="N3580" s="18"/>
    </row>
    <row r="3581" spans="1:14" hidden="1" x14ac:dyDescent="0.35">
      <c r="A3581" s="4" t="s">
        <v>62</v>
      </c>
      <c r="B3581" s="27">
        <v>44167.940972222219</v>
      </c>
      <c r="C3581" s="9">
        <v>44168.694444444445</v>
      </c>
      <c r="D3581" s="11" t="s">
        <v>2758</v>
      </c>
      <c r="E3581" s="10">
        <v>0.75347222222626442</v>
      </c>
      <c r="F3581" s="11">
        <v>18.083333333430346</v>
      </c>
      <c r="G3581" s="5" t="s">
        <v>2624</v>
      </c>
      <c r="H3581" s="26" t="s">
        <v>2615</v>
      </c>
      <c r="I3581" s="4">
        <v>51</v>
      </c>
      <c r="J3581" s="4">
        <v>51</v>
      </c>
      <c r="K3581" s="4">
        <v>0</v>
      </c>
      <c r="L3581" s="4">
        <v>0</v>
      </c>
      <c r="M3581" s="4">
        <v>0</v>
      </c>
      <c r="N3581" s="18"/>
    </row>
    <row r="3582" spans="1:14" hidden="1" x14ac:dyDescent="0.35">
      <c r="A3582" s="4" t="s">
        <v>62</v>
      </c>
      <c r="B3582" s="27">
        <v>44167.940972222219</v>
      </c>
      <c r="C3582" s="9">
        <v>44168.708333333336</v>
      </c>
      <c r="D3582" s="11" t="s">
        <v>2759</v>
      </c>
      <c r="E3582" s="10">
        <v>0.76736111111677019</v>
      </c>
      <c r="F3582" s="11">
        <v>18.416666666802485</v>
      </c>
      <c r="G3582" s="5" t="s">
        <v>2624</v>
      </c>
      <c r="H3582" s="26" t="s">
        <v>2615</v>
      </c>
      <c r="I3582" s="4">
        <v>103</v>
      </c>
      <c r="J3582" s="4">
        <v>98</v>
      </c>
      <c r="K3582" s="4">
        <v>1</v>
      </c>
      <c r="L3582" s="4">
        <v>4</v>
      </c>
      <c r="M3582" s="4">
        <v>0</v>
      </c>
      <c r="N3582" s="18"/>
    </row>
    <row r="3583" spans="1:14" hidden="1" x14ac:dyDescent="0.35">
      <c r="A3583" s="4" t="s">
        <v>62</v>
      </c>
      <c r="B3583" s="27">
        <v>44167.940972222219</v>
      </c>
      <c r="C3583" s="9">
        <v>44168.722916666666</v>
      </c>
      <c r="D3583" s="11" t="s">
        <v>2760</v>
      </c>
      <c r="E3583" s="10">
        <v>0.78194444444670808</v>
      </c>
      <c r="F3583" s="11">
        <v>18.766666666720994</v>
      </c>
      <c r="G3583" s="5" t="s">
        <v>2624</v>
      </c>
      <c r="H3583" s="26" t="s">
        <v>2615</v>
      </c>
      <c r="I3583" s="4">
        <v>71</v>
      </c>
      <c r="J3583" s="4">
        <v>70</v>
      </c>
      <c r="K3583" s="4">
        <v>0</v>
      </c>
      <c r="L3583" s="4">
        <v>1</v>
      </c>
      <c r="M3583" s="4">
        <v>0</v>
      </c>
      <c r="N3583" s="18"/>
    </row>
    <row r="3584" spans="1:14" hidden="1" x14ac:dyDescent="0.35">
      <c r="A3584" s="4" t="s">
        <v>62</v>
      </c>
      <c r="B3584" s="27">
        <v>44167.940972222219</v>
      </c>
      <c r="C3584" s="9">
        <v>44168.750694444447</v>
      </c>
      <c r="D3584" s="11" t="s">
        <v>2737</v>
      </c>
      <c r="E3584" s="10">
        <v>0.80972222222771961</v>
      </c>
      <c r="F3584" s="11">
        <v>19.433333333465271</v>
      </c>
      <c r="G3584" s="5" t="s">
        <v>2624</v>
      </c>
      <c r="H3584" s="26" t="s">
        <v>2615</v>
      </c>
      <c r="I3584" s="4">
        <v>76</v>
      </c>
      <c r="J3584" s="4">
        <v>72</v>
      </c>
      <c r="K3584" s="4">
        <v>0</v>
      </c>
      <c r="L3584" s="4">
        <v>4</v>
      </c>
      <c r="M3584" s="4">
        <v>0</v>
      </c>
      <c r="N3584" s="18"/>
    </row>
    <row r="3585" spans="1:14" hidden="1" x14ac:dyDescent="0.35">
      <c r="A3585" s="4" t="s">
        <v>62</v>
      </c>
      <c r="B3585" s="27">
        <v>44172.578472222223</v>
      </c>
      <c r="C3585" s="9">
        <v>44173.890277777777</v>
      </c>
      <c r="D3585" s="11" t="s">
        <v>2788</v>
      </c>
      <c r="E3585" s="10">
        <v>1.3118055555532919</v>
      </c>
      <c r="F3585" s="11">
        <v>31.483333333279006</v>
      </c>
      <c r="G3585" s="5" t="s">
        <v>2624</v>
      </c>
      <c r="H3585" s="26" t="s">
        <v>2615</v>
      </c>
      <c r="I3585" s="4">
        <v>172</v>
      </c>
      <c r="J3585" s="4">
        <v>159</v>
      </c>
      <c r="K3585" s="4">
        <v>7</v>
      </c>
      <c r="L3585" s="4">
        <v>6</v>
      </c>
      <c r="M3585" s="4">
        <v>0</v>
      </c>
      <c r="N3585" s="18"/>
    </row>
    <row r="3586" spans="1:14" hidden="1" x14ac:dyDescent="0.35">
      <c r="A3586" s="4" t="s">
        <v>1</v>
      </c>
      <c r="B3586" s="27">
        <v>43763.021527777775</v>
      </c>
      <c r="C3586" s="9">
        <v>43763.694444444445</v>
      </c>
      <c r="D3586" s="11" t="str">
        <f>INT(Table1[[#This Row],[Full Restoration ]]-Table1[[#This Row],[Outage Start]])&amp;" days,"&amp;HOUR(Table1[[#This Row],[Full Restoration ]]-Table1[[#This Row],[Outage Start]])&amp;" hrs,"&amp;MINUTE(Table1[[#This Row],[Full Restoration ]]-Table1[[#This Row],[Outage Start]])&amp;" min"</f>
        <v>0 days,16 hrs,9 min</v>
      </c>
      <c r="E3586" s="10">
        <f>Table1[[#This Row],[Full Restoration ]]-Table1[[#This Row],[Outage Start]]</f>
        <v>0.67291666667006211</v>
      </c>
      <c r="F3586" s="11">
        <f>(Table1[[#This Row],[Full Restoration ]]-Table1[[#This Row],[Outage Start]])*24</f>
        <v>16.150000000081491</v>
      </c>
      <c r="G3586" s="5" t="s">
        <v>1177</v>
      </c>
      <c r="H3586" s="26" t="s">
        <v>34</v>
      </c>
      <c r="I3586" s="4">
        <v>360</v>
      </c>
      <c r="J3586" s="4">
        <v>254</v>
      </c>
      <c r="K3586" s="4">
        <v>107</v>
      </c>
      <c r="L3586" s="4">
        <v>15</v>
      </c>
      <c r="M3586" s="4">
        <v>7</v>
      </c>
      <c r="N3586" s="18"/>
    </row>
    <row r="3587" spans="1:14" hidden="1" x14ac:dyDescent="0.35">
      <c r="A3587" s="4" t="s">
        <v>1</v>
      </c>
      <c r="B3587" s="27">
        <v>43768.26666666667</v>
      </c>
      <c r="C3587" s="9">
        <v>43769.480555555558</v>
      </c>
      <c r="D3587" s="11" t="str">
        <f>INT(Table1[[#This Row],[Full Restoration ]]-Table1[[#This Row],[Outage Start]])&amp;" days,"&amp;HOUR(Table1[[#This Row],[Full Restoration ]]-Table1[[#This Row],[Outage Start]])&amp;" hrs,"&amp;MINUTE(Table1[[#This Row],[Full Restoration ]]-Table1[[#This Row],[Outage Start]])&amp;" min"</f>
        <v>1 days,5 hrs,8 min</v>
      </c>
      <c r="E3587" s="10">
        <f>Table1[[#This Row],[Full Restoration ]]-Table1[[#This Row],[Outage Start]]</f>
        <v>1.2138888888875954</v>
      </c>
      <c r="F3587" s="11">
        <f>(Table1[[#This Row],[Full Restoration ]]-Table1[[#This Row],[Outage Start]])*24</f>
        <v>29.133333333302289</v>
      </c>
      <c r="G3587" s="5" t="s">
        <v>1177</v>
      </c>
      <c r="H3587" s="26" t="s">
        <v>245</v>
      </c>
      <c r="I3587" s="4">
        <v>360</v>
      </c>
      <c r="J3587" s="4">
        <v>254</v>
      </c>
      <c r="K3587" s="4">
        <v>107</v>
      </c>
      <c r="L3587" s="4">
        <v>15</v>
      </c>
      <c r="M3587" s="4">
        <v>7</v>
      </c>
      <c r="N3587" s="18"/>
    </row>
    <row r="3588" spans="1:14" hidden="1" x14ac:dyDescent="0.35">
      <c r="A3588" s="4" t="s">
        <v>1</v>
      </c>
      <c r="B3588" s="27">
        <v>44525.222222222219</v>
      </c>
      <c r="C3588" s="9">
        <v>44525.614583333336</v>
      </c>
      <c r="D3588" s="11" t="str">
        <f>INT(Table1[[#This Row],[Full Restoration ]]-Table1[[#This Row],[Outage Start]])&amp;" days,"&amp;HOUR(Table1[[#This Row],[Full Restoration ]]-Table1[[#This Row],[Outage Start]])&amp;" hrs,"&amp;MINUTE(Table1[[#This Row],[Full Restoration ]]-Table1[[#This Row],[Outage Start]])&amp;" min"</f>
        <v>0 days,9 hrs,25 min</v>
      </c>
      <c r="E3588" s="10">
        <f>Table1[[#This Row],[Full Restoration ]]-Table1[[#This Row],[Outage Start]]</f>
        <v>0.39236111111677019</v>
      </c>
      <c r="F3588" s="11">
        <f>(Table1[[#This Row],[Full Restoration ]]-Table1[[#This Row],[Outage Start]])*24</f>
        <v>9.4166666668024845</v>
      </c>
      <c r="G3588" s="5" t="s">
        <v>1177</v>
      </c>
      <c r="H3588" s="26" t="s">
        <v>34</v>
      </c>
      <c r="I3588" s="4">
        <v>168</v>
      </c>
      <c r="J3588" s="4">
        <v>86</v>
      </c>
      <c r="K3588" s="4">
        <v>82</v>
      </c>
      <c r="L3588" s="4">
        <v>2</v>
      </c>
      <c r="M3588" s="4">
        <v>0</v>
      </c>
      <c r="N3588" s="18"/>
    </row>
    <row r="3589" spans="1:14" hidden="1" x14ac:dyDescent="0.35">
      <c r="A3589" s="4" t="s">
        <v>1</v>
      </c>
      <c r="B3589" s="27">
        <v>43762.277083333334</v>
      </c>
      <c r="C3589" s="9">
        <v>43763.707638888889</v>
      </c>
      <c r="D3589" s="11" t="str">
        <f>INT(Table1[[#This Row],[Full Restoration ]]-Table1[[#This Row],[Outage Start]])&amp;" days,"&amp;HOUR(Table1[[#This Row],[Full Restoration ]]-Table1[[#This Row],[Outage Start]])&amp;" hrs,"&amp;MINUTE(Table1[[#This Row],[Full Restoration ]]-Table1[[#This Row],[Outage Start]])&amp;" min"</f>
        <v>1 days,10 hrs,20 min</v>
      </c>
      <c r="E3589" s="10">
        <f>Table1[[#This Row],[Full Restoration ]]-Table1[[#This Row],[Outage Start]]</f>
        <v>1.4305555555547471</v>
      </c>
      <c r="F3589" s="11">
        <f>(Table1[[#This Row],[Full Restoration ]]-Table1[[#This Row],[Outage Start]])*24</f>
        <v>34.333333333313931</v>
      </c>
      <c r="G3589" s="5" t="s">
        <v>1105</v>
      </c>
      <c r="H3589" s="26" t="s">
        <v>3</v>
      </c>
      <c r="I3589" s="4"/>
      <c r="J3589" s="4"/>
      <c r="K3589" s="4"/>
      <c r="L3589" s="4"/>
      <c r="M3589" s="4"/>
      <c r="N3589" s="18"/>
    </row>
    <row r="3590" spans="1:14" hidden="1" x14ac:dyDescent="0.35">
      <c r="A3590" s="4" t="s">
        <v>1</v>
      </c>
      <c r="B3590" s="27">
        <v>43768.092361111114</v>
      </c>
      <c r="C3590" s="9">
        <v>43769.486805555556</v>
      </c>
      <c r="D3590" s="11" t="str">
        <f>INT(Table1[[#This Row],[Full Restoration ]]-Table1[[#This Row],[Outage Start]])&amp;" days,"&amp;HOUR(Table1[[#This Row],[Full Restoration ]]-Table1[[#This Row],[Outage Start]])&amp;" hrs,"&amp;MINUTE(Table1[[#This Row],[Full Restoration ]]-Table1[[#This Row],[Outage Start]])&amp;" min"</f>
        <v>1 days,9 hrs,28 min</v>
      </c>
      <c r="E3590" s="10">
        <f>Table1[[#This Row],[Full Restoration ]]-Table1[[#This Row],[Outage Start]]</f>
        <v>1.3944444444423425</v>
      </c>
      <c r="F3590" s="11">
        <f>(Table1[[#This Row],[Full Restoration ]]-Table1[[#This Row],[Outage Start]])*24</f>
        <v>33.46666666661622</v>
      </c>
      <c r="G3590" s="5" t="s">
        <v>1105</v>
      </c>
      <c r="H3590" s="26" t="s">
        <v>1978</v>
      </c>
      <c r="I3590" s="4"/>
      <c r="J3590" s="4"/>
      <c r="K3590" s="4"/>
      <c r="L3590" s="4"/>
      <c r="M3590" s="4"/>
      <c r="N3590" s="18"/>
    </row>
    <row r="3591" spans="1:14" hidden="1" x14ac:dyDescent="0.35">
      <c r="A3591" s="4" t="s">
        <v>1</v>
      </c>
      <c r="B3591" s="27">
        <v>44525.179861111108</v>
      </c>
      <c r="C3591" s="9">
        <v>44526.555555555555</v>
      </c>
      <c r="D3591" s="11" t="str">
        <f>INT(Table1[[#This Row],[Full Restoration ]]-Table1[[#This Row],[Outage Start]])&amp;" days,"&amp;HOUR(Table1[[#This Row],[Full Restoration ]]-Table1[[#This Row],[Outage Start]])&amp;" hrs,"&amp;MINUTE(Table1[[#This Row],[Full Restoration ]]-Table1[[#This Row],[Outage Start]])&amp;" min"</f>
        <v>1 days,9 hrs,1 min</v>
      </c>
      <c r="E3591" s="10">
        <f>Table1[[#This Row],[Full Restoration ]]-Table1[[#This Row],[Outage Start]]</f>
        <v>1.3756944444467081</v>
      </c>
      <c r="F3591" s="11">
        <f>(Table1[[#This Row],[Full Restoration ]]-Table1[[#This Row],[Outage Start]])*24</f>
        <v>33.016666666720994</v>
      </c>
      <c r="G3591" s="5" t="s">
        <v>1105</v>
      </c>
      <c r="H3591" s="26" t="s">
        <v>3</v>
      </c>
      <c r="I3591" s="4">
        <v>189</v>
      </c>
      <c r="J3591" s="4">
        <v>167</v>
      </c>
      <c r="K3591" s="4">
        <v>22</v>
      </c>
      <c r="L3591" s="4">
        <v>1</v>
      </c>
      <c r="M3591" s="4">
        <v>0</v>
      </c>
      <c r="N3591" s="18"/>
    </row>
    <row r="3592" spans="1:14" hidden="1" x14ac:dyDescent="0.35">
      <c r="A3592" s="4" t="s">
        <v>1</v>
      </c>
      <c r="B3592" s="27">
        <v>43762.341666666667</v>
      </c>
      <c r="C3592" s="9">
        <v>43764.527777777781</v>
      </c>
      <c r="D3592" s="11" t="str">
        <f>INT(Table1[[#This Row],[Full Restoration ]]-Table1[[#This Row],[Outage Start]])&amp;" days,"&amp;HOUR(Table1[[#This Row],[Full Restoration ]]-Table1[[#This Row],[Outage Start]])&amp;" hrs,"&amp;MINUTE(Table1[[#This Row],[Full Restoration ]]-Table1[[#This Row],[Outage Start]])&amp;" min"</f>
        <v>2 days,4 hrs,28 min</v>
      </c>
      <c r="E3592" s="10">
        <f>Table1[[#This Row],[Full Restoration ]]-Table1[[#This Row],[Outage Start]]</f>
        <v>2.1861111111138598</v>
      </c>
      <c r="F3592" s="11">
        <f>(Table1[[#This Row],[Full Restoration ]]-Table1[[#This Row],[Outage Start]])*24</f>
        <v>52.466666666732635</v>
      </c>
      <c r="G3592" s="5" t="s">
        <v>1111</v>
      </c>
      <c r="H3592" s="26" t="s">
        <v>3</v>
      </c>
      <c r="I3592" s="4">
        <v>262</v>
      </c>
      <c r="J3592" s="4">
        <v>208</v>
      </c>
      <c r="K3592" s="4">
        <v>58</v>
      </c>
      <c r="L3592" s="4">
        <v>4</v>
      </c>
      <c r="M3592" s="4">
        <v>14</v>
      </c>
      <c r="N3592" s="18"/>
    </row>
    <row r="3593" spans="1:14" hidden="1" x14ac:dyDescent="0.35">
      <c r="A3593" s="4" t="s">
        <v>1</v>
      </c>
      <c r="B3593" s="27">
        <v>43768.088194444441</v>
      </c>
      <c r="C3593" s="9">
        <v>43769.535416666666</v>
      </c>
      <c r="D3593" s="11" t="str">
        <f>INT(Table1[[#This Row],[Full Restoration ]]-Table1[[#This Row],[Outage Start]])&amp;" days,"&amp;HOUR(Table1[[#This Row],[Full Restoration ]]-Table1[[#This Row],[Outage Start]])&amp;" hrs,"&amp;MINUTE(Table1[[#This Row],[Full Restoration ]]-Table1[[#This Row],[Outage Start]])&amp;" min"</f>
        <v>1 days,10 hrs,44 min</v>
      </c>
      <c r="E3593" s="10">
        <f>Table1[[#This Row],[Full Restoration ]]-Table1[[#This Row],[Outage Start]]</f>
        <v>1.4472222222248092</v>
      </c>
      <c r="F3593" s="11">
        <f>(Table1[[#This Row],[Full Restoration ]]-Table1[[#This Row],[Outage Start]])*24</f>
        <v>34.733333333395422</v>
      </c>
      <c r="G3593" s="5" t="s">
        <v>1111</v>
      </c>
      <c r="H3593" s="26" t="s">
        <v>1978</v>
      </c>
      <c r="I3593" s="4">
        <v>262</v>
      </c>
      <c r="J3593" s="4">
        <v>208</v>
      </c>
      <c r="K3593" s="4">
        <v>58</v>
      </c>
      <c r="L3593" s="4">
        <v>4</v>
      </c>
      <c r="M3593" s="4">
        <v>14</v>
      </c>
      <c r="N3593" s="18"/>
    </row>
    <row r="3594" spans="1:14" hidden="1" x14ac:dyDescent="0.35">
      <c r="A3594" s="4" t="s">
        <v>1</v>
      </c>
      <c r="B3594" s="27">
        <v>43762.341666666667</v>
      </c>
      <c r="C3594" s="9">
        <v>43764.53402777778</v>
      </c>
      <c r="D3594" s="11" t="str">
        <f>INT(Table1[[#This Row],[Full Restoration ]]-Table1[[#This Row],[Outage Start]])&amp;" days,"&amp;HOUR(Table1[[#This Row],[Full Restoration ]]-Table1[[#This Row],[Outage Start]])&amp;" hrs,"&amp;MINUTE(Table1[[#This Row],[Full Restoration ]]-Table1[[#This Row],[Outage Start]])&amp;" min"</f>
        <v>2 days,4 hrs,37 min</v>
      </c>
      <c r="E3594" s="10">
        <f>Table1[[#This Row],[Full Restoration ]]-Table1[[#This Row],[Outage Start]]</f>
        <v>2.1923611111124046</v>
      </c>
      <c r="F3594" s="11">
        <f>(Table1[[#This Row],[Full Restoration ]]-Table1[[#This Row],[Outage Start]])*24</f>
        <v>52.616666666697711</v>
      </c>
      <c r="G3594" s="5" t="s">
        <v>1112</v>
      </c>
      <c r="H3594" s="26" t="s">
        <v>3</v>
      </c>
      <c r="I3594" s="4"/>
      <c r="J3594" s="4"/>
      <c r="K3594" s="4"/>
      <c r="L3594" s="4"/>
      <c r="M3594" s="4"/>
      <c r="N3594" s="18"/>
    </row>
    <row r="3595" spans="1:14" hidden="1" x14ac:dyDescent="0.35">
      <c r="A3595" s="4" t="s">
        <v>1</v>
      </c>
      <c r="B3595" s="27">
        <v>43768.088194444441</v>
      </c>
      <c r="C3595" s="9">
        <v>43769.538194444445</v>
      </c>
      <c r="D3595" s="11" t="str">
        <f>INT(Table1[[#This Row],[Full Restoration ]]-Table1[[#This Row],[Outage Start]])&amp;" days,"&amp;HOUR(Table1[[#This Row],[Full Restoration ]]-Table1[[#This Row],[Outage Start]])&amp;" hrs,"&amp;MINUTE(Table1[[#This Row],[Full Restoration ]]-Table1[[#This Row],[Outage Start]])&amp;" min"</f>
        <v>1 days,10 hrs,48 min</v>
      </c>
      <c r="E3595" s="10">
        <f>Table1[[#This Row],[Full Restoration ]]-Table1[[#This Row],[Outage Start]]</f>
        <v>1.4500000000043656</v>
      </c>
      <c r="F3595" s="11">
        <f>(Table1[[#This Row],[Full Restoration ]]-Table1[[#This Row],[Outage Start]])*24</f>
        <v>34.800000000104774</v>
      </c>
      <c r="G3595" s="5" t="s">
        <v>1112</v>
      </c>
      <c r="H3595" s="26" t="s">
        <v>1978</v>
      </c>
      <c r="I3595" s="4"/>
      <c r="J3595" s="4"/>
      <c r="K3595" s="4"/>
      <c r="L3595" s="4"/>
      <c r="M3595" s="4"/>
      <c r="N3595" s="18"/>
    </row>
    <row r="3596" spans="1:14" hidden="1" x14ac:dyDescent="0.35">
      <c r="A3596" s="4" t="s">
        <v>1</v>
      </c>
      <c r="B3596" s="27">
        <v>43762.327777777777</v>
      </c>
      <c r="C3596" s="9">
        <v>43764.481944444444</v>
      </c>
      <c r="D3596" s="11" t="str">
        <f>INT(Table1[[#This Row],[Full Restoration ]]-Table1[[#This Row],[Outage Start]])&amp;" days,"&amp;HOUR(Table1[[#This Row],[Full Restoration ]]-Table1[[#This Row],[Outage Start]])&amp;" hrs,"&amp;MINUTE(Table1[[#This Row],[Full Restoration ]]-Table1[[#This Row],[Outage Start]])&amp;" min"</f>
        <v>2 days,3 hrs,42 min</v>
      </c>
      <c r="E3596" s="10">
        <f>Table1[[#This Row],[Full Restoration ]]-Table1[[#This Row],[Outage Start]]</f>
        <v>2.1541666666671517</v>
      </c>
      <c r="F3596" s="11">
        <f>(Table1[[#This Row],[Full Restoration ]]-Table1[[#This Row],[Outage Start]])*24</f>
        <v>51.700000000011642</v>
      </c>
      <c r="G3596" s="5" t="s">
        <v>1110</v>
      </c>
      <c r="H3596" s="26" t="s">
        <v>3</v>
      </c>
      <c r="I3596" s="4"/>
      <c r="J3596" s="4"/>
      <c r="K3596" s="4"/>
      <c r="L3596" s="4"/>
      <c r="M3596" s="4"/>
      <c r="N3596" s="18"/>
    </row>
    <row r="3597" spans="1:14" hidden="1" x14ac:dyDescent="0.35">
      <c r="A3597" s="4" t="s">
        <v>1</v>
      </c>
      <c r="B3597" s="27">
        <v>43768.018750000003</v>
      </c>
      <c r="C3597" s="9">
        <v>43769.649305555555</v>
      </c>
      <c r="D3597" s="11" t="str">
        <f>INT(Table1[[#This Row],[Full Restoration ]]-Table1[[#This Row],[Outage Start]])&amp;" days,"&amp;HOUR(Table1[[#This Row],[Full Restoration ]]-Table1[[#This Row],[Outage Start]])&amp;" hrs,"&amp;MINUTE(Table1[[#This Row],[Full Restoration ]]-Table1[[#This Row],[Outage Start]])&amp;" min"</f>
        <v>1 days,15 hrs,8 min</v>
      </c>
      <c r="E3597" s="10">
        <f>Table1[[#This Row],[Full Restoration ]]-Table1[[#This Row],[Outage Start]]</f>
        <v>1.6305555555518367</v>
      </c>
      <c r="F3597" s="11">
        <f>(Table1[[#This Row],[Full Restoration ]]-Table1[[#This Row],[Outage Start]])*24</f>
        <v>39.133333333244082</v>
      </c>
      <c r="G3597" s="5" t="s">
        <v>1110</v>
      </c>
      <c r="H3597" s="26" t="s">
        <v>1978</v>
      </c>
      <c r="I3597" s="4">
        <v>343</v>
      </c>
      <c r="J3597" s="4">
        <v>48</v>
      </c>
      <c r="K3597" s="4">
        <v>52</v>
      </c>
      <c r="L3597" s="4">
        <v>4</v>
      </c>
      <c r="M3597" s="4">
        <v>24</v>
      </c>
      <c r="N3597" s="18"/>
    </row>
    <row r="3598" spans="1:14" hidden="1" x14ac:dyDescent="0.35">
      <c r="A3598" s="4" t="s">
        <v>1</v>
      </c>
      <c r="B3598" s="27">
        <v>43762.327777777777</v>
      </c>
      <c r="C3598" s="9">
        <v>43764.479861111111</v>
      </c>
      <c r="D3598" s="11" t="str">
        <f>INT(Table1[[#This Row],[Full Restoration ]]-Table1[[#This Row],[Outage Start]])&amp;" days,"&amp;HOUR(Table1[[#This Row],[Full Restoration ]]-Table1[[#This Row],[Outage Start]])&amp;" hrs,"&amp;MINUTE(Table1[[#This Row],[Full Restoration ]]-Table1[[#This Row],[Outage Start]])&amp;" min"</f>
        <v>2 days,3 hrs,39 min</v>
      </c>
      <c r="E3598" s="10">
        <f>Table1[[#This Row],[Full Restoration ]]-Table1[[#This Row],[Outage Start]]</f>
        <v>2.1520833333343035</v>
      </c>
      <c r="F3598" s="11">
        <f>(Table1[[#This Row],[Full Restoration ]]-Table1[[#This Row],[Outage Start]])*24</f>
        <v>51.650000000023283</v>
      </c>
      <c r="G3598" s="5" t="s">
        <v>1107</v>
      </c>
      <c r="H3598" s="26" t="s">
        <v>3</v>
      </c>
      <c r="I3598" s="4">
        <v>103</v>
      </c>
      <c r="J3598" s="4">
        <v>51</v>
      </c>
      <c r="K3598" s="4">
        <v>70</v>
      </c>
      <c r="L3598" s="4">
        <v>4</v>
      </c>
      <c r="M3598" s="4">
        <v>31</v>
      </c>
      <c r="N3598" s="18"/>
    </row>
    <row r="3599" spans="1:14" hidden="1" x14ac:dyDescent="0.35">
      <c r="A3599" s="4" t="s">
        <v>1</v>
      </c>
      <c r="B3599" s="27">
        <v>43768.018750000003</v>
      </c>
      <c r="C3599" s="9">
        <v>43769.638194444444</v>
      </c>
      <c r="D3599" s="11" t="str">
        <f>INT(Table1[[#This Row],[Full Restoration ]]-Table1[[#This Row],[Outage Start]])&amp;" days,"&amp;HOUR(Table1[[#This Row],[Full Restoration ]]-Table1[[#This Row],[Outage Start]])&amp;" hrs,"&amp;MINUTE(Table1[[#This Row],[Full Restoration ]]-Table1[[#This Row],[Outage Start]])&amp;" min"</f>
        <v>1 days,14 hrs,52 min</v>
      </c>
      <c r="E3599" s="10">
        <f>Table1[[#This Row],[Full Restoration ]]-Table1[[#This Row],[Outage Start]]</f>
        <v>1.6194444444408873</v>
      </c>
      <c r="F3599" s="11">
        <f>(Table1[[#This Row],[Full Restoration ]]-Table1[[#This Row],[Outage Start]])*24</f>
        <v>38.866666666581295</v>
      </c>
      <c r="G3599" s="5" t="s">
        <v>1107</v>
      </c>
      <c r="H3599" s="26" t="s">
        <v>1978</v>
      </c>
      <c r="I3599" s="4">
        <v>103</v>
      </c>
      <c r="J3599" s="4">
        <v>51</v>
      </c>
      <c r="K3599" s="4">
        <v>70</v>
      </c>
      <c r="L3599" s="4">
        <v>4</v>
      </c>
      <c r="M3599" s="4">
        <v>31</v>
      </c>
      <c r="N3599" s="18"/>
    </row>
    <row r="3600" spans="1:14" hidden="1" x14ac:dyDescent="0.35">
      <c r="A3600" s="4" t="s">
        <v>1</v>
      </c>
      <c r="B3600" s="27">
        <v>43762.327777777777</v>
      </c>
      <c r="C3600" s="9">
        <v>43764.490277777775</v>
      </c>
      <c r="D3600" s="11" t="str">
        <f>INT(Table1[[#This Row],[Full Restoration ]]-Table1[[#This Row],[Outage Start]])&amp;" days,"&amp;HOUR(Table1[[#This Row],[Full Restoration ]]-Table1[[#This Row],[Outage Start]])&amp;" hrs,"&amp;MINUTE(Table1[[#This Row],[Full Restoration ]]-Table1[[#This Row],[Outage Start]])&amp;" min"</f>
        <v>2 days,3 hrs,54 min</v>
      </c>
      <c r="E3600" s="10">
        <f>Table1[[#This Row],[Full Restoration ]]-Table1[[#This Row],[Outage Start]]</f>
        <v>2.1624999999985448</v>
      </c>
      <c r="F3600" s="11">
        <f>(Table1[[#This Row],[Full Restoration ]]-Table1[[#This Row],[Outage Start]])*24</f>
        <v>51.899999999965075</v>
      </c>
      <c r="G3600" s="5" t="s">
        <v>1109</v>
      </c>
      <c r="H3600" s="26" t="s">
        <v>3</v>
      </c>
      <c r="I3600" s="4"/>
      <c r="J3600" s="4"/>
      <c r="K3600" s="4"/>
      <c r="L3600" s="4"/>
      <c r="M3600" s="4"/>
      <c r="N3600" s="18"/>
    </row>
    <row r="3601" spans="1:14" hidden="1" x14ac:dyDescent="0.35">
      <c r="A3601" s="4" t="s">
        <v>1</v>
      </c>
      <c r="B3601" s="27">
        <v>43768.018750000003</v>
      </c>
      <c r="C3601" s="9">
        <v>43769.652777777781</v>
      </c>
      <c r="D3601" s="11" t="str">
        <f>INT(Table1[[#This Row],[Full Restoration ]]-Table1[[#This Row],[Outage Start]])&amp;" days,"&amp;HOUR(Table1[[#This Row],[Full Restoration ]]-Table1[[#This Row],[Outage Start]])&amp;" hrs,"&amp;MINUTE(Table1[[#This Row],[Full Restoration ]]-Table1[[#This Row],[Outage Start]])&amp;" min"</f>
        <v>1 days,15 hrs,13 min</v>
      </c>
      <c r="E3601" s="10">
        <f>Table1[[#This Row],[Full Restoration ]]-Table1[[#This Row],[Outage Start]]</f>
        <v>1.6340277777781012</v>
      </c>
      <c r="F3601" s="11">
        <f>(Table1[[#This Row],[Full Restoration ]]-Table1[[#This Row],[Outage Start]])*24</f>
        <v>39.216666666674428</v>
      </c>
      <c r="G3601" s="5" t="s">
        <v>1109</v>
      </c>
      <c r="H3601" s="26" t="s">
        <v>1978</v>
      </c>
      <c r="I3601" s="4"/>
      <c r="J3601" s="4"/>
      <c r="K3601" s="4"/>
      <c r="L3601" s="4"/>
      <c r="M3601" s="4"/>
      <c r="N3601" s="18"/>
    </row>
    <row r="3602" spans="1:14" hidden="1" x14ac:dyDescent="0.35">
      <c r="A3602" s="4" t="s">
        <v>1</v>
      </c>
      <c r="B3602" s="27">
        <v>43762.327777777777</v>
      </c>
      <c r="C3602" s="9">
        <v>43764.488888888889</v>
      </c>
      <c r="D3602" s="11" t="str">
        <f>INT(Table1[[#This Row],[Full Restoration ]]-Table1[[#This Row],[Outage Start]])&amp;" days,"&amp;HOUR(Table1[[#This Row],[Full Restoration ]]-Table1[[#This Row],[Outage Start]])&amp;" hrs,"&amp;MINUTE(Table1[[#This Row],[Full Restoration ]]-Table1[[#This Row],[Outage Start]])&amp;" min"</f>
        <v>2 days,3 hrs,52 min</v>
      </c>
      <c r="E3602" s="10">
        <f>Table1[[#This Row],[Full Restoration ]]-Table1[[#This Row],[Outage Start]]</f>
        <v>2.1611111111124046</v>
      </c>
      <c r="F3602" s="11">
        <f>(Table1[[#This Row],[Full Restoration ]]-Table1[[#This Row],[Outage Start]])*24</f>
        <v>51.866666666697711</v>
      </c>
      <c r="G3602" s="5" t="s">
        <v>1108</v>
      </c>
      <c r="H3602" s="26" t="s">
        <v>3</v>
      </c>
      <c r="I3602" s="4"/>
      <c r="J3602" s="4"/>
      <c r="K3602" s="4"/>
      <c r="L3602" s="4"/>
      <c r="M3602" s="4"/>
      <c r="N3602" s="18"/>
    </row>
    <row r="3603" spans="1:14" hidden="1" x14ac:dyDescent="0.35">
      <c r="A3603" s="4" t="s">
        <v>1</v>
      </c>
      <c r="B3603" s="27">
        <v>43768.018750000003</v>
      </c>
      <c r="C3603" s="9">
        <v>43769.654166666667</v>
      </c>
      <c r="D3603" s="11" t="str">
        <f>INT(Table1[[#This Row],[Full Restoration ]]-Table1[[#This Row],[Outage Start]])&amp;" days,"&amp;HOUR(Table1[[#This Row],[Full Restoration ]]-Table1[[#This Row],[Outage Start]])&amp;" hrs,"&amp;MINUTE(Table1[[#This Row],[Full Restoration ]]-Table1[[#This Row],[Outage Start]])&amp;" min"</f>
        <v>1 days,15 hrs,15 min</v>
      </c>
      <c r="E3603" s="10">
        <f>Table1[[#This Row],[Full Restoration ]]-Table1[[#This Row],[Outage Start]]</f>
        <v>1.6354166666642413</v>
      </c>
      <c r="F3603" s="11">
        <f>(Table1[[#This Row],[Full Restoration ]]-Table1[[#This Row],[Outage Start]])*24</f>
        <v>39.249999999941792</v>
      </c>
      <c r="G3603" s="5" t="s">
        <v>1108</v>
      </c>
      <c r="H3603" s="26" t="s">
        <v>1978</v>
      </c>
      <c r="I3603" s="4"/>
      <c r="J3603" s="4"/>
      <c r="K3603" s="4"/>
      <c r="L3603" s="4"/>
      <c r="M3603" s="4"/>
      <c r="N3603" s="18"/>
    </row>
    <row r="3604" spans="1:14" hidden="1" x14ac:dyDescent="0.35">
      <c r="A3604" s="4" t="s">
        <v>1</v>
      </c>
      <c r="B3604" s="27">
        <v>43762.347222222219</v>
      </c>
      <c r="C3604" s="9">
        <v>43763.716666666667</v>
      </c>
      <c r="D3604" s="11" t="str">
        <f>INT(Table1[[#This Row],[Full Restoration ]]-Table1[[#This Row],[Outage Start]])&amp;" days,"&amp;HOUR(Table1[[#This Row],[Full Restoration ]]-Table1[[#This Row],[Outage Start]])&amp;" hrs,"&amp;MINUTE(Table1[[#This Row],[Full Restoration ]]-Table1[[#This Row],[Outage Start]])&amp;" min"</f>
        <v>1 days,8 hrs,52 min</v>
      </c>
      <c r="E3604" s="10">
        <f>Table1[[#This Row],[Full Restoration ]]-Table1[[#This Row],[Outage Start]]</f>
        <v>1.3694444444481633</v>
      </c>
      <c r="F3604" s="11">
        <f>(Table1[[#This Row],[Full Restoration ]]-Table1[[#This Row],[Outage Start]])*24</f>
        <v>32.866666666755918</v>
      </c>
      <c r="G3604" s="5" t="s">
        <v>1113</v>
      </c>
      <c r="H3604" s="26" t="s">
        <v>3</v>
      </c>
      <c r="I3604" s="4">
        <v>1318</v>
      </c>
      <c r="J3604" s="4">
        <v>751</v>
      </c>
      <c r="K3604" s="4">
        <v>110</v>
      </c>
      <c r="L3604" s="4">
        <v>50</v>
      </c>
      <c r="M3604" s="4">
        <v>25</v>
      </c>
      <c r="N3604" s="18"/>
    </row>
    <row r="3605" spans="1:14" hidden="1" x14ac:dyDescent="0.35">
      <c r="A3605" s="4" t="s">
        <v>1</v>
      </c>
      <c r="B3605" s="27">
        <v>43768.325694444444</v>
      </c>
      <c r="C3605" s="9">
        <v>43769.651388888888</v>
      </c>
      <c r="D3605" s="11" t="str">
        <f>INT(Table1[[#This Row],[Full Restoration ]]-Table1[[#This Row],[Outage Start]])&amp;" days,"&amp;HOUR(Table1[[#This Row],[Full Restoration ]]-Table1[[#This Row],[Outage Start]])&amp;" hrs,"&amp;MINUTE(Table1[[#This Row],[Full Restoration ]]-Table1[[#This Row],[Outage Start]])&amp;" min"</f>
        <v>1 days,7 hrs,49 min</v>
      </c>
      <c r="E3605" s="10">
        <f>Table1[[#This Row],[Full Restoration ]]-Table1[[#This Row],[Outage Start]]</f>
        <v>1.3256944444437977</v>
      </c>
      <c r="F3605" s="11">
        <f>(Table1[[#This Row],[Full Restoration ]]-Table1[[#This Row],[Outage Start]])*24</f>
        <v>31.816666666651145</v>
      </c>
      <c r="G3605" s="5" t="s">
        <v>1113</v>
      </c>
      <c r="H3605" s="26" t="s">
        <v>1978</v>
      </c>
      <c r="I3605" s="4">
        <v>843</v>
      </c>
      <c r="J3605" s="4">
        <v>751</v>
      </c>
      <c r="K3605" s="4">
        <v>110</v>
      </c>
      <c r="L3605" s="4">
        <v>50</v>
      </c>
      <c r="M3605" s="4">
        <v>25</v>
      </c>
      <c r="N3605" s="18"/>
    </row>
    <row r="3606" spans="1:14" hidden="1" x14ac:dyDescent="0.35">
      <c r="A3606" s="4" t="s">
        <v>1</v>
      </c>
      <c r="B3606" s="27">
        <v>43762.347222222219</v>
      </c>
      <c r="C3606" s="9">
        <v>43763.754861111112</v>
      </c>
      <c r="D3606" s="11" t="str">
        <f>INT(Table1[[#This Row],[Full Restoration ]]-Table1[[#This Row],[Outage Start]])&amp;" days,"&amp;HOUR(Table1[[#This Row],[Full Restoration ]]-Table1[[#This Row],[Outage Start]])&amp;" hrs,"&amp;MINUTE(Table1[[#This Row],[Full Restoration ]]-Table1[[#This Row],[Outage Start]])&amp;" min"</f>
        <v>1 days,9 hrs,47 min</v>
      </c>
      <c r="E3606" s="10">
        <f>Table1[[#This Row],[Full Restoration ]]-Table1[[#This Row],[Outage Start]]</f>
        <v>1.4076388888934162</v>
      </c>
      <c r="F3606" s="11">
        <f>(Table1[[#This Row],[Full Restoration ]]-Table1[[#This Row],[Outage Start]])*24</f>
        <v>33.783333333441988</v>
      </c>
      <c r="G3606" s="5" t="s">
        <v>1115</v>
      </c>
      <c r="H3606" s="26" t="s">
        <v>3</v>
      </c>
      <c r="I3606" s="4"/>
      <c r="J3606" s="4"/>
      <c r="K3606" s="4"/>
      <c r="L3606" s="4"/>
      <c r="M3606" s="4"/>
      <c r="N3606" s="18"/>
    </row>
    <row r="3607" spans="1:14" hidden="1" x14ac:dyDescent="0.35">
      <c r="A3607" s="4" t="s">
        <v>1</v>
      </c>
      <c r="B3607" s="27">
        <v>43768.325694444444</v>
      </c>
      <c r="C3607" s="9">
        <v>43769.657638888886</v>
      </c>
      <c r="D3607" s="11" t="str">
        <f>INT(Table1[[#This Row],[Full Restoration ]]-Table1[[#This Row],[Outage Start]])&amp;" days,"&amp;HOUR(Table1[[#This Row],[Full Restoration ]]-Table1[[#This Row],[Outage Start]])&amp;" hrs,"&amp;MINUTE(Table1[[#This Row],[Full Restoration ]]-Table1[[#This Row],[Outage Start]])&amp;" min"</f>
        <v>1 days,7 hrs,58 min</v>
      </c>
      <c r="E3607" s="10">
        <f>Table1[[#This Row],[Full Restoration ]]-Table1[[#This Row],[Outage Start]]</f>
        <v>1.3319444444423425</v>
      </c>
      <c r="F3607" s="11">
        <f>(Table1[[#This Row],[Full Restoration ]]-Table1[[#This Row],[Outage Start]])*24</f>
        <v>31.96666666661622</v>
      </c>
      <c r="G3607" s="5" t="s">
        <v>1115</v>
      </c>
      <c r="H3607" s="26" t="s">
        <v>1978</v>
      </c>
      <c r="I3607" s="4"/>
      <c r="J3607" s="4"/>
      <c r="K3607" s="4"/>
      <c r="L3607" s="4"/>
      <c r="M3607" s="4"/>
      <c r="N3607" s="18"/>
    </row>
    <row r="3608" spans="1:14" hidden="1" x14ac:dyDescent="0.35">
      <c r="A3608" s="4" t="s">
        <v>1</v>
      </c>
      <c r="B3608" s="27">
        <v>43762.347222222219</v>
      </c>
      <c r="C3608" s="9">
        <v>43763.718055555553</v>
      </c>
      <c r="D3608" s="11" t="str">
        <f>INT(Table1[[#This Row],[Full Restoration ]]-Table1[[#This Row],[Outage Start]])&amp;" days,"&amp;HOUR(Table1[[#This Row],[Full Restoration ]]-Table1[[#This Row],[Outage Start]])&amp;" hrs,"&amp;MINUTE(Table1[[#This Row],[Full Restoration ]]-Table1[[#This Row],[Outage Start]])&amp;" min"</f>
        <v>1 days,8 hrs,54 min</v>
      </c>
      <c r="E3608" s="10">
        <f>Table1[[#This Row],[Full Restoration ]]-Table1[[#This Row],[Outage Start]]</f>
        <v>1.3708333333343035</v>
      </c>
      <c r="F3608" s="11">
        <f>(Table1[[#This Row],[Full Restoration ]]-Table1[[#This Row],[Outage Start]])*24</f>
        <v>32.900000000023283</v>
      </c>
      <c r="G3608" s="5" t="s">
        <v>1114</v>
      </c>
      <c r="H3608" s="26" t="s">
        <v>3</v>
      </c>
      <c r="I3608" s="4"/>
      <c r="J3608" s="4"/>
      <c r="K3608" s="4"/>
      <c r="L3608" s="4"/>
      <c r="M3608" s="4"/>
      <c r="N3608" s="18"/>
    </row>
    <row r="3609" spans="1:14" hidden="1" x14ac:dyDescent="0.35">
      <c r="A3609" s="4" t="s">
        <v>1</v>
      </c>
      <c r="B3609" s="27">
        <v>43768.325694444444</v>
      </c>
      <c r="C3609" s="9">
        <v>43769.654166666667</v>
      </c>
      <c r="D3609" s="11" t="str">
        <f>INT(Table1[[#This Row],[Full Restoration ]]-Table1[[#This Row],[Outage Start]])&amp;" days,"&amp;HOUR(Table1[[#This Row],[Full Restoration ]]-Table1[[#This Row],[Outage Start]])&amp;" hrs,"&amp;MINUTE(Table1[[#This Row],[Full Restoration ]]-Table1[[#This Row],[Outage Start]])&amp;" min"</f>
        <v>1 days,7 hrs,53 min</v>
      </c>
      <c r="E3609" s="10">
        <f>Table1[[#This Row],[Full Restoration ]]-Table1[[#This Row],[Outage Start]]</f>
        <v>1.328472222223354</v>
      </c>
      <c r="F3609" s="11">
        <f>(Table1[[#This Row],[Full Restoration ]]-Table1[[#This Row],[Outage Start]])*24</f>
        <v>31.883333333360497</v>
      </c>
      <c r="G3609" s="5" t="s">
        <v>1114</v>
      </c>
      <c r="H3609" s="26" t="s">
        <v>1978</v>
      </c>
      <c r="I3609" s="4"/>
      <c r="J3609" s="4"/>
      <c r="K3609" s="4"/>
      <c r="L3609" s="4"/>
      <c r="M3609" s="4"/>
      <c r="N3609" s="18"/>
    </row>
    <row r="3610" spans="1:14" hidden="1" x14ac:dyDescent="0.35">
      <c r="A3610" s="4" t="s">
        <v>1</v>
      </c>
      <c r="B3610" s="27">
        <v>44131.443749999999</v>
      </c>
      <c r="C3610" s="9">
        <v>44131.671527777777</v>
      </c>
      <c r="D3610" s="11" t="s">
        <v>3879</v>
      </c>
      <c r="E3610" s="10">
        <v>0.22777777777810115</v>
      </c>
      <c r="F3610" s="11">
        <v>5.4666666666744277</v>
      </c>
      <c r="G3610" s="5" t="s">
        <v>2567</v>
      </c>
      <c r="H3610" s="40" t="s">
        <v>34</v>
      </c>
      <c r="I3610" s="4">
        <v>423</v>
      </c>
      <c r="J3610" s="4">
        <v>338</v>
      </c>
      <c r="K3610" s="4">
        <v>85</v>
      </c>
      <c r="L3610" s="4">
        <v>38</v>
      </c>
      <c r="M3610" s="4"/>
      <c r="N3610" s="18"/>
    </row>
    <row r="3611" spans="1:14" hidden="1" x14ac:dyDescent="0.35">
      <c r="A3611" s="4" t="s">
        <v>1</v>
      </c>
      <c r="B3611" s="27">
        <v>44524.93472222222</v>
      </c>
      <c r="C3611" s="9">
        <v>44526.692361111112</v>
      </c>
      <c r="D3611" s="11" t="str">
        <f>INT(Table1[[#This Row],[Full Restoration ]]-Table1[[#This Row],[Outage Start]])&amp;" days,"&amp;HOUR(Table1[[#This Row],[Full Restoration ]]-Table1[[#This Row],[Outage Start]])&amp;" hrs,"&amp;MINUTE(Table1[[#This Row],[Full Restoration ]]-Table1[[#This Row],[Outage Start]])&amp;" min"</f>
        <v>1 days,18 hrs,11 min</v>
      </c>
      <c r="E3611" s="10">
        <f>Table1[[#This Row],[Full Restoration ]]-Table1[[#This Row],[Outage Start]]</f>
        <v>1.757638888891961</v>
      </c>
      <c r="F3611" s="11">
        <f>(Table1[[#This Row],[Full Restoration ]]-Table1[[#This Row],[Outage Start]])*24</f>
        <v>42.183333333407063</v>
      </c>
      <c r="G3611" s="5" t="s">
        <v>4191</v>
      </c>
      <c r="H3611" s="26" t="s">
        <v>34</v>
      </c>
      <c r="I3611" s="4">
        <v>178</v>
      </c>
      <c r="J3611" s="4">
        <v>158</v>
      </c>
      <c r="K3611" s="4">
        <v>20</v>
      </c>
      <c r="L3611" s="4">
        <v>1</v>
      </c>
      <c r="M3611" s="4">
        <v>0</v>
      </c>
      <c r="N3611" s="18"/>
    </row>
    <row r="3612" spans="1:14" hidden="1" x14ac:dyDescent="0.35">
      <c r="A3612" s="4" t="s">
        <v>1</v>
      </c>
      <c r="B3612" s="27">
        <v>44524.93472222222</v>
      </c>
      <c r="C3612" s="9">
        <v>44526.654166666667</v>
      </c>
      <c r="D3612" s="11" t="str">
        <f>INT(Table1[[#This Row],[Full Restoration ]]-Table1[[#This Row],[Outage Start]])&amp;" days,"&amp;HOUR(Table1[[#This Row],[Full Restoration ]]-Table1[[#This Row],[Outage Start]])&amp;" hrs,"&amp;MINUTE(Table1[[#This Row],[Full Restoration ]]-Table1[[#This Row],[Outage Start]])&amp;" min"</f>
        <v>1 days,17 hrs,16 min</v>
      </c>
      <c r="E3612" s="10">
        <f>Table1[[#This Row],[Full Restoration ]]-Table1[[#This Row],[Outage Start]]</f>
        <v>1.7194444444467081</v>
      </c>
      <c r="F3612" s="11">
        <f>(Table1[[#This Row],[Full Restoration ]]-Table1[[#This Row],[Outage Start]])*24</f>
        <v>41.266666666720994</v>
      </c>
      <c r="G3612" s="5" t="s">
        <v>4190</v>
      </c>
      <c r="H3612" s="26" t="s">
        <v>34</v>
      </c>
      <c r="I3612" s="4">
        <v>160</v>
      </c>
      <c r="J3612" s="4">
        <v>124</v>
      </c>
      <c r="K3612" s="4">
        <v>36</v>
      </c>
      <c r="L3612" s="4">
        <v>2</v>
      </c>
      <c r="M3612" s="4">
        <v>0</v>
      </c>
      <c r="N3612" s="18"/>
    </row>
    <row r="3613" spans="1:14" hidden="1" x14ac:dyDescent="0.35">
      <c r="A3613" s="4" t="s">
        <v>1</v>
      </c>
      <c r="B3613" s="27">
        <v>44524.93472222222</v>
      </c>
      <c r="C3613" s="9">
        <v>44526.656944444447</v>
      </c>
      <c r="D3613" s="11" t="str">
        <f>INT(Table1[[#This Row],[Full Restoration ]]-Table1[[#This Row],[Outage Start]])&amp;" days,"&amp;HOUR(Table1[[#This Row],[Full Restoration ]]-Table1[[#This Row],[Outage Start]])&amp;" hrs,"&amp;MINUTE(Table1[[#This Row],[Full Restoration ]]-Table1[[#This Row],[Outage Start]])&amp;" min"</f>
        <v>1 days,17 hrs,20 min</v>
      </c>
      <c r="E3613" s="10">
        <f>Table1[[#This Row],[Full Restoration ]]-Table1[[#This Row],[Outage Start]]</f>
        <v>1.7222222222262644</v>
      </c>
      <c r="F3613" s="11">
        <f>(Table1[[#This Row],[Full Restoration ]]-Table1[[#This Row],[Outage Start]])*24</f>
        <v>41.333333333430346</v>
      </c>
      <c r="G3613" s="5" t="s">
        <v>4189</v>
      </c>
      <c r="H3613" s="26" t="s">
        <v>34</v>
      </c>
      <c r="I3613" s="4">
        <v>89</v>
      </c>
      <c r="J3613" s="4">
        <v>74</v>
      </c>
      <c r="K3613" s="4">
        <v>15</v>
      </c>
      <c r="L3613" s="4">
        <v>1</v>
      </c>
      <c r="M3613" s="4">
        <v>0</v>
      </c>
      <c r="N3613" s="18"/>
    </row>
    <row r="3614" spans="1:14" hidden="1" x14ac:dyDescent="0.35">
      <c r="A3614" s="4" t="s">
        <v>1</v>
      </c>
      <c r="B3614" s="27">
        <v>43748.872916666667</v>
      </c>
      <c r="C3614" s="9">
        <v>43749.727777777778</v>
      </c>
      <c r="D3614" s="11" t="str">
        <f>INT(Table1[[#This Row],[Full Restoration ]]-Table1[[#This Row],[Outage Start]])&amp;" days,"&amp;HOUR(Table1[[#This Row],[Full Restoration ]]-Table1[[#This Row],[Outage Start]])&amp;" hrs,"&amp;MINUTE(Table1[[#This Row],[Full Restoration ]]-Table1[[#This Row],[Outage Start]])&amp;" min"</f>
        <v>0 days,20 hrs,31 min</v>
      </c>
      <c r="E3614" s="10">
        <f>Table1[[#This Row],[Full Restoration ]]-Table1[[#This Row],[Outage Start]]</f>
        <v>0.85486111111094942</v>
      </c>
      <c r="F3614" s="11">
        <f>(Table1[[#This Row],[Full Restoration ]]-Table1[[#This Row],[Outage Start]])*24</f>
        <v>20.516666666662786</v>
      </c>
      <c r="G3614" s="5" t="s">
        <v>1035</v>
      </c>
      <c r="H3614" s="26" t="s">
        <v>3</v>
      </c>
      <c r="I3614" s="4">
        <v>344</v>
      </c>
      <c r="J3614" s="4">
        <v>287</v>
      </c>
      <c r="K3614" s="4">
        <v>57</v>
      </c>
      <c r="L3614" s="4">
        <v>23</v>
      </c>
      <c r="M3614" s="4">
        <v>0</v>
      </c>
      <c r="N3614" s="18"/>
    </row>
    <row r="3615" spans="1:14" hidden="1" x14ac:dyDescent="0.35">
      <c r="A3615" s="4" t="s">
        <v>1</v>
      </c>
      <c r="B3615" s="27">
        <v>43762.384722222225</v>
      </c>
      <c r="C3615" s="9">
        <v>43764.42083333333</v>
      </c>
      <c r="D3615" s="11" t="str">
        <f>INT(Table1[[#This Row],[Full Restoration ]]-Table1[[#This Row],[Outage Start]])&amp;" days,"&amp;HOUR(Table1[[#This Row],[Full Restoration ]]-Table1[[#This Row],[Outage Start]])&amp;" hrs,"&amp;MINUTE(Table1[[#This Row],[Full Restoration ]]-Table1[[#This Row],[Outage Start]])&amp;" min"</f>
        <v>2 days,0 hrs,52 min</v>
      </c>
      <c r="E3615" s="10">
        <f>Table1[[#This Row],[Full Restoration ]]-Table1[[#This Row],[Outage Start]]</f>
        <v>2.0361111111051287</v>
      </c>
      <c r="F3615" s="11">
        <f>(Table1[[#This Row],[Full Restoration ]]-Table1[[#This Row],[Outage Start]])*24</f>
        <v>48.866666666523088</v>
      </c>
      <c r="G3615" s="5" t="s">
        <v>1035</v>
      </c>
      <c r="H3615" s="26" t="s">
        <v>34</v>
      </c>
      <c r="I3615" s="4">
        <v>344</v>
      </c>
      <c r="J3615" s="4">
        <v>288</v>
      </c>
      <c r="K3615" s="4">
        <v>63</v>
      </c>
      <c r="L3615" s="4">
        <v>24</v>
      </c>
      <c r="M3615" s="4">
        <v>5</v>
      </c>
      <c r="N3615" s="18"/>
    </row>
    <row r="3616" spans="1:14" hidden="1" x14ac:dyDescent="0.35">
      <c r="A3616" s="4" t="s">
        <v>1</v>
      </c>
      <c r="B3616" s="27">
        <v>43768.078472222223</v>
      </c>
      <c r="C3616" s="9">
        <v>43769.709722222222</v>
      </c>
      <c r="D3616" s="11" t="str">
        <f>INT(Table1[[#This Row],[Full Restoration ]]-Table1[[#This Row],[Outage Start]])&amp;" days,"&amp;HOUR(Table1[[#This Row],[Full Restoration ]]-Table1[[#This Row],[Outage Start]])&amp;" hrs,"&amp;MINUTE(Table1[[#This Row],[Full Restoration ]]-Table1[[#This Row],[Outage Start]])&amp;" min"</f>
        <v>1 days,15 hrs,9 min</v>
      </c>
      <c r="E3616" s="10">
        <f>Table1[[#This Row],[Full Restoration ]]-Table1[[#This Row],[Outage Start]]</f>
        <v>1.6312499999985448</v>
      </c>
      <c r="F3616" s="11">
        <f>(Table1[[#This Row],[Full Restoration ]]-Table1[[#This Row],[Outage Start]])*24</f>
        <v>39.149999999965075</v>
      </c>
      <c r="G3616" s="5" t="s">
        <v>1035</v>
      </c>
      <c r="H3616" s="26" t="s">
        <v>245</v>
      </c>
      <c r="I3616" s="4">
        <v>344</v>
      </c>
      <c r="J3616" s="4">
        <v>288</v>
      </c>
      <c r="K3616" s="4">
        <v>63</v>
      </c>
      <c r="L3616" s="4">
        <v>24</v>
      </c>
      <c r="M3616" s="4">
        <v>5</v>
      </c>
      <c r="N3616" s="18"/>
    </row>
    <row r="3617" spans="1:14" hidden="1" x14ac:dyDescent="0.35">
      <c r="A3617" s="4" t="s">
        <v>1</v>
      </c>
      <c r="B3617" s="27">
        <v>43762.384722222225</v>
      </c>
      <c r="C3617" s="9">
        <v>43764.427777777775</v>
      </c>
      <c r="D3617" s="11" t="str">
        <f>INT(Table1[[#This Row],[Full Restoration ]]-Table1[[#This Row],[Outage Start]])&amp;" days,"&amp;HOUR(Table1[[#This Row],[Full Restoration ]]-Table1[[#This Row],[Outage Start]])&amp;" hrs,"&amp;MINUTE(Table1[[#This Row],[Full Restoration ]]-Table1[[#This Row],[Outage Start]])&amp;" min"</f>
        <v>2 days,1 hrs,2 min</v>
      </c>
      <c r="E3617" s="10">
        <f>Table1[[#This Row],[Full Restoration ]]-Table1[[#This Row],[Outage Start]]</f>
        <v>2.0430555555503815</v>
      </c>
      <c r="F3617" s="11">
        <f>(Table1[[#This Row],[Full Restoration ]]-Table1[[#This Row],[Outage Start]])*24</f>
        <v>49.033333333209157</v>
      </c>
      <c r="G3617" s="5" t="s">
        <v>1130</v>
      </c>
      <c r="H3617" s="26" t="s">
        <v>34</v>
      </c>
      <c r="I3617" s="4"/>
      <c r="J3617" s="4"/>
      <c r="K3617" s="4"/>
      <c r="L3617" s="4"/>
      <c r="M3617" s="4"/>
      <c r="N3617" s="18"/>
    </row>
    <row r="3618" spans="1:14" hidden="1" x14ac:dyDescent="0.35">
      <c r="A3618" s="4" t="s">
        <v>1</v>
      </c>
      <c r="B3618" s="27">
        <v>43768.078472222223</v>
      </c>
      <c r="C3618" s="9">
        <v>43769.716666666667</v>
      </c>
      <c r="D3618" s="11" t="str">
        <f>INT(Table1[[#This Row],[Full Restoration ]]-Table1[[#This Row],[Outage Start]])&amp;" days,"&amp;HOUR(Table1[[#This Row],[Full Restoration ]]-Table1[[#This Row],[Outage Start]])&amp;" hrs,"&amp;MINUTE(Table1[[#This Row],[Full Restoration ]]-Table1[[#This Row],[Outage Start]])&amp;" min"</f>
        <v>1 days,15 hrs,19 min</v>
      </c>
      <c r="E3618" s="10">
        <f>Table1[[#This Row],[Full Restoration ]]-Table1[[#This Row],[Outage Start]]</f>
        <v>1.6381944444437977</v>
      </c>
      <c r="F3618" s="11">
        <f>(Table1[[#This Row],[Full Restoration ]]-Table1[[#This Row],[Outage Start]])*24</f>
        <v>39.316666666651145</v>
      </c>
      <c r="G3618" s="5" t="s">
        <v>1130</v>
      </c>
      <c r="H3618" s="26" t="s">
        <v>245</v>
      </c>
      <c r="I3618" s="4"/>
      <c r="J3618" s="4"/>
      <c r="K3618" s="4"/>
      <c r="L3618" s="4"/>
      <c r="M3618" s="4"/>
      <c r="N3618" s="18"/>
    </row>
    <row r="3619" spans="1:14" hidden="1" x14ac:dyDescent="0.35">
      <c r="A3619" s="4" t="s">
        <v>1</v>
      </c>
      <c r="B3619" s="27">
        <v>44524.93472222222</v>
      </c>
      <c r="C3619" s="9">
        <v>44526.690972222219</v>
      </c>
      <c r="D3619" s="11" t="str">
        <f>INT(Table1[[#This Row],[Full Restoration ]]-Table1[[#This Row],[Outage Start]])&amp;" days,"&amp;HOUR(Table1[[#This Row],[Full Restoration ]]-Table1[[#This Row],[Outage Start]])&amp;" hrs,"&amp;MINUTE(Table1[[#This Row],[Full Restoration ]]-Table1[[#This Row],[Outage Start]])&amp;" min"</f>
        <v>1 days,18 hrs,9 min</v>
      </c>
      <c r="E3619" s="10">
        <f>Table1[[#This Row],[Full Restoration ]]-Table1[[#This Row],[Outage Start]]</f>
        <v>1.7562499999985448</v>
      </c>
      <c r="F3619" s="11">
        <f>(Table1[[#This Row],[Full Restoration ]]-Table1[[#This Row],[Outage Start]])*24</f>
        <v>42.149999999965075</v>
      </c>
      <c r="G3619" s="5" t="s">
        <v>1130</v>
      </c>
      <c r="H3619" s="26" t="s">
        <v>34</v>
      </c>
      <c r="I3619" s="4">
        <v>166</v>
      </c>
      <c r="J3619" s="4">
        <v>136</v>
      </c>
      <c r="K3619" s="4">
        <v>30</v>
      </c>
      <c r="L3619" s="4">
        <v>0</v>
      </c>
      <c r="M3619" s="4">
        <v>0</v>
      </c>
      <c r="N3619" s="18"/>
    </row>
    <row r="3620" spans="1:14" hidden="1" x14ac:dyDescent="0.35">
      <c r="A3620" s="4" t="s">
        <v>1</v>
      </c>
      <c r="B3620" s="27">
        <v>44131.408333333333</v>
      </c>
      <c r="C3620" s="9">
        <v>44131.683333333334</v>
      </c>
      <c r="D3620" s="11" t="s">
        <v>3878</v>
      </c>
      <c r="E3620" s="10">
        <v>0.27500000000145519</v>
      </c>
      <c r="F3620" s="11">
        <v>6.6000000000349246</v>
      </c>
      <c r="G3620" s="5" t="s">
        <v>2566</v>
      </c>
      <c r="H3620" s="40" t="s">
        <v>2569</v>
      </c>
      <c r="I3620" s="4">
        <v>801</v>
      </c>
      <c r="J3620" s="4">
        <v>640</v>
      </c>
      <c r="K3620" s="4">
        <v>161</v>
      </c>
      <c r="L3620" s="4">
        <v>55</v>
      </c>
      <c r="M3620" s="4"/>
      <c r="N3620" s="18"/>
    </row>
    <row r="3621" spans="1:14" hidden="1" x14ac:dyDescent="0.35">
      <c r="A3621" s="4" t="s">
        <v>1</v>
      </c>
      <c r="B3621" s="27">
        <v>44524.93472222222</v>
      </c>
      <c r="C3621" s="9">
        <v>44526.651388888888</v>
      </c>
      <c r="D3621" s="11" t="str">
        <f>INT(Table1[[#This Row],[Full Restoration ]]-Table1[[#This Row],[Outage Start]])&amp;" days,"&amp;HOUR(Table1[[#This Row],[Full Restoration ]]-Table1[[#This Row],[Outage Start]])&amp;" hrs,"&amp;MINUTE(Table1[[#This Row],[Full Restoration ]]-Table1[[#This Row],[Outage Start]])&amp;" min"</f>
        <v>1 days,17 hrs,12 min</v>
      </c>
      <c r="E3621" s="10">
        <f>Table1[[#This Row],[Full Restoration ]]-Table1[[#This Row],[Outage Start]]</f>
        <v>1.7166666666671517</v>
      </c>
      <c r="F3621" s="11">
        <f>(Table1[[#This Row],[Full Restoration ]]-Table1[[#This Row],[Outage Start]])*24</f>
        <v>41.200000000011642</v>
      </c>
      <c r="G3621" s="5" t="s">
        <v>2566</v>
      </c>
      <c r="H3621" s="26" t="s">
        <v>4192</v>
      </c>
      <c r="I3621" s="4">
        <v>193</v>
      </c>
      <c r="J3621" s="4">
        <v>157</v>
      </c>
      <c r="K3621" s="4">
        <v>36</v>
      </c>
      <c r="L3621" s="4">
        <v>1</v>
      </c>
      <c r="M3621" s="4">
        <v>0</v>
      </c>
      <c r="N3621" s="18"/>
    </row>
    <row r="3622" spans="1:14" hidden="1" x14ac:dyDescent="0.35">
      <c r="A3622" s="4" t="s">
        <v>1</v>
      </c>
      <c r="B3622" s="27">
        <v>44524.93472222222</v>
      </c>
      <c r="C3622" s="9">
        <v>44526.660416666666</v>
      </c>
      <c r="D3622" s="11" t="str">
        <f>INT(Table1[[#This Row],[Full Restoration ]]-Table1[[#This Row],[Outage Start]])&amp;" days,"&amp;HOUR(Table1[[#This Row],[Full Restoration ]]-Table1[[#This Row],[Outage Start]])&amp;" hrs,"&amp;MINUTE(Table1[[#This Row],[Full Restoration ]]-Table1[[#This Row],[Outage Start]])&amp;" min"</f>
        <v>1 days,17 hrs,25 min</v>
      </c>
      <c r="E3622" s="10">
        <f>Table1[[#This Row],[Full Restoration ]]-Table1[[#This Row],[Outage Start]]</f>
        <v>1.7256944444452529</v>
      </c>
      <c r="F3622" s="11">
        <f>(Table1[[#This Row],[Full Restoration ]]-Table1[[#This Row],[Outage Start]])*24</f>
        <v>41.416666666686069</v>
      </c>
      <c r="G3622" s="5" t="s">
        <v>4188</v>
      </c>
      <c r="H3622" s="26" t="s">
        <v>34</v>
      </c>
      <c r="I3622" s="4">
        <v>166</v>
      </c>
      <c r="J3622" s="4">
        <v>137</v>
      </c>
      <c r="K3622" s="4">
        <v>29</v>
      </c>
      <c r="L3622" s="4">
        <v>2</v>
      </c>
      <c r="M3622" s="4">
        <v>0</v>
      </c>
      <c r="N3622" s="18"/>
    </row>
    <row r="3623" spans="1:14" hidden="1" x14ac:dyDescent="0.35">
      <c r="A3623" s="4" t="s">
        <v>1</v>
      </c>
      <c r="B3623" s="27">
        <v>44524.93472222222</v>
      </c>
      <c r="C3623" s="9">
        <v>44526.676388888889</v>
      </c>
      <c r="D3623" s="11" t="str">
        <f>INT(Table1[[#This Row],[Full Restoration ]]-Table1[[#This Row],[Outage Start]])&amp;" days,"&amp;HOUR(Table1[[#This Row],[Full Restoration ]]-Table1[[#This Row],[Outage Start]])&amp;" hrs,"&amp;MINUTE(Table1[[#This Row],[Full Restoration ]]-Table1[[#This Row],[Outage Start]])&amp;" min"</f>
        <v>1 days,17 hrs,48 min</v>
      </c>
      <c r="E3623" s="10">
        <f>Table1[[#This Row],[Full Restoration ]]-Table1[[#This Row],[Outage Start]]</f>
        <v>1.7416666666686069</v>
      </c>
      <c r="F3623" s="11">
        <f>(Table1[[#This Row],[Full Restoration ]]-Table1[[#This Row],[Outage Start]])*24</f>
        <v>41.800000000046566</v>
      </c>
      <c r="G3623" s="5" t="s">
        <v>4187</v>
      </c>
      <c r="H3623" s="26" t="s">
        <v>34</v>
      </c>
      <c r="I3623" s="4">
        <v>8</v>
      </c>
      <c r="J3623" s="4">
        <v>8</v>
      </c>
      <c r="K3623" s="4">
        <v>0</v>
      </c>
      <c r="L3623" s="4">
        <v>0</v>
      </c>
      <c r="M3623" s="4">
        <v>0</v>
      </c>
      <c r="N3623" s="18"/>
    </row>
    <row r="3624" spans="1:14" hidden="1" x14ac:dyDescent="0.35">
      <c r="A3624" s="4" t="s">
        <v>1</v>
      </c>
      <c r="B3624" s="13" t="s">
        <v>172</v>
      </c>
      <c r="C3624" s="13" t="s">
        <v>173</v>
      </c>
      <c r="D3624" s="11" t="str">
        <f>INT(Table1[[#This Row],[Full Restoration ]]-Table1[[#This Row],[Outage Start]])&amp;" days,"&amp;HOUR(Table1[[#This Row],[Full Restoration ]]-Table1[[#This Row],[Outage Start]])&amp;" hrs,"&amp;MINUTE(Table1[[#This Row],[Full Restoration ]]-Table1[[#This Row],[Outage Start]])&amp;" min"</f>
        <v>1 days,4 hrs,25 min</v>
      </c>
      <c r="E3624" s="10">
        <f>Table1[[#This Row],[Full Restoration ]]-Table1[[#This Row],[Outage Start]]</f>
        <v>1.1840277777810115</v>
      </c>
      <c r="F3624" s="11">
        <f>(Table1[[#This Row],[Full Restoration ]]-Table1[[#This Row],[Outage Start]])*24</f>
        <v>28.416666666744277</v>
      </c>
      <c r="G3624" s="13" t="s">
        <v>180</v>
      </c>
      <c r="H3624" s="26" t="s">
        <v>70</v>
      </c>
      <c r="I3624" s="15">
        <v>1603</v>
      </c>
      <c r="J3624" s="17">
        <v>1317</v>
      </c>
      <c r="K3624" s="15">
        <v>286</v>
      </c>
      <c r="L3624" s="17">
        <v>72</v>
      </c>
      <c r="M3624" s="4">
        <v>0</v>
      </c>
      <c r="N3624" s="18"/>
    </row>
    <row r="3625" spans="1:14" hidden="1" x14ac:dyDescent="0.35">
      <c r="A3625" s="4" t="s">
        <v>1</v>
      </c>
      <c r="B3625" s="27">
        <v>43763.436805555553</v>
      </c>
      <c r="C3625" s="9">
        <v>43764.546527777777</v>
      </c>
      <c r="D3625" s="11" t="str">
        <f>INT(Table1[[#This Row],[Full Restoration ]]-Table1[[#This Row],[Outage Start]])&amp;" days,"&amp;HOUR(Table1[[#This Row],[Full Restoration ]]-Table1[[#This Row],[Outage Start]])&amp;" hrs,"&amp;MINUTE(Table1[[#This Row],[Full Restoration ]]-Table1[[#This Row],[Outage Start]])&amp;" min"</f>
        <v>1 days,2 hrs,38 min</v>
      </c>
      <c r="E3625" s="10">
        <f>Table1[[#This Row],[Full Restoration ]]-Table1[[#This Row],[Outage Start]]</f>
        <v>1.109722222223354</v>
      </c>
      <c r="F3625" s="11">
        <f>(Table1[[#This Row],[Full Restoration ]]-Table1[[#This Row],[Outage Start]])*24</f>
        <v>26.633333333360497</v>
      </c>
      <c r="G3625" s="5" t="s">
        <v>1209</v>
      </c>
      <c r="H3625" s="26" t="s">
        <v>3</v>
      </c>
      <c r="I3625" s="4">
        <v>336</v>
      </c>
      <c r="J3625" s="4">
        <v>282</v>
      </c>
      <c r="K3625" s="4">
        <v>55</v>
      </c>
      <c r="L3625" s="4">
        <v>22</v>
      </c>
      <c r="M3625" s="4">
        <v>5</v>
      </c>
      <c r="N3625" s="18"/>
    </row>
    <row r="3626" spans="1:14" hidden="1" x14ac:dyDescent="0.35">
      <c r="A3626" s="4" t="s">
        <v>1</v>
      </c>
      <c r="B3626" s="27">
        <v>43768.1</v>
      </c>
      <c r="C3626" s="9">
        <v>43769.729861111111</v>
      </c>
      <c r="D3626" s="11" t="str">
        <f>INT(Table1[[#This Row],[Full Restoration ]]-Table1[[#This Row],[Outage Start]])&amp;" days,"&amp;HOUR(Table1[[#This Row],[Full Restoration ]]-Table1[[#This Row],[Outage Start]])&amp;" hrs,"&amp;MINUTE(Table1[[#This Row],[Full Restoration ]]-Table1[[#This Row],[Outage Start]])&amp;" min"</f>
        <v>1 days,15 hrs,7 min</v>
      </c>
      <c r="E3626" s="10">
        <f>Table1[[#This Row],[Full Restoration ]]-Table1[[#This Row],[Outage Start]]</f>
        <v>1.6298611111124046</v>
      </c>
      <c r="F3626" s="11">
        <f>(Table1[[#This Row],[Full Restoration ]]-Table1[[#This Row],[Outage Start]])*24</f>
        <v>39.116666666697711</v>
      </c>
      <c r="G3626" s="5" t="s">
        <v>1209</v>
      </c>
      <c r="H3626" s="26" t="s">
        <v>1978</v>
      </c>
      <c r="I3626" s="4">
        <v>336</v>
      </c>
      <c r="J3626" s="4">
        <v>282</v>
      </c>
      <c r="K3626" s="4">
        <v>55</v>
      </c>
      <c r="L3626" s="4">
        <v>22</v>
      </c>
      <c r="M3626" s="4">
        <v>5</v>
      </c>
      <c r="N3626" s="18"/>
    </row>
    <row r="3627" spans="1:14" hidden="1" x14ac:dyDescent="0.35">
      <c r="A3627" s="4" t="s">
        <v>1</v>
      </c>
      <c r="B3627" s="27">
        <v>43763.030555555553</v>
      </c>
      <c r="C3627" s="9">
        <v>43764.574305555558</v>
      </c>
      <c r="D3627" s="11" t="str">
        <f>INT(Table1[[#This Row],[Full Restoration ]]-Table1[[#This Row],[Outage Start]])&amp;" days,"&amp;HOUR(Table1[[#This Row],[Full Restoration ]]-Table1[[#This Row],[Outage Start]])&amp;" hrs,"&amp;MINUTE(Table1[[#This Row],[Full Restoration ]]-Table1[[#This Row],[Outage Start]])&amp;" min"</f>
        <v>1 days,13 hrs,3 min</v>
      </c>
      <c r="E3627" s="10">
        <f>Table1[[#This Row],[Full Restoration ]]-Table1[[#This Row],[Outage Start]]</f>
        <v>1.5437500000043656</v>
      </c>
      <c r="F3627" s="11">
        <f>(Table1[[#This Row],[Full Restoration ]]-Table1[[#This Row],[Outage Start]])*24</f>
        <v>37.050000000104774</v>
      </c>
      <c r="G3627" s="5" t="s">
        <v>1181</v>
      </c>
      <c r="H3627" s="26" t="s">
        <v>3</v>
      </c>
      <c r="I3627" s="4"/>
      <c r="J3627" s="4"/>
      <c r="K3627" s="4"/>
      <c r="L3627" s="4"/>
      <c r="M3627" s="4"/>
      <c r="N3627" s="18"/>
    </row>
    <row r="3628" spans="1:14" hidden="1" x14ac:dyDescent="0.35">
      <c r="A3628" s="4" t="s">
        <v>1</v>
      </c>
      <c r="B3628" s="27">
        <v>43768.100694444445</v>
      </c>
      <c r="C3628" s="9">
        <v>43769.708333333336</v>
      </c>
      <c r="D3628" s="11" t="str">
        <f>INT(Table1[[#This Row],[Full Restoration ]]-Table1[[#This Row],[Outage Start]])&amp;" days,"&amp;HOUR(Table1[[#This Row],[Full Restoration ]]-Table1[[#This Row],[Outage Start]])&amp;" hrs,"&amp;MINUTE(Table1[[#This Row],[Full Restoration ]]-Table1[[#This Row],[Outage Start]])&amp;" min"</f>
        <v>1 days,14 hrs,35 min</v>
      </c>
      <c r="E3628" s="10">
        <f>Table1[[#This Row],[Full Restoration ]]-Table1[[#This Row],[Outage Start]]</f>
        <v>1.6076388888905058</v>
      </c>
      <c r="F3628" s="11">
        <f>(Table1[[#This Row],[Full Restoration ]]-Table1[[#This Row],[Outage Start]])*24</f>
        <v>38.583333333372138</v>
      </c>
      <c r="G3628" s="5" t="s">
        <v>1181</v>
      </c>
      <c r="H3628" s="26" t="s">
        <v>1978</v>
      </c>
      <c r="I3628" s="4"/>
      <c r="J3628" s="4"/>
      <c r="K3628" s="4"/>
      <c r="L3628" s="4"/>
      <c r="M3628" s="4"/>
      <c r="N3628" s="18"/>
    </row>
    <row r="3629" spans="1:14" hidden="1" x14ac:dyDescent="0.35">
      <c r="A3629" s="4" t="s">
        <v>1</v>
      </c>
      <c r="B3629" s="27">
        <v>43762.365972222222</v>
      </c>
      <c r="C3629" s="9">
        <v>43764.585416666669</v>
      </c>
      <c r="D3629" s="11" t="str">
        <f>INT(Table1[[#This Row],[Full Restoration ]]-Table1[[#This Row],[Outage Start]])&amp;" days,"&amp;HOUR(Table1[[#This Row],[Full Restoration ]]-Table1[[#This Row],[Outage Start]])&amp;" hrs,"&amp;MINUTE(Table1[[#This Row],[Full Restoration ]]-Table1[[#This Row],[Outage Start]])&amp;" min"</f>
        <v>2 days,5 hrs,16 min</v>
      </c>
      <c r="E3629" s="10">
        <f>Table1[[#This Row],[Full Restoration ]]-Table1[[#This Row],[Outage Start]]</f>
        <v>2.2194444444467081</v>
      </c>
      <c r="F3629" s="11">
        <f>(Table1[[#This Row],[Full Restoration ]]-Table1[[#This Row],[Outage Start]])*24</f>
        <v>53.266666666720994</v>
      </c>
      <c r="G3629" s="5" t="s">
        <v>1126</v>
      </c>
      <c r="H3629" s="26" t="s">
        <v>3</v>
      </c>
      <c r="I3629" s="4"/>
      <c r="J3629" s="4"/>
      <c r="K3629" s="4"/>
      <c r="L3629" s="4"/>
      <c r="M3629" s="4"/>
      <c r="N3629" s="18"/>
    </row>
    <row r="3630" spans="1:14" hidden="1" x14ac:dyDescent="0.35">
      <c r="A3630" s="4" t="s">
        <v>1</v>
      </c>
      <c r="B3630" s="27">
        <v>43768.100694444445</v>
      </c>
      <c r="C3630" s="9">
        <v>43769.719444444447</v>
      </c>
      <c r="D3630" s="11" t="str">
        <f>INT(Table1[[#This Row],[Full Restoration ]]-Table1[[#This Row],[Outage Start]])&amp;" days,"&amp;HOUR(Table1[[#This Row],[Full Restoration ]]-Table1[[#This Row],[Outage Start]])&amp;" hrs,"&amp;MINUTE(Table1[[#This Row],[Full Restoration ]]-Table1[[#This Row],[Outage Start]])&amp;" min"</f>
        <v>1 days,14 hrs,51 min</v>
      </c>
      <c r="E3630" s="10">
        <f>Table1[[#This Row],[Full Restoration ]]-Table1[[#This Row],[Outage Start]]</f>
        <v>1.6187500000014552</v>
      </c>
      <c r="F3630" s="11">
        <f>(Table1[[#This Row],[Full Restoration ]]-Table1[[#This Row],[Outage Start]])*24</f>
        <v>38.850000000034925</v>
      </c>
      <c r="G3630" s="5" t="s">
        <v>1126</v>
      </c>
      <c r="H3630" s="26" t="s">
        <v>1978</v>
      </c>
      <c r="I3630" s="4"/>
      <c r="J3630" s="4"/>
      <c r="K3630" s="4"/>
      <c r="L3630" s="4"/>
      <c r="M3630" s="4"/>
      <c r="N3630" s="18"/>
    </row>
    <row r="3631" spans="1:14" hidden="1" x14ac:dyDescent="0.35">
      <c r="A3631" s="4" t="s">
        <v>1</v>
      </c>
      <c r="B3631" s="27">
        <v>44525.200694444444</v>
      </c>
      <c r="C3631" s="9">
        <v>44526.54791666667</v>
      </c>
      <c r="D3631" s="11" t="str">
        <f>INT(Table1[[#This Row],[Full Restoration ]]-Table1[[#This Row],[Outage Start]])&amp;" days,"&amp;HOUR(Table1[[#This Row],[Full Restoration ]]-Table1[[#This Row],[Outage Start]])&amp;" hrs,"&amp;MINUTE(Table1[[#This Row],[Full Restoration ]]-Table1[[#This Row],[Outage Start]])&amp;" min"</f>
        <v>1 days,8 hrs,20 min</v>
      </c>
      <c r="E3631" s="10">
        <f>Table1[[#This Row],[Full Restoration ]]-Table1[[#This Row],[Outage Start]]</f>
        <v>1.3472222222262644</v>
      </c>
      <c r="F3631" s="11">
        <f>(Table1[[#This Row],[Full Restoration ]]-Table1[[#This Row],[Outage Start]])*24</f>
        <v>32.333333333430346</v>
      </c>
      <c r="G3631" s="5" t="s">
        <v>1126</v>
      </c>
      <c r="H3631" s="26" t="s">
        <v>3</v>
      </c>
      <c r="I3631" s="4">
        <v>66</v>
      </c>
      <c r="J3631" s="4">
        <v>56</v>
      </c>
      <c r="K3631" s="4">
        <v>10</v>
      </c>
      <c r="L3631" s="4">
        <v>1</v>
      </c>
      <c r="M3631" s="4">
        <v>0</v>
      </c>
      <c r="N3631" s="18"/>
    </row>
    <row r="3632" spans="1:14" hidden="1" x14ac:dyDescent="0.35">
      <c r="A3632" s="4" t="s">
        <v>1</v>
      </c>
      <c r="B3632" s="27">
        <v>43762.365972222222</v>
      </c>
      <c r="C3632" s="9">
        <v>43764.580555555556</v>
      </c>
      <c r="D3632" s="11" t="str">
        <f>INT(Table1[[#This Row],[Full Restoration ]]-Table1[[#This Row],[Outage Start]])&amp;" days,"&amp;HOUR(Table1[[#This Row],[Full Restoration ]]-Table1[[#This Row],[Outage Start]])&amp;" hrs,"&amp;MINUTE(Table1[[#This Row],[Full Restoration ]]-Table1[[#This Row],[Outage Start]])&amp;" min"</f>
        <v>2 days,5 hrs,9 min</v>
      </c>
      <c r="E3632" s="10">
        <f>Table1[[#This Row],[Full Restoration ]]-Table1[[#This Row],[Outage Start]]</f>
        <v>2.2145833333343035</v>
      </c>
      <c r="F3632" s="11">
        <f>(Table1[[#This Row],[Full Restoration ]]-Table1[[#This Row],[Outage Start]])*24</f>
        <v>53.150000000023283</v>
      </c>
      <c r="G3632" s="5" t="s">
        <v>1125</v>
      </c>
      <c r="H3632" s="26" t="s">
        <v>3</v>
      </c>
      <c r="I3632" s="4"/>
      <c r="J3632" s="4"/>
      <c r="K3632" s="4"/>
      <c r="L3632" s="4"/>
      <c r="M3632" s="4"/>
      <c r="N3632" s="18"/>
    </row>
    <row r="3633" spans="1:14" hidden="1" x14ac:dyDescent="0.35">
      <c r="A3633" s="4" t="s">
        <v>1</v>
      </c>
      <c r="B3633" s="27">
        <v>43768.100694444445</v>
      </c>
      <c r="C3633" s="9">
        <v>43769.714583333334</v>
      </c>
      <c r="D3633" s="11" t="str">
        <f>INT(Table1[[#This Row],[Full Restoration ]]-Table1[[#This Row],[Outage Start]])&amp;" days,"&amp;HOUR(Table1[[#This Row],[Full Restoration ]]-Table1[[#This Row],[Outage Start]])&amp;" hrs,"&amp;MINUTE(Table1[[#This Row],[Full Restoration ]]-Table1[[#This Row],[Outage Start]])&amp;" min"</f>
        <v>1 days,14 hrs,44 min</v>
      </c>
      <c r="E3633" s="10">
        <f>Table1[[#This Row],[Full Restoration ]]-Table1[[#This Row],[Outage Start]]</f>
        <v>1.6138888888890506</v>
      </c>
      <c r="F3633" s="11">
        <f>(Table1[[#This Row],[Full Restoration ]]-Table1[[#This Row],[Outage Start]])*24</f>
        <v>38.733333333337214</v>
      </c>
      <c r="G3633" s="5" t="s">
        <v>1125</v>
      </c>
      <c r="H3633" s="26" t="s">
        <v>1978</v>
      </c>
      <c r="I3633" s="4"/>
      <c r="J3633" s="4"/>
      <c r="K3633" s="4"/>
      <c r="L3633" s="4"/>
      <c r="M3633" s="4"/>
      <c r="N3633" s="18"/>
    </row>
    <row r="3634" spans="1:14" hidden="1" x14ac:dyDescent="0.35">
      <c r="A3634" s="4" t="s">
        <v>1</v>
      </c>
      <c r="B3634" s="27">
        <v>44525.200694444444</v>
      </c>
      <c r="C3634" s="9">
        <v>44526.541666666664</v>
      </c>
      <c r="D3634" s="11" t="str">
        <f>INT(Table1[[#This Row],[Full Restoration ]]-Table1[[#This Row],[Outage Start]])&amp;" days,"&amp;HOUR(Table1[[#This Row],[Full Restoration ]]-Table1[[#This Row],[Outage Start]])&amp;" hrs,"&amp;MINUTE(Table1[[#This Row],[Full Restoration ]]-Table1[[#This Row],[Outage Start]])&amp;" min"</f>
        <v>1 days,8 hrs,11 min</v>
      </c>
      <c r="E3634" s="10">
        <f>Table1[[#This Row],[Full Restoration ]]-Table1[[#This Row],[Outage Start]]</f>
        <v>1.3409722222204437</v>
      </c>
      <c r="F3634" s="11">
        <f>(Table1[[#This Row],[Full Restoration ]]-Table1[[#This Row],[Outage Start]])*24</f>
        <v>32.183333333290648</v>
      </c>
      <c r="G3634" s="5" t="s">
        <v>1125</v>
      </c>
      <c r="H3634" s="26" t="s">
        <v>3</v>
      </c>
      <c r="I3634" s="4">
        <v>44</v>
      </c>
      <c r="J3634" s="4">
        <v>28</v>
      </c>
      <c r="K3634" s="4">
        <v>16</v>
      </c>
      <c r="L3634" s="4">
        <v>0</v>
      </c>
      <c r="M3634" s="4">
        <v>0</v>
      </c>
      <c r="N3634" s="18"/>
    </row>
    <row r="3635" spans="1:14" hidden="1" x14ac:dyDescent="0.35">
      <c r="A3635" s="4" t="s">
        <v>1</v>
      </c>
      <c r="B3635" s="27">
        <v>43763.030555555553</v>
      </c>
      <c r="C3635" s="9">
        <v>43764.571527777778</v>
      </c>
      <c r="D3635" s="11" t="str">
        <f>INT(Table1[[#This Row],[Full Restoration ]]-Table1[[#This Row],[Outage Start]])&amp;" days,"&amp;HOUR(Table1[[#This Row],[Full Restoration ]]-Table1[[#This Row],[Outage Start]])&amp;" hrs,"&amp;MINUTE(Table1[[#This Row],[Full Restoration ]]-Table1[[#This Row],[Outage Start]])&amp;" min"</f>
        <v>1 days,12 hrs,59 min</v>
      </c>
      <c r="E3635" s="10">
        <f>Table1[[#This Row],[Full Restoration ]]-Table1[[#This Row],[Outage Start]]</f>
        <v>1.5409722222248092</v>
      </c>
      <c r="F3635" s="11">
        <f>(Table1[[#This Row],[Full Restoration ]]-Table1[[#This Row],[Outage Start]])*24</f>
        <v>36.983333333395422</v>
      </c>
      <c r="G3635" s="5" t="s">
        <v>1180</v>
      </c>
      <c r="H3635" s="26" t="s">
        <v>3</v>
      </c>
      <c r="I3635" s="4">
        <v>516</v>
      </c>
      <c r="J3635" s="4">
        <v>406</v>
      </c>
      <c r="K3635" s="4">
        <v>121</v>
      </c>
      <c r="L3635" s="4">
        <v>27</v>
      </c>
      <c r="M3635" s="4">
        <v>14</v>
      </c>
      <c r="N3635" s="18"/>
    </row>
    <row r="3636" spans="1:14" hidden="1" x14ac:dyDescent="0.35">
      <c r="A3636" s="4" t="s">
        <v>1</v>
      </c>
      <c r="B3636" s="27">
        <v>43768.100694444445</v>
      </c>
      <c r="C3636" s="9">
        <v>43769.70208333333</v>
      </c>
      <c r="D3636" s="11" t="str">
        <f>INT(Table1[[#This Row],[Full Restoration ]]-Table1[[#This Row],[Outage Start]])&amp;" days,"&amp;HOUR(Table1[[#This Row],[Full Restoration ]]-Table1[[#This Row],[Outage Start]])&amp;" hrs,"&amp;MINUTE(Table1[[#This Row],[Full Restoration ]]-Table1[[#This Row],[Outage Start]])&amp;" min"</f>
        <v>1 days,14 hrs,26 min</v>
      </c>
      <c r="E3636" s="10">
        <f>Table1[[#This Row],[Full Restoration ]]-Table1[[#This Row],[Outage Start]]</f>
        <v>1.601388888884685</v>
      </c>
      <c r="F3636" s="11">
        <f>(Table1[[#This Row],[Full Restoration ]]-Table1[[#This Row],[Outage Start]])*24</f>
        <v>38.43333333323244</v>
      </c>
      <c r="G3636" s="5" t="s">
        <v>1180</v>
      </c>
      <c r="H3636" s="26" t="s">
        <v>1978</v>
      </c>
      <c r="I3636" s="4">
        <v>516</v>
      </c>
      <c r="J3636" s="4">
        <v>406</v>
      </c>
      <c r="K3636" s="4">
        <v>121</v>
      </c>
      <c r="L3636" s="4">
        <v>27</v>
      </c>
      <c r="M3636" s="4">
        <v>14</v>
      </c>
      <c r="N3636" s="18"/>
    </row>
    <row r="3637" spans="1:14" hidden="1" x14ac:dyDescent="0.35">
      <c r="A3637" s="4" t="s">
        <v>1</v>
      </c>
      <c r="B3637" s="27">
        <v>43763.436805555553</v>
      </c>
      <c r="C3637" s="9">
        <v>43764.558333333334</v>
      </c>
      <c r="D3637" s="11" t="str">
        <f>INT(Table1[[#This Row],[Full Restoration ]]-Table1[[#This Row],[Outage Start]])&amp;" days,"&amp;HOUR(Table1[[#This Row],[Full Restoration ]]-Table1[[#This Row],[Outage Start]])&amp;" hrs,"&amp;MINUTE(Table1[[#This Row],[Full Restoration ]]-Table1[[#This Row],[Outage Start]])&amp;" min"</f>
        <v>1 days,2 hrs,55 min</v>
      </c>
      <c r="E3637" s="10">
        <f>Table1[[#This Row],[Full Restoration ]]-Table1[[#This Row],[Outage Start]]</f>
        <v>1.1215277777810115</v>
      </c>
      <c r="F3637" s="11">
        <f>(Table1[[#This Row],[Full Restoration ]]-Table1[[#This Row],[Outage Start]])*24</f>
        <v>26.916666666744277</v>
      </c>
      <c r="G3637" s="5" t="s">
        <v>1210</v>
      </c>
      <c r="H3637" s="26" t="s">
        <v>3</v>
      </c>
      <c r="I3637" s="4"/>
      <c r="J3637" s="4"/>
      <c r="K3637" s="4"/>
      <c r="L3637" s="4"/>
      <c r="M3637" s="4"/>
      <c r="N3637" s="18"/>
    </row>
    <row r="3638" spans="1:14" hidden="1" x14ac:dyDescent="0.35">
      <c r="A3638" s="4" t="s">
        <v>1</v>
      </c>
      <c r="B3638" s="27">
        <v>43768.1</v>
      </c>
      <c r="C3638" s="9">
        <v>43769.738888888889</v>
      </c>
      <c r="D3638" s="11" t="str">
        <f>INT(Table1[[#This Row],[Full Restoration ]]-Table1[[#This Row],[Outage Start]])&amp;" days,"&amp;HOUR(Table1[[#This Row],[Full Restoration ]]-Table1[[#This Row],[Outage Start]])&amp;" hrs,"&amp;MINUTE(Table1[[#This Row],[Full Restoration ]]-Table1[[#This Row],[Outage Start]])&amp;" min"</f>
        <v>1 days,15 hrs,20 min</v>
      </c>
      <c r="E3638" s="10">
        <f>Table1[[#This Row],[Full Restoration ]]-Table1[[#This Row],[Outage Start]]</f>
        <v>1.6388888888905058</v>
      </c>
      <c r="F3638" s="11">
        <f>(Table1[[#This Row],[Full Restoration ]]-Table1[[#This Row],[Outage Start]])*24</f>
        <v>39.333333333372138</v>
      </c>
      <c r="G3638" s="5" t="s">
        <v>1210</v>
      </c>
      <c r="H3638" s="26" t="s">
        <v>1978</v>
      </c>
      <c r="I3638" s="4"/>
      <c r="J3638" s="4"/>
      <c r="K3638" s="4"/>
      <c r="L3638" s="4"/>
      <c r="M3638" s="4"/>
      <c r="N3638" s="18"/>
    </row>
    <row r="3639" spans="1:14" hidden="1" x14ac:dyDescent="0.35">
      <c r="A3639" s="4" t="s">
        <v>1</v>
      </c>
      <c r="B3639" s="27">
        <v>43768.227083333331</v>
      </c>
      <c r="C3639" s="9">
        <v>43768.76666666667</v>
      </c>
      <c r="D3639" s="11" t="str">
        <f>INT(Table1[[#This Row],[Full Restoration ]]-Table1[[#This Row],[Outage Start]])&amp;" days,"&amp;HOUR(Table1[[#This Row],[Full Restoration ]]-Table1[[#This Row],[Outage Start]])&amp;" hrs,"&amp;MINUTE(Table1[[#This Row],[Full Restoration ]]-Table1[[#This Row],[Outage Start]])&amp;" min"</f>
        <v>0 days,12 hrs,57 min</v>
      </c>
      <c r="E3639" s="10">
        <f>Table1[[#This Row],[Full Restoration ]]-Table1[[#This Row],[Outage Start]]</f>
        <v>0.53958333333866904</v>
      </c>
      <c r="F3639" s="11">
        <f>(Table1[[#This Row],[Full Restoration ]]-Table1[[#This Row],[Outage Start]])*24</f>
        <v>12.950000000128057</v>
      </c>
      <c r="G3639" s="5" t="s">
        <v>1934</v>
      </c>
      <c r="H3639" s="26" t="s">
        <v>245</v>
      </c>
      <c r="I3639" s="4">
        <v>186</v>
      </c>
      <c r="J3639" s="4">
        <v>75</v>
      </c>
      <c r="K3639" s="4">
        <v>113</v>
      </c>
      <c r="L3639" s="4">
        <v>6</v>
      </c>
      <c r="M3639" s="4">
        <v>11</v>
      </c>
      <c r="N3639" s="18"/>
    </row>
    <row r="3640" spans="1:14" hidden="1" x14ac:dyDescent="0.35">
      <c r="A3640" s="4" t="s">
        <v>1</v>
      </c>
      <c r="B3640" s="27">
        <v>44130.38958333333</v>
      </c>
      <c r="C3640" s="9">
        <v>44130.677777777775</v>
      </c>
      <c r="D3640" s="11" t="s">
        <v>3876</v>
      </c>
      <c r="E3640" s="10">
        <v>0.28819444444525288</v>
      </c>
      <c r="F3640" s="11">
        <v>6.9166666666860692</v>
      </c>
      <c r="G3640" s="5" t="s">
        <v>2565</v>
      </c>
      <c r="H3640" s="40" t="s">
        <v>34</v>
      </c>
      <c r="I3640" s="4">
        <v>330</v>
      </c>
      <c r="J3640" s="4">
        <v>136</v>
      </c>
      <c r="K3640" s="4">
        <v>194</v>
      </c>
      <c r="L3640" s="4">
        <v>4</v>
      </c>
      <c r="M3640" s="4"/>
      <c r="N3640" s="18"/>
    </row>
    <row r="3641" spans="1:14" hidden="1" x14ac:dyDescent="0.35">
      <c r="A3641" s="4" t="s">
        <v>1</v>
      </c>
      <c r="B3641" s="27">
        <v>44130.374305555553</v>
      </c>
      <c r="C3641" s="9">
        <v>44130.70208333333</v>
      </c>
      <c r="D3641" s="11" t="s">
        <v>3875</v>
      </c>
      <c r="E3641" s="10">
        <v>0.32777777777664596</v>
      </c>
      <c r="F3641" s="11">
        <v>7.8666666666395031</v>
      </c>
      <c r="G3641" s="5" t="s">
        <v>2564</v>
      </c>
      <c r="H3641" s="40" t="s">
        <v>2569</v>
      </c>
      <c r="I3641" s="4">
        <v>373</v>
      </c>
      <c r="J3641" s="4">
        <v>233</v>
      </c>
      <c r="K3641" s="4">
        <v>140</v>
      </c>
      <c r="L3641" s="4">
        <v>11</v>
      </c>
      <c r="M3641" s="4"/>
      <c r="N3641" s="18"/>
    </row>
    <row r="3642" spans="1:14" hidden="1" x14ac:dyDescent="0.35">
      <c r="A3642" s="4" t="s">
        <v>1</v>
      </c>
      <c r="B3642" s="27">
        <v>44130.451388888891</v>
      </c>
      <c r="C3642" s="9">
        <v>44130.68472222222</v>
      </c>
      <c r="D3642" s="11" t="s">
        <v>2889</v>
      </c>
      <c r="E3642" s="10">
        <v>0.23333333332993789</v>
      </c>
      <c r="F3642" s="11">
        <v>5.5999999999185093</v>
      </c>
      <c r="G3642" s="5" t="s">
        <v>2568</v>
      </c>
      <c r="H3642" s="40" t="s">
        <v>2569</v>
      </c>
      <c r="I3642" s="4">
        <v>165</v>
      </c>
      <c r="J3642" s="4">
        <v>145</v>
      </c>
      <c r="K3642" s="4">
        <v>20</v>
      </c>
      <c r="L3642" s="4">
        <v>10</v>
      </c>
      <c r="M3642" s="4"/>
      <c r="N3642" s="18"/>
    </row>
    <row r="3643" spans="1:14" hidden="1" x14ac:dyDescent="0.35">
      <c r="A3643" s="4" t="s">
        <v>1</v>
      </c>
      <c r="B3643" s="27">
        <v>43768.355555555558</v>
      </c>
      <c r="C3643" s="9">
        <v>43768.752083333333</v>
      </c>
      <c r="D3643" s="11" t="str">
        <f>INT(Table1[[#This Row],[Full Restoration ]]-Table1[[#This Row],[Outage Start]])&amp;" days,"&amp;HOUR(Table1[[#This Row],[Full Restoration ]]-Table1[[#This Row],[Outage Start]])&amp;" hrs,"&amp;MINUTE(Table1[[#This Row],[Full Restoration ]]-Table1[[#This Row],[Outage Start]])&amp;" min"</f>
        <v>0 days,9 hrs,31 min</v>
      </c>
      <c r="E3643" s="10">
        <f>Table1[[#This Row],[Full Restoration ]]-Table1[[#This Row],[Outage Start]]</f>
        <v>0.39652777777519077</v>
      </c>
      <c r="F3643" s="11">
        <f>(Table1[[#This Row],[Full Restoration ]]-Table1[[#This Row],[Outage Start]])*24</f>
        <v>9.5166666666045785</v>
      </c>
      <c r="G3643" s="5" t="s">
        <v>1966</v>
      </c>
      <c r="H3643" s="26" t="s">
        <v>245</v>
      </c>
      <c r="I3643" s="4">
        <v>474</v>
      </c>
      <c r="J3643" s="4">
        <v>339</v>
      </c>
      <c r="K3643" s="4">
        <v>138</v>
      </c>
      <c r="L3643" s="4">
        <v>25</v>
      </c>
      <c r="M3643" s="4">
        <v>16</v>
      </c>
      <c r="N3643" s="18"/>
    </row>
    <row r="3644" spans="1:14" hidden="1" x14ac:dyDescent="0.35">
      <c r="A3644" s="4" t="s">
        <v>1</v>
      </c>
      <c r="B3644" s="27">
        <v>43768.355555555558</v>
      </c>
      <c r="C3644" s="9">
        <v>43769.590277777781</v>
      </c>
      <c r="D3644" s="11" t="str">
        <f>INT(Table1[[#This Row],[Full Restoration ]]-Table1[[#This Row],[Outage Start]])&amp;" days,"&amp;HOUR(Table1[[#This Row],[Full Restoration ]]-Table1[[#This Row],[Outage Start]])&amp;" hrs,"&amp;MINUTE(Table1[[#This Row],[Full Restoration ]]-Table1[[#This Row],[Outage Start]])&amp;" min"</f>
        <v>1 days,5 hrs,38 min</v>
      </c>
      <c r="E3644" s="10">
        <f>Table1[[#This Row],[Full Restoration ]]-Table1[[#This Row],[Outage Start]]</f>
        <v>1.234722222223354</v>
      </c>
      <c r="F3644" s="11">
        <f>(Table1[[#This Row],[Full Restoration ]]-Table1[[#This Row],[Outage Start]])*24</f>
        <v>29.633333333360497</v>
      </c>
      <c r="G3644" s="5" t="s">
        <v>1967</v>
      </c>
      <c r="H3644" s="26" t="s">
        <v>1978</v>
      </c>
      <c r="I3644" s="4"/>
      <c r="J3644" s="4"/>
      <c r="K3644" s="4"/>
      <c r="L3644" s="4"/>
      <c r="M3644" s="4"/>
      <c r="N3644" s="18"/>
    </row>
    <row r="3645" spans="1:14" hidden="1" x14ac:dyDescent="0.35">
      <c r="A3645" s="4" t="s">
        <v>1</v>
      </c>
      <c r="B3645" s="27">
        <v>44525.32708333333</v>
      </c>
      <c r="C3645" s="9">
        <v>44526.479861111111</v>
      </c>
      <c r="D3645" s="11" t="str">
        <f>INT(Table1[[#This Row],[Full Restoration ]]-Table1[[#This Row],[Outage Start]])&amp;" days,"&amp;HOUR(Table1[[#This Row],[Full Restoration ]]-Table1[[#This Row],[Outage Start]])&amp;" hrs,"&amp;MINUTE(Table1[[#This Row],[Full Restoration ]]-Table1[[#This Row],[Outage Start]])&amp;" min"</f>
        <v>1 days,3 hrs,40 min</v>
      </c>
      <c r="E3645" s="10">
        <f>Table1[[#This Row],[Full Restoration ]]-Table1[[#This Row],[Outage Start]]</f>
        <v>1.1527777777810115</v>
      </c>
      <c r="F3645" s="11">
        <f>(Table1[[#This Row],[Full Restoration ]]-Table1[[#This Row],[Outage Start]])*24</f>
        <v>27.666666666744277</v>
      </c>
      <c r="G3645" s="5" t="s">
        <v>4174</v>
      </c>
      <c r="H3645" s="26" t="s">
        <v>3</v>
      </c>
      <c r="I3645" s="4">
        <v>165</v>
      </c>
      <c r="J3645" s="4">
        <v>141</v>
      </c>
      <c r="K3645" s="4">
        <v>24</v>
      </c>
      <c r="L3645" s="4">
        <v>4</v>
      </c>
      <c r="M3645" s="4">
        <v>0</v>
      </c>
      <c r="N3645" s="18"/>
    </row>
    <row r="3646" spans="1:14" hidden="1" x14ac:dyDescent="0.35">
      <c r="A3646" s="4" t="s">
        <v>1</v>
      </c>
      <c r="B3646" s="27">
        <v>44525.320833333331</v>
      </c>
      <c r="C3646" s="9">
        <v>44526.402777777781</v>
      </c>
      <c r="D3646" s="11" t="str">
        <f>INT(Table1[[#This Row],[Full Restoration ]]-Table1[[#This Row],[Outage Start]])&amp;" days,"&amp;HOUR(Table1[[#This Row],[Full Restoration ]]-Table1[[#This Row],[Outage Start]])&amp;" hrs,"&amp;MINUTE(Table1[[#This Row],[Full Restoration ]]-Table1[[#This Row],[Outage Start]])&amp;" min"</f>
        <v>1 days,1 hrs,58 min</v>
      </c>
      <c r="E3646" s="10">
        <f>Table1[[#This Row],[Full Restoration ]]-Table1[[#This Row],[Outage Start]]</f>
        <v>1.0819444444496185</v>
      </c>
      <c r="F3646" s="11">
        <f>(Table1[[#This Row],[Full Restoration ]]-Table1[[#This Row],[Outage Start]])*24</f>
        <v>25.966666666790843</v>
      </c>
      <c r="G3646" s="5" t="s">
        <v>4175</v>
      </c>
      <c r="H3646" s="26" t="s">
        <v>3</v>
      </c>
      <c r="I3646" s="4">
        <v>404</v>
      </c>
      <c r="J3646" s="4">
        <v>367</v>
      </c>
      <c r="K3646" s="4">
        <v>37</v>
      </c>
      <c r="L3646" s="4">
        <v>5</v>
      </c>
      <c r="M3646" s="4">
        <v>0</v>
      </c>
      <c r="N3646" s="18"/>
    </row>
    <row r="3647" spans="1:14" hidden="1" x14ac:dyDescent="0.35">
      <c r="A3647" s="4" t="s">
        <v>1</v>
      </c>
      <c r="B3647" s="27">
        <v>44525.306250000001</v>
      </c>
      <c r="C3647" s="9">
        <v>44526.467361111114</v>
      </c>
      <c r="D3647" s="11" t="str">
        <f>INT(Table1[[#This Row],[Full Restoration ]]-Table1[[#This Row],[Outage Start]])&amp;" days,"&amp;HOUR(Table1[[#This Row],[Full Restoration ]]-Table1[[#This Row],[Outage Start]])&amp;" hrs,"&amp;MINUTE(Table1[[#This Row],[Full Restoration ]]-Table1[[#This Row],[Outage Start]])&amp;" min"</f>
        <v>1 days,3 hrs,52 min</v>
      </c>
      <c r="E3647" s="10">
        <f>Table1[[#This Row],[Full Restoration ]]-Table1[[#This Row],[Outage Start]]</f>
        <v>1.1611111111124046</v>
      </c>
      <c r="F3647" s="11">
        <f>(Table1[[#This Row],[Full Restoration ]]-Table1[[#This Row],[Outage Start]])*24</f>
        <v>27.866666666697711</v>
      </c>
      <c r="G3647" s="5" t="s">
        <v>4180</v>
      </c>
      <c r="H3647" s="26" t="s">
        <v>3</v>
      </c>
      <c r="I3647" s="4">
        <v>155</v>
      </c>
      <c r="J3647" s="4">
        <v>133</v>
      </c>
      <c r="K3647" s="4">
        <v>22</v>
      </c>
      <c r="L3647" s="4">
        <v>0</v>
      </c>
      <c r="M3647" s="4">
        <v>0</v>
      </c>
      <c r="N3647" s="18"/>
    </row>
    <row r="3648" spans="1:14" hidden="1" x14ac:dyDescent="0.35">
      <c r="A3648" s="4" t="s">
        <v>1</v>
      </c>
      <c r="B3648" s="27">
        <v>44525.306250000001</v>
      </c>
      <c r="C3648" s="9">
        <v>44526.379166666666</v>
      </c>
      <c r="D3648" s="11" t="str">
        <f>INT(Table1[[#This Row],[Full Restoration ]]-Table1[[#This Row],[Outage Start]])&amp;" days,"&amp;HOUR(Table1[[#This Row],[Full Restoration ]]-Table1[[#This Row],[Outage Start]])&amp;" hrs,"&amp;MINUTE(Table1[[#This Row],[Full Restoration ]]-Table1[[#This Row],[Outage Start]])&amp;" min"</f>
        <v>1 days,1 hrs,45 min</v>
      </c>
      <c r="E3648" s="10">
        <f>Table1[[#This Row],[Full Restoration ]]-Table1[[#This Row],[Outage Start]]</f>
        <v>1.0729166666642413</v>
      </c>
      <c r="F3648" s="11">
        <f>(Table1[[#This Row],[Full Restoration ]]-Table1[[#This Row],[Outage Start]])*24</f>
        <v>25.749999999941792</v>
      </c>
      <c r="G3648" s="5" t="s">
        <v>4179</v>
      </c>
      <c r="H3648" s="26" t="s">
        <v>3</v>
      </c>
      <c r="I3648" s="4">
        <v>241</v>
      </c>
      <c r="J3648" s="4">
        <v>213</v>
      </c>
      <c r="K3648" s="4">
        <v>28</v>
      </c>
      <c r="L3648" s="4">
        <v>2</v>
      </c>
      <c r="M3648" s="4">
        <v>0</v>
      </c>
      <c r="N3648" s="18"/>
    </row>
    <row r="3649" spans="1:14" hidden="1" x14ac:dyDescent="0.35">
      <c r="A3649" s="4" t="s">
        <v>1</v>
      </c>
      <c r="B3649" s="27">
        <v>44525.306250000001</v>
      </c>
      <c r="C3649" s="9">
        <v>44526.432638888888</v>
      </c>
      <c r="D3649" s="11" t="str">
        <f>INT(Table1[[#This Row],[Full Restoration ]]-Table1[[#This Row],[Outage Start]])&amp;" days,"&amp;HOUR(Table1[[#This Row],[Full Restoration ]]-Table1[[#This Row],[Outage Start]])&amp;" hrs,"&amp;MINUTE(Table1[[#This Row],[Full Restoration ]]-Table1[[#This Row],[Outage Start]])&amp;" min"</f>
        <v>1 days,3 hrs,2 min</v>
      </c>
      <c r="E3649" s="10">
        <f>Table1[[#This Row],[Full Restoration ]]-Table1[[#This Row],[Outage Start]]</f>
        <v>1.1263888888861402</v>
      </c>
      <c r="F3649" s="11">
        <f>(Table1[[#This Row],[Full Restoration ]]-Table1[[#This Row],[Outage Start]])*24</f>
        <v>27.033333333267365</v>
      </c>
      <c r="G3649" s="5" t="s">
        <v>4178</v>
      </c>
      <c r="H3649" s="26" t="s">
        <v>3</v>
      </c>
      <c r="I3649" s="4">
        <v>81</v>
      </c>
      <c r="J3649" s="4">
        <v>66</v>
      </c>
      <c r="K3649" s="4">
        <v>15</v>
      </c>
      <c r="L3649" s="4">
        <v>0</v>
      </c>
      <c r="M3649" s="4">
        <v>0</v>
      </c>
      <c r="N3649" s="18"/>
    </row>
    <row r="3650" spans="1:14" hidden="1" x14ac:dyDescent="0.35">
      <c r="A3650" s="4" t="s">
        <v>1</v>
      </c>
      <c r="B3650" s="27">
        <v>44525.306250000001</v>
      </c>
      <c r="C3650" s="9">
        <v>44526.429861111108</v>
      </c>
      <c r="D3650" s="11" t="str">
        <f>INT(Table1[[#This Row],[Full Restoration ]]-Table1[[#This Row],[Outage Start]])&amp;" days,"&amp;HOUR(Table1[[#This Row],[Full Restoration ]]-Table1[[#This Row],[Outage Start]])&amp;" hrs,"&amp;MINUTE(Table1[[#This Row],[Full Restoration ]]-Table1[[#This Row],[Outage Start]])&amp;" min"</f>
        <v>1 days,2 hrs,58 min</v>
      </c>
      <c r="E3650" s="10">
        <f>Table1[[#This Row],[Full Restoration ]]-Table1[[#This Row],[Outage Start]]</f>
        <v>1.1236111111065838</v>
      </c>
      <c r="F3650" s="11">
        <f>(Table1[[#This Row],[Full Restoration ]]-Table1[[#This Row],[Outage Start]])*24</f>
        <v>26.966666666558012</v>
      </c>
      <c r="G3650" s="5" t="s">
        <v>4177</v>
      </c>
      <c r="H3650" s="26" t="s">
        <v>3</v>
      </c>
      <c r="I3650" s="4">
        <v>101</v>
      </c>
      <c r="J3650" s="4">
        <v>88</v>
      </c>
      <c r="K3650" s="4">
        <v>13</v>
      </c>
      <c r="L3650" s="4">
        <v>0</v>
      </c>
      <c r="M3650" s="4">
        <v>0</v>
      </c>
      <c r="N3650" s="18"/>
    </row>
    <row r="3651" spans="1:14" hidden="1" x14ac:dyDescent="0.35">
      <c r="A3651" s="4" t="s">
        <v>1</v>
      </c>
      <c r="B3651" s="27">
        <v>43762.406944444447</v>
      </c>
      <c r="C3651" s="9">
        <v>43763.750694444447</v>
      </c>
      <c r="D3651" s="11" t="str">
        <f>INT(Table1[[#This Row],[Full Restoration ]]-Table1[[#This Row],[Outage Start]])&amp;" days,"&amp;HOUR(Table1[[#This Row],[Full Restoration ]]-Table1[[#This Row],[Outage Start]])&amp;" hrs,"&amp;MINUTE(Table1[[#This Row],[Full Restoration ]]-Table1[[#This Row],[Outage Start]])&amp;" min"</f>
        <v>1 days,8 hrs,15 min</v>
      </c>
      <c r="E3651" s="10">
        <f>Table1[[#This Row],[Full Restoration ]]-Table1[[#This Row],[Outage Start]]</f>
        <v>1.34375</v>
      </c>
      <c r="F3651" s="11">
        <f>(Table1[[#This Row],[Full Restoration ]]-Table1[[#This Row],[Outage Start]])*24</f>
        <v>32.25</v>
      </c>
      <c r="G3651" s="5" t="s">
        <v>1132</v>
      </c>
      <c r="H3651" s="26" t="s">
        <v>3</v>
      </c>
      <c r="I3651" s="4"/>
      <c r="J3651" s="4"/>
      <c r="K3651" s="4"/>
      <c r="L3651" s="4"/>
      <c r="M3651" s="4"/>
      <c r="N3651" s="18"/>
    </row>
    <row r="3652" spans="1:14" hidden="1" x14ac:dyDescent="0.35">
      <c r="A3652" s="4" t="s">
        <v>1</v>
      </c>
      <c r="B3652" s="27">
        <v>43768.445833333331</v>
      </c>
      <c r="C3652" s="9">
        <v>43769.466666666667</v>
      </c>
      <c r="D3652" s="11" t="str">
        <f>INT(Table1[[#This Row],[Full Restoration ]]-Table1[[#This Row],[Outage Start]])&amp;" days,"&amp;HOUR(Table1[[#This Row],[Full Restoration ]]-Table1[[#This Row],[Outage Start]])&amp;" hrs,"&amp;MINUTE(Table1[[#This Row],[Full Restoration ]]-Table1[[#This Row],[Outage Start]])&amp;" min"</f>
        <v>1 days,0 hrs,30 min</v>
      </c>
      <c r="E3652" s="10">
        <f>Table1[[#This Row],[Full Restoration ]]-Table1[[#This Row],[Outage Start]]</f>
        <v>1.0208333333357587</v>
      </c>
      <c r="F3652" s="11">
        <f>(Table1[[#This Row],[Full Restoration ]]-Table1[[#This Row],[Outage Start]])*24</f>
        <v>24.500000000058208</v>
      </c>
      <c r="G3652" s="5" t="s">
        <v>1132</v>
      </c>
      <c r="H3652" s="26" t="s">
        <v>1978</v>
      </c>
      <c r="I3652" s="4"/>
      <c r="J3652" s="4"/>
      <c r="K3652" s="4"/>
      <c r="L3652" s="4"/>
      <c r="M3652" s="4"/>
      <c r="N3652" s="18"/>
    </row>
    <row r="3653" spans="1:14" ht="29" hidden="1" x14ac:dyDescent="0.35">
      <c r="A3653" s="4" t="s">
        <v>1034</v>
      </c>
      <c r="B3653" s="27">
        <v>44172.791666666664</v>
      </c>
      <c r="C3653" s="9">
        <v>44173.64166666667</v>
      </c>
      <c r="D3653" s="11" t="s">
        <v>4041</v>
      </c>
      <c r="E3653" s="10">
        <v>0.85000000000582077</v>
      </c>
      <c r="F3653" s="11">
        <v>20.400000000139698</v>
      </c>
      <c r="G3653" s="5" t="s">
        <v>1132</v>
      </c>
      <c r="H3653" s="52" t="s">
        <v>3</v>
      </c>
      <c r="I3653" s="54">
        <v>754</v>
      </c>
      <c r="J3653" s="54">
        <v>607</v>
      </c>
      <c r="K3653" s="54">
        <v>147</v>
      </c>
      <c r="L3653" s="54">
        <v>59</v>
      </c>
      <c r="M3653" s="54">
        <v>19</v>
      </c>
      <c r="N3653" s="18" t="s">
        <v>2691</v>
      </c>
    </row>
    <row r="3654" spans="1:14" hidden="1" x14ac:dyDescent="0.35">
      <c r="A3654" s="4" t="s">
        <v>1</v>
      </c>
      <c r="B3654" s="27">
        <v>44525.244444444441</v>
      </c>
      <c r="C3654" s="9">
        <v>44526.495833333334</v>
      </c>
      <c r="D3654" s="11" t="str">
        <f>INT(Table1[[#This Row],[Full Restoration ]]-Table1[[#This Row],[Outage Start]])&amp;" days,"&amp;HOUR(Table1[[#This Row],[Full Restoration ]]-Table1[[#This Row],[Outage Start]])&amp;" hrs,"&amp;MINUTE(Table1[[#This Row],[Full Restoration ]]-Table1[[#This Row],[Outage Start]])&amp;" min"</f>
        <v>1 days,6 hrs,2 min</v>
      </c>
      <c r="E3654" s="10">
        <f>Table1[[#This Row],[Full Restoration ]]-Table1[[#This Row],[Outage Start]]</f>
        <v>1.2513888888934162</v>
      </c>
      <c r="F3654" s="11">
        <f>(Table1[[#This Row],[Full Restoration ]]-Table1[[#This Row],[Outage Start]])*24</f>
        <v>30.033333333441988</v>
      </c>
      <c r="G3654" s="5" t="s">
        <v>1132</v>
      </c>
      <c r="H3654" s="26" t="s">
        <v>3</v>
      </c>
      <c r="I3654" s="4">
        <v>215</v>
      </c>
      <c r="J3654" s="4">
        <v>188</v>
      </c>
      <c r="K3654" s="4">
        <v>27</v>
      </c>
      <c r="L3654" s="4">
        <v>1</v>
      </c>
      <c r="M3654" s="4">
        <v>0</v>
      </c>
      <c r="N3654" s="18"/>
    </row>
    <row r="3655" spans="1:14" hidden="1" x14ac:dyDescent="0.35">
      <c r="A3655" s="4" t="s">
        <v>1</v>
      </c>
      <c r="B3655" s="27">
        <v>43762.517361111109</v>
      </c>
      <c r="C3655" s="9">
        <v>43763.743750000001</v>
      </c>
      <c r="D3655" s="11" t="str">
        <f>INT(Table1[[#This Row],[Full Restoration ]]-Table1[[#This Row],[Outage Start]])&amp;" days,"&amp;HOUR(Table1[[#This Row],[Full Restoration ]]-Table1[[#This Row],[Outage Start]])&amp;" hrs,"&amp;MINUTE(Table1[[#This Row],[Full Restoration ]]-Table1[[#This Row],[Outage Start]])&amp;" min"</f>
        <v>1 days,5 hrs,26 min</v>
      </c>
      <c r="E3655" s="10">
        <f>Table1[[#This Row],[Full Restoration ]]-Table1[[#This Row],[Outage Start]]</f>
        <v>1.226388888891961</v>
      </c>
      <c r="F3655" s="11">
        <f>(Table1[[#This Row],[Full Restoration ]]-Table1[[#This Row],[Outage Start]])*24</f>
        <v>29.433333333407063</v>
      </c>
      <c r="G3655" s="5" t="s">
        <v>1134</v>
      </c>
      <c r="H3655" s="26" t="s">
        <v>3</v>
      </c>
      <c r="I3655" s="4"/>
      <c r="J3655" s="4"/>
      <c r="K3655" s="4"/>
      <c r="L3655" s="4"/>
      <c r="M3655" s="4"/>
      <c r="N3655" s="18"/>
    </row>
    <row r="3656" spans="1:14" hidden="1" x14ac:dyDescent="0.35">
      <c r="A3656" s="4" t="s">
        <v>1</v>
      </c>
      <c r="B3656" s="27">
        <v>43768.445833333331</v>
      </c>
      <c r="C3656" s="9">
        <v>43769.456944444442</v>
      </c>
      <c r="D3656" s="11" t="str">
        <f>INT(Table1[[#This Row],[Full Restoration ]]-Table1[[#This Row],[Outage Start]])&amp;" days,"&amp;HOUR(Table1[[#This Row],[Full Restoration ]]-Table1[[#This Row],[Outage Start]])&amp;" hrs,"&amp;MINUTE(Table1[[#This Row],[Full Restoration ]]-Table1[[#This Row],[Outage Start]])&amp;" min"</f>
        <v>1 days,0 hrs,16 min</v>
      </c>
      <c r="E3656" s="10">
        <f>Table1[[#This Row],[Full Restoration ]]-Table1[[#This Row],[Outage Start]]</f>
        <v>1.0111111111109494</v>
      </c>
      <c r="F3656" s="11">
        <f>(Table1[[#This Row],[Full Restoration ]]-Table1[[#This Row],[Outage Start]])*24</f>
        <v>24.266666666662786</v>
      </c>
      <c r="G3656" s="5" t="s">
        <v>1134</v>
      </c>
      <c r="H3656" s="26" t="s">
        <v>1978</v>
      </c>
      <c r="I3656" s="4"/>
      <c r="J3656" s="4"/>
      <c r="K3656" s="4"/>
      <c r="L3656" s="4"/>
      <c r="M3656" s="4"/>
      <c r="N3656" s="18"/>
    </row>
    <row r="3657" spans="1:14" hidden="1" x14ac:dyDescent="0.35">
      <c r="A3657" s="4" t="s">
        <v>1</v>
      </c>
      <c r="B3657" s="27">
        <v>44525.7</v>
      </c>
      <c r="C3657" s="9">
        <v>44526.481249999997</v>
      </c>
      <c r="D3657" s="11" t="str">
        <f>INT(Table1[[#This Row],[Full Restoration ]]-Table1[[#This Row],[Outage Start]])&amp;" days,"&amp;HOUR(Table1[[#This Row],[Full Restoration ]]-Table1[[#This Row],[Outage Start]])&amp;" hrs,"&amp;MINUTE(Table1[[#This Row],[Full Restoration ]]-Table1[[#This Row],[Outage Start]])&amp;" min"</f>
        <v>0 days,18 hrs,45 min</v>
      </c>
      <c r="E3657" s="10">
        <f>Table1[[#This Row],[Full Restoration ]]-Table1[[#This Row],[Outage Start]]</f>
        <v>0.78125</v>
      </c>
      <c r="F3657" s="11">
        <f>(Table1[[#This Row],[Full Restoration ]]-Table1[[#This Row],[Outage Start]])*24</f>
        <v>18.75</v>
      </c>
      <c r="G3657" s="5" t="s">
        <v>4182</v>
      </c>
      <c r="H3657" s="26" t="s">
        <v>3</v>
      </c>
      <c r="I3657" s="4">
        <v>384</v>
      </c>
      <c r="J3657" s="4">
        <v>314</v>
      </c>
      <c r="K3657" s="4">
        <v>70</v>
      </c>
      <c r="L3657" s="4">
        <v>3</v>
      </c>
      <c r="M3657" s="4">
        <v>0</v>
      </c>
      <c r="N3657" s="18"/>
    </row>
    <row r="3658" spans="1:14" hidden="1" x14ac:dyDescent="0.35">
      <c r="A3658" s="4" t="s">
        <v>1</v>
      </c>
      <c r="B3658" s="27">
        <v>44525.244444444441</v>
      </c>
      <c r="C3658" s="9">
        <v>44526.490972222222</v>
      </c>
      <c r="D3658" s="11" t="str">
        <f>INT(Table1[[#This Row],[Full Restoration ]]-Table1[[#This Row],[Outage Start]])&amp;" days,"&amp;HOUR(Table1[[#This Row],[Full Restoration ]]-Table1[[#This Row],[Outage Start]])&amp;" hrs,"&amp;MINUTE(Table1[[#This Row],[Full Restoration ]]-Table1[[#This Row],[Outage Start]])&amp;" min"</f>
        <v>1 days,5 hrs,55 min</v>
      </c>
      <c r="E3658" s="10">
        <f>Table1[[#This Row],[Full Restoration ]]-Table1[[#This Row],[Outage Start]]</f>
        <v>1.2465277777810115</v>
      </c>
      <c r="F3658" s="11">
        <f>(Table1[[#This Row],[Full Restoration ]]-Table1[[#This Row],[Outage Start]])*24</f>
        <v>29.916666666744277</v>
      </c>
      <c r="G3658" s="5" t="s">
        <v>4181</v>
      </c>
      <c r="H3658" s="26" t="s">
        <v>3</v>
      </c>
      <c r="I3658" s="4">
        <v>148</v>
      </c>
      <c r="J3658" s="4">
        <v>129</v>
      </c>
      <c r="K3658" s="4">
        <v>19</v>
      </c>
      <c r="L3658" s="4">
        <v>0</v>
      </c>
      <c r="M3658" s="4">
        <v>0</v>
      </c>
      <c r="N3658" s="18"/>
    </row>
    <row r="3659" spans="1:14" hidden="1" x14ac:dyDescent="0.35">
      <c r="A3659" s="4" t="s">
        <v>1</v>
      </c>
      <c r="B3659" s="27">
        <v>43762.406944444447</v>
      </c>
      <c r="C3659" s="9">
        <v>43763.74722222222</v>
      </c>
      <c r="D3659" s="11" t="str">
        <f>INT(Table1[[#This Row],[Full Restoration ]]-Table1[[#This Row],[Outage Start]])&amp;" days,"&amp;HOUR(Table1[[#This Row],[Full Restoration ]]-Table1[[#This Row],[Outage Start]])&amp;" hrs,"&amp;MINUTE(Table1[[#This Row],[Full Restoration ]]-Table1[[#This Row],[Outage Start]])&amp;" min"</f>
        <v>1 days,8 hrs,10 min</v>
      </c>
      <c r="E3659" s="10">
        <f>Table1[[#This Row],[Full Restoration ]]-Table1[[#This Row],[Outage Start]]</f>
        <v>1.3402777777737356</v>
      </c>
      <c r="F3659" s="11">
        <f>(Table1[[#This Row],[Full Restoration ]]-Table1[[#This Row],[Outage Start]])*24</f>
        <v>32.166666666569654</v>
      </c>
      <c r="G3659" s="5" t="s">
        <v>1131</v>
      </c>
      <c r="H3659" s="26" t="s">
        <v>3</v>
      </c>
      <c r="I3659" s="4">
        <v>750</v>
      </c>
      <c r="J3659" s="4">
        <v>304</v>
      </c>
      <c r="K3659" s="4">
        <v>65</v>
      </c>
      <c r="L3659" s="4">
        <v>28</v>
      </c>
      <c r="M3659" s="4">
        <v>5</v>
      </c>
      <c r="N3659" s="18"/>
    </row>
    <row r="3660" spans="1:14" hidden="1" x14ac:dyDescent="0.35">
      <c r="A3660" s="4" t="s">
        <v>1</v>
      </c>
      <c r="B3660" s="27">
        <v>43768.445833333331</v>
      </c>
      <c r="C3660" s="9">
        <v>43769.462500000001</v>
      </c>
      <c r="D3660" s="11" t="str">
        <f>INT(Table1[[#This Row],[Full Restoration ]]-Table1[[#This Row],[Outage Start]])&amp;" days,"&amp;HOUR(Table1[[#This Row],[Full Restoration ]]-Table1[[#This Row],[Outage Start]])&amp;" hrs,"&amp;MINUTE(Table1[[#This Row],[Full Restoration ]]-Table1[[#This Row],[Outage Start]])&amp;" min"</f>
        <v>1 days,0 hrs,24 min</v>
      </c>
      <c r="E3660" s="10">
        <f>Table1[[#This Row],[Full Restoration ]]-Table1[[#This Row],[Outage Start]]</f>
        <v>1.0166666666700621</v>
      </c>
      <c r="F3660" s="11">
        <f>(Table1[[#This Row],[Full Restoration ]]-Table1[[#This Row],[Outage Start]])*24</f>
        <v>24.400000000081491</v>
      </c>
      <c r="G3660" s="5" t="s">
        <v>1131</v>
      </c>
      <c r="H3660" s="26" t="s">
        <v>1978</v>
      </c>
      <c r="I3660" s="4">
        <v>366</v>
      </c>
      <c r="J3660" s="4">
        <v>304</v>
      </c>
      <c r="K3660" s="4">
        <v>65</v>
      </c>
      <c r="L3660" s="4">
        <v>28</v>
      </c>
      <c r="M3660" s="4">
        <v>5</v>
      </c>
      <c r="N3660" s="18"/>
    </row>
    <row r="3661" spans="1:14" hidden="1" x14ac:dyDescent="0.35">
      <c r="A3661" s="4" t="s">
        <v>1</v>
      </c>
      <c r="B3661" s="27">
        <v>43762.943055555559</v>
      </c>
      <c r="C3661" s="9">
        <v>43763.788888888892</v>
      </c>
      <c r="D3661" s="11" t="str">
        <f>INT(Table1[[#This Row],[Full Restoration ]]-Table1[[#This Row],[Outage Start]])&amp;" days,"&amp;HOUR(Table1[[#This Row],[Full Restoration ]]-Table1[[#This Row],[Outage Start]])&amp;" hrs,"&amp;MINUTE(Table1[[#This Row],[Full Restoration ]]-Table1[[#This Row],[Outage Start]])&amp;" min"</f>
        <v>0 days,20 hrs,18 min</v>
      </c>
      <c r="E3661" s="10">
        <f>Table1[[#This Row],[Full Restoration ]]-Table1[[#This Row],[Outage Start]]</f>
        <v>0.84583333333284827</v>
      </c>
      <c r="F3661" s="11">
        <f>(Table1[[#This Row],[Full Restoration ]]-Table1[[#This Row],[Outage Start]])*24</f>
        <v>20.299999999988358</v>
      </c>
      <c r="G3661" s="5" t="s">
        <v>1156</v>
      </c>
      <c r="H3661" s="26" t="s">
        <v>3</v>
      </c>
      <c r="I3661" s="4">
        <v>17</v>
      </c>
      <c r="J3661" s="4">
        <v>0</v>
      </c>
      <c r="K3661" s="4">
        <v>17</v>
      </c>
      <c r="L3661" s="4">
        <v>0</v>
      </c>
      <c r="M3661" s="4">
        <v>10</v>
      </c>
      <c r="N3661" s="18"/>
    </row>
    <row r="3662" spans="1:14" hidden="1" x14ac:dyDescent="0.35">
      <c r="A3662" s="4" t="s">
        <v>1</v>
      </c>
      <c r="B3662" s="27">
        <v>43768.31527777778</v>
      </c>
      <c r="C3662" s="9">
        <v>43769.524305555555</v>
      </c>
      <c r="D3662" s="11" t="str">
        <f>INT(Table1[[#This Row],[Full Restoration ]]-Table1[[#This Row],[Outage Start]])&amp;" days,"&amp;HOUR(Table1[[#This Row],[Full Restoration ]]-Table1[[#This Row],[Outage Start]])&amp;" hrs,"&amp;MINUTE(Table1[[#This Row],[Full Restoration ]]-Table1[[#This Row],[Outage Start]])&amp;" min"</f>
        <v>1 days,5 hrs,1 min</v>
      </c>
      <c r="E3662" s="10">
        <f>Table1[[#This Row],[Full Restoration ]]-Table1[[#This Row],[Outage Start]]</f>
        <v>1.2090277777751908</v>
      </c>
      <c r="F3662" s="11">
        <f>(Table1[[#This Row],[Full Restoration ]]-Table1[[#This Row],[Outage Start]])*24</f>
        <v>29.016666666604578</v>
      </c>
      <c r="G3662" s="5" t="s">
        <v>1156</v>
      </c>
      <c r="H3662" s="26" t="s">
        <v>1978</v>
      </c>
      <c r="I3662" s="4">
        <v>17</v>
      </c>
      <c r="J3662" s="4">
        <v>0</v>
      </c>
      <c r="K3662" s="4">
        <v>17</v>
      </c>
      <c r="L3662" s="4">
        <v>0</v>
      </c>
      <c r="M3662" s="4">
        <v>10</v>
      </c>
      <c r="N3662" s="18"/>
    </row>
    <row r="3663" spans="1:14" hidden="1" x14ac:dyDescent="0.35">
      <c r="A3663" s="4" t="s">
        <v>1</v>
      </c>
      <c r="B3663" s="27">
        <v>43762.293055555558</v>
      </c>
      <c r="C3663" s="9">
        <v>43763.684027777781</v>
      </c>
      <c r="D3663" s="11" t="str">
        <f>INT(Table1[[#This Row],[Full Restoration ]]-Table1[[#This Row],[Outage Start]])&amp;" days,"&amp;HOUR(Table1[[#This Row],[Full Restoration ]]-Table1[[#This Row],[Outage Start]])&amp;" hrs,"&amp;MINUTE(Table1[[#This Row],[Full Restoration ]]-Table1[[#This Row],[Outage Start]])&amp;" min"</f>
        <v>1 days,9 hrs,23 min</v>
      </c>
      <c r="E3663" s="10">
        <f>Table1[[#This Row],[Full Restoration ]]-Table1[[#This Row],[Outage Start]]</f>
        <v>1.390972222223354</v>
      </c>
      <c r="F3663" s="11">
        <f>(Table1[[#This Row],[Full Restoration ]]-Table1[[#This Row],[Outage Start]])*24</f>
        <v>33.383333333360497</v>
      </c>
      <c r="G3663" s="5" t="s">
        <v>1106</v>
      </c>
      <c r="H3663" s="26" t="s">
        <v>3</v>
      </c>
      <c r="I3663" s="4">
        <v>114</v>
      </c>
      <c r="J3663" s="4">
        <v>79</v>
      </c>
      <c r="K3663" s="4">
        <v>35</v>
      </c>
      <c r="L3663" s="4">
        <v>18</v>
      </c>
      <c r="M3663" s="4">
        <v>1</v>
      </c>
      <c r="N3663" s="18"/>
    </row>
    <row r="3664" spans="1:14" hidden="1" x14ac:dyDescent="0.35">
      <c r="A3664" s="4" t="s">
        <v>1</v>
      </c>
      <c r="B3664" s="27">
        <v>43768.115277777775</v>
      </c>
      <c r="C3664" s="9">
        <v>43769.438888888886</v>
      </c>
      <c r="D3664" s="11" t="str">
        <f>INT(Table1[[#This Row],[Full Restoration ]]-Table1[[#This Row],[Outage Start]])&amp;" days,"&amp;HOUR(Table1[[#This Row],[Full Restoration ]]-Table1[[#This Row],[Outage Start]])&amp;" hrs,"&amp;MINUTE(Table1[[#This Row],[Full Restoration ]]-Table1[[#This Row],[Outage Start]])&amp;" min"</f>
        <v>1 days,7 hrs,46 min</v>
      </c>
      <c r="E3664" s="10">
        <f>Table1[[#This Row],[Full Restoration ]]-Table1[[#This Row],[Outage Start]]</f>
        <v>1.3236111111109494</v>
      </c>
      <c r="F3664" s="11">
        <f>(Table1[[#This Row],[Full Restoration ]]-Table1[[#This Row],[Outage Start]])*24</f>
        <v>31.766666666662786</v>
      </c>
      <c r="G3664" s="5" t="s">
        <v>1106</v>
      </c>
      <c r="H3664" s="26" t="s">
        <v>1978</v>
      </c>
      <c r="I3664" s="4">
        <v>843</v>
      </c>
      <c r="J3664" s="4">
        <v>234</v>
      </c>
      <c r="K3664" s="4">
        <v>35</v>
      </c>
      <c r="L3664" s="4">
        <v>18</v>
      </c>
      <c r="M3664" s="4">
        <v>1</v>
      </c>
      <c r="N3664" s="18"/>
    </row>
    <row r="3665" spans="1:14" hidden="1" x14ac:dyDescent="0.35">
      <c r="A3665" s="4" t="s">
        <v>1</v>
      </c>
      <c r="B3665" s="27">
        <v>43762.347222222219</v>
      </c>
      <c r="C3665" s="9">
        <v>43764.500694444447</v>
      </c>
      <c r="D3665" s="11" t="str">
        <f>INT(Table1[[#This Row],[Full Restoration ]]-Table1[[#This Row],[Outage Start]])&amp;" days,"&amp;HOUR(Table1[[#This Row],[Full Restoration ]]-Table1[[#This Row],[Outage Start]])&amp;" hrs,"&amp;MINUTE(Table1[[#This Row],[Full Restoration ]]-Table1[[#This Row],[Outage Start]])&amp;" min"</f>
        <v>2 days,3 hrs,41 min</v>
      </c>
      <c r="E3665" s="10">
        <f>Table1[[#This Row],[Full Restoration ]]-Table1[[#This Row],[Outage Start]]</f>
        <v>2.1534722222277196</v>
      </c>
      <c r="F3665" s="11">
        <f>(Table1[[#This Row],[Full Restoration ]]-Table1[[#This Row],[Outage Start]])*24</f>
        <v>51.683333333465271</v>
      </c>
      <c r="G3665" s="5" t="s">
        <v>1116</v>
      </c>
      <c r="H3665" s="26" t="s">
        <v>3</v>
      </c>
      <c r="I3665" s="4">
        <v>843</v>
      </c>
      <c r="J3665" s="4">
        <v>165</v>
      </c>
      <c r="K3665" s="4">
        <v>83</v>
      </c>
      <c r="L3665" s="4">
        <v>5</v>
      </c>
      <c r="M3665" s="4">
        <v>15</v>
      </c>
      <c r="N3665" s="18"/>
    </row>
    <row r="3666" spans="1:14" hidden="1" x14ac:dyDescent="0.35">
      <c r="A3666" s="4" t="s">
        <v>1</v>
      </c>
      <c r="B3666" s="27">
        <v>43768.325694444444</v>
      </c>
      <c r="C3666" s="9">
        <v>43769.671527777777</v>
      </c>
      <c r="D3666" s="11" t="str">
        <f>INT(Table1[[#This Row],[Full Restoration ]]-Table1[[#This Row],[Outage Start]])&amp;" days,"&amp;HOUR(Table1[[#This Row],[Full Restoration ]]-Table1[[#This Row],[Outage Start]])&amp;" hrs,"&amp;MINUTE(Table1[[#This Row],[Full Restoration ]]-Table1[[#This Row],[Outage Start]])&amp;" min"</f>
        <v>1 days,8 hrs,18 min</v>
      </c>
      <c r="E3666" s="10">
        <f>Table1[[#This Row],[Full Restoration ]]-Table1[[#This Row],[Outage Start]]</f>
        <v>1.3458333333328483</v>
      </c>
      <c r="F3666" s="11">
        <f>(Table1[[#This Row],[Full Restoration ]]-Table1[[#This Row],[Outage Start]])*24</f>
        <v>32.299999999988358</v>
      </c>
      <c r="G3666" s="5" t="s">
        <v>1116</v>
      </c>
      <c r="H3666" s="26" t="s">
        <v>1978</v>
      </c>
      <c r="I3666" s="4"/>
      <c r="J3666" s="4"/>
      <c r="K3666" s="4"/>
      <c r="L3666" s="4"/>
      <c r="M3666" s="4"/>
      <c r="N3666" s="18"/>
    </row>
    <row r="3667" spans="1:14" hidden="1" x14ac:dyDescent="0.35">
      <c r="A3667" s="4" t="s">
        <v>1</v>
      </c>
      <c r="B3667" s="27">
        <v>43762.347222222219</v>
      </c>
      <c r="C3667" s="9">
        <v>43764.506249999999</v>
      </c>
      <c r="D3667" s="11" t="str">
        <f>INT(Table1[[#This Row],[Full Restoration ]]-Table1[[#This Row],[Outage Start]])&amp;" days,"&amp;HOUR(Table1[[#This Row],[Full Restoration ]]-Table1[[#This Row],[Outage Start]])&amp;" hrs,"&amp;MINUTE(Table1[[#This Row],[Full Restoration ]]-Table1[[#This Row],[Outage Start]])&amp;" min"</f>
        <v>2 days,3 hrs,49 min</v>
      </c>
      <c r="E3667" s="10">
        <f>Table1[[#This Row],[Full Restoration ]]-Table1[[#This Row],[Outage Start]]</f>
        <v>2.1590277777795563</v>
      </c>
      <c r="F3667" s="11">
        <f>(Table1[[#This Row],[Full Restoration ]]-Table1[[#This Row],[Outage Start]])*24</f>
        <v>51.816666666709352</v>
      </c>
      <c r="G3667" s="5" t="s">
        <v>1119</v>
      </c>
      <c r="H3667" s="26" t="s">
        <v>3</v>
      </c>
      <c r="I3667" s="4"/>
      <c r="J3667" s="4"/>
      <c r="K3667" s="4"/>
      <c r="L3667" s="4"/>
      <c r="M3667" s="4"/>
      <c r="N3667" s="18"/>
    </row>
    <row r="3668" spans="1:14" hidden="1" x14ac:dyDescent="0.35">
      <c r="A3668" s="4" t="s">
        <v>1</v>
      </c>
      <c r="B3668" s="27">
        <v>43768.325694444444</v>
      </c>
      <c r="C3668" s="9">
        <v>43769.686111111114</v>
      </c>
      <c r="D3668" s="11" t="str">
        <f>INT(Table1[[#This Row],[Full Restoration ]]-Table1[[#This Row],[Outage Start]])&amp;" days,"&amp;HOUR(Table1[[#This Row],[Full Restoration ]]-Table1[[#This Row],[Outage Start]])&amp;" hrs,"&amp;MINUTE(Table1[[#This Row],[Full Restoration ]]-Table1[[#This Row],[Outage Start]])&amp;" min"</f>
        <v>1 days,8 hrs,39 min</v>
      </c>
      <c r="E3668" s="10">
        <f>Table1[[#This Row],[Full Restoration ]]-Table1[[#This Row],[Outage Start]]</f>
        <v>1.3604166666700621</v>
      </c>
      <c r="F3668" s="11">
        <f>(Table1[[#This Row],[Full Restoration ]]-Table1[[#This Row],[Outage Start]])*24</f>
        <v>32.650000000081491</v>
      </c>
      <c r="G3668" s="5" t="s">
        <v>1119</v>
      </c>
      <c r="H3668" s="26" t="s">
        <v>1978</v>
      </c>
      <c r="I3668" s="4"/>
      <c r="J3668" s="4"/>
      <c r="K3668" s="4"/>
      <c r="L3668" s="4"/>
      <c r="M3668" s="4"/>
      <c r="N3668" s="18"/>
    </row>
    <row r="3669" spans="1:14" hidden="1" x14ac:dyDescent="0.35">
      <c r="A3669" s="4" t="s">
        <v>1</v>
      </c>
      <c r="B3669" s="27">
        <v>43762.347222222219</v>
      </c>
      <c r="C3669" s="9">
        <v>43764.519444444442</v>
      </c>
      <c r="D3669" s="11" t="str">
        <f>INT(Table1[[#This Row],[Full Restoration ]]-Table1[[#This Row],[Outage Start]])&amp;" days,"&amp;HOUR(Table1[[#This Row],[Full Restoration ]]-Table1[[#This Row],[Outage Start]])&amp;" hrs,"&amp;MINUTE(Table1[[#This Row],[Full Restoration ]]-Table1[[#This Row],[Outage Start]])&amp;" min"</f>
        <v>2 days,4 hrs,8 min</v>
      </c>
      <c r="E3669" s="10">
        <f>Table1[[#This Row],[Full Restoration ]]-Table1[[#This Row],[Outage Start]]</f>
        <v>2.172222222223354</v>
      </c>
      <c r="F3669" s="11">
        <f>(Table1[[#This Row],[Full Restoration ]]-Table1[[#This Row],[Outage Start]])*24</f>
        <v>52.133333333360497</v>
      </c>
      <c r="G3669" s="5" t="s">
        <v>1121</v>
      </c>
      <c r="H3669" s="26" t="s">
        <v>3</v>
      </c>
      <c r="I3669" s="4"/>
      <c r="J3669" s="4"/>
      <c r="K3669" s="4"/>
      <c r="L3669" s="4"/>
      <c r="M3669" s="4"/>
      <c r="N3669" s="18"/>
    </row>
    <row r="3670" spans="1:14" hidden="1" x14ac:dyDescent="0.35">
      <c r="A3670" s="4" t="s">
        <v>1</v>
      </c>
      <c r="B3670" s="27">
        <v>43768.325694444444</v>
      </c>
      <c r="C3670" s="9">
        <v>43769.695138888892</v>
      </c>
      <c r="D3670" s="11" t="str">
        <f>INT(Table1[[#This Row],[Full Restoration ]]-Table1[[#This Row],[Outage Start]])&amp;" days,"&amp;HOUR(Table1[[#This Row],[Full Restoration ]]-Table1[[#This Row],[Outage Start]])&amp;" hrs,"&amp;MINUTE(Table1[[#This Row],[Full Restoration ]]-Table1[[#This Row],[Outage Start]])&amp;" min"</f>
        <v>1 days,8 hrs,52 min</v>
      </c>
      <c r="E3670" s="10">
        <f>Table1[[#This Row],[Full Restoration ]]-Table1[[#This Row],[Outage Start]]</f>
        <v>1.3694444444481633</v>
      </c>
      <c r="F3670" s="11">
        <f>(Table1[[#This Row],[Full Restoration ]]-Table1[[#This Row],[Outage Start]])*24</f>
        <v>32.866666666755918</v>
      </c>
      <c r="G3670" s="5" t="s">
        <v>1121</v>
      </c>
      <c r="H3670" s="26" t="s">
        <v>1978</v>
      </c>
      <c r="I3670" s="4"/>
      <c r="J3670" s="4"/>
      <c r="K3670" s="4"/>
      <c r="L3670" s="4"/>
      <c r="M3670" s="4"/>
      <c r="N3670" s="18"/>
    </row>
    <row r="3671" spans="1:14" hidden="1" x14ac:dyDescent="0.35">
      <c r="A3671" s="4" t="s">
        <v>1</v>
      </c>
      <c r="B3671" s="27">
        <v>43762.388888888891</v>
      </c>
      <c r="C3671" s="9">
        <v>43763.770138888889</v>
      </c>
      <c r="D3671" s="11" t="str">
        <f>INT(Table1[[#This Row],[Full Restoration ]]-Table1[[#This Row],[Outage Start]])&amp;" days,"&amp;HOUR(Table1[[#This Row],[Full Restoration ]]-Table1[[#This Row],[Outage Start]])&amp;" hrs,"&amp;MINUTE(Table1[[#This Row],[Full Restoration ]]-Table1[[#This Row],[Outage Start]])&amp;" min"</f>
        <v>1 days,9 hrs,9 min</v>
      </c>
      <c r="E3671" s="10">
        <f>Table1[[#This Row],[Full Restoration ]]-Table1[[#This Row],[Outage Start]]</f>
        <v>1.3812499999985448</v>
      </c>
      <c r="F3671" s="11">
        <f>(Table1[[#This Row],[Full Restoration ]]-Table1[[#This Row],[Outage Start]])*24</f>
        <v>33.149999999965075</v>
      </c>
      <c r="G3671" s="5" t="s">
        <v>1102</v>
      </c>
      <c r="H3671" s="26" t="s">
        <v>3</v>
      </c>
      <c r="I3671" s="4"/>
      <c r="J3671" s="4"/>
      <c r="K3671" s="4"/>
      <c r="L3671" s="4"/>
      <c r="M3671" s="4"/>
      <c r="N3671" s="18"/>
    </row>
    <row r="3672" spans="1:14" hidden="1" x14ac:dyDescent="0.35">
      <c r="A3672" s="4" t="s">
        <v>1</v>
      </c>
      <c r="B3672" s="27">
        <v>43768.113194444442</v>
      </c>
      <c r="C3672" s="9">
        <v>43769.643055555556</v>
      </c>
      <c r="D3672" s="11" t="str">
        <f>INT(Table1[[#This Row],[Full Restoration ]]-Table1[[#This Row],[Outage Start]])&amp;" days,"&amp;HOUR(Table1[[#This Row],[Full Restoration ]]-Table1[[#This Row],[Outage Start]])&amp;" hrs,"&amp;MINUTE(Table1[[#This Row],[Full Restoration ]]-Table1[[#This Row],[Outage Start]])&amp;" min"</f>
        <v>1 days,12 hrs,43 min</v>
      </c>
      <c r="E3672" s="10">
        <f>Table1[[#This Row],[Full Restoration ]]-Table1[[#This Row],[Outage Start]]</f>
        <v>1.5298611111138598</v>
      </c>
      <c r="F3672" s="11">
        <f>(Table1[[#This Row],[Full Restoration ]]-Table1[[#This Row],[Outage Start]])*24</f>
        <v>36.716666666732635</v>
      </c>
      <c r="G3672" s="5" t="s">
        <v>1102</v>
      </c>
      <c r="H3672" s="26" t="s">
        <v>1978</v>
      </c>
      <c r="I3672" s="4"/>
      <c r="J3672" s="4"/>
      <c r="K3672" s="4"/>
      <c r="L3672" s="4"/>
      <c r="M3672" s="4"/>
      <c r="N3672" s="18"/>
    </row>
    <row r="3673" spans="1:14" hidden="1" x14ac:dyDescent="0.35">
      <c r="A3673" s="4" t="s">
        <v>1</v>
      </c>
      <c r="B3673" s="27">
        <v>43768.445833333331</v>
      </c>
      <c r="C3673" s="9">
        <v>43769.635416666664</v>
      </c>
      <c r="D3673" s="11" t="str">
        <f>INT(Table1[[#This Row],[Full Restoration ]]-Table1[[#This Row],[Outage Start]])&amp;" days,"&amp;HOUR(Table1[[#This Row],[Full Restoration ]]-Table1[[#This Row],[Outage Start]])&amp;" hrs,"&amp;MINUTE(Table1[[#This Row],[Full Restoration ]]-Table1[[#This Row],[Outage Start]])&amp;" min"</f>
        <v>1 days,4 hrs,33 min</v>
      </c>
      <c r="E3673" s="10">
        <f>Table1[[#This Row],[Full Restoration ]]-Table1[[#This Row],[Outage Start]]</f>
        <v>1.1895833333328483</v>
      </c>
      <c r="F3673" s="11">
        <f>(Table1[[#This Row],[Full Restoration ]]-Table1[[#This Row],[Outage Start]])*24</f>
        <v>28.549999999988358</v>
      </c>
      <c r="G3673" s="5" t="s">
        <v>1977</v>
      </c>
      <c r="H3673" s="26" t="s">
        <v>1978</v>
      </c>
      <c r="I3673" s="4">
        <v>843</v>
      </c>
      <c r="J3673" s="4">
        <v>536</v>
      </c>
      <c r="K3673" s="4">
        <v>153</v>
      </c>
      <c r="L3673" s="4">
        <v>35</v>
      </c>
      <c r="M3673" s="4">
        <v>20</v>
      </c>
      <c r="N3673" s="18"/>
    </row>
    <row r="3674" spans="1:14" hidden="1" x14ac:dyDescent="0.35">
      <c r="A3674" s="4" t="s">
        <v>1</v>
      </c>
      <c r="B3674" s="27">
        <v>43762.916666666664</v>
      </c>
      <c r="C3674" s="9">
        <v>43763.684027777781</v>
      </c>
      <c r="D3674" s="11" t="str">
        <f>INT(Table1[[#This Row],[Full Restoration ]]-Table1[[#This Row],[Outage Start]])&amp;" days,"&amp;HOUR(Table1[[#This Row],[Full Restoration ]]-Table1[[#This Row],[Outage Start]])&amp;" hrs,"&amp;MINUTE(Table1[[#This Row],[Full Restoration ]]-Table1[[#This Row],[Outage Start]])&amp;" min"</f>
        <v>0 days,18 hrs,25 min</v>
      </c>
      <c r="E3674" s="10">
        <f>Table1[[#This Row],[Full Restoration ]]-Table1[[#This Row],[Outage Start]]</f>
        <v>0.76736111111677019</v>
      </c>
      <c r="F3674" s="11">
        <f>(Table1[[#This Row],[Full Restoration ]]-Table1[[#This Row],[Outage Start]])*24</f>
        <v>18.416666666802485</v>
      </c>
      <c r="G3674" s="5" t="s">
        <v>1103</v>
      </c>
      <c r="H3674" s="26" t="s">
        <v>3</v>
      </c>
      <c r="I3674" s="4"/>
      <c r="J3674" s="4"/>
      <c r="K3674" s="4"/>
      <c r="L3674" s="4"/>
      <c r="M3674" s="4"/>
      <c r="N3674" s="18"/>
    </row>
    <row r="3675" spans="1:14" hidden="1" x14ac:dyDescent="0.35">
      <c r="A3675" s="4" t="s">
        <v>1</v>
      </c>
      <c r="B3675" s="27">
        <v>43768.179861111108</v>
      </c>
      <c r="C3675" s="9">
        <v>43769.638888888891</v>
      </c>
      <c r="D3675" s="11" t="str">
        <f>INT(Table1[[#This Row],[Full Restoration ]]-Table1[[#This Row],[Outage Start]])&amp;" days,"&amp;HOUR(Table1[[#This Row],[Full Restoration ]]-Table1[[#This Row],[Outage Start]])&amp;" hrs,"&amp;MINUTE(Table1[[#This Row],[Full Restoration ]]-Table1[[#This Row],[Outage Start]])&amp;" min"</f>
        <v>1 days,11 hrs,1 min</v>
      </c>
      <c r="E3675" s="10">
        <f>Table1[[#This Row],[Full Restoration ]]-Table1[[#This Row],[Outage Start]]</f>
        <v>1.4590277777824667</v>
      </c>
      <c r="F3675" s="11">
        <f>(Table1[[#This Row],[Full Restoration ]]-Table1[[#This Row],[Outage Start]])*24</f>
        <v>35.016666666779201</v>
      </c>
      <c r="G3675" s="5" t="s">
        <v>1103</v>
      </c>
      <c r="H3675" s="26" t="s">
        <v>1978</v>
      </c>
      <c r="I3675" s="4"/>
      <c r="J3675" s="4"/>
      <c r="K3675" s="4"/>
      <c r="L3675" s="4"/>
      <c r="M3675" s="4"/>
      <c r="N3675" s="18"/>
    </row>
    <row r="3676" spans="1:14" hidden="1" x14ac:dyDescent="0.35">
      <c r="A3676" s="4" t="s">
        <v>1</v>
      </c>
      <c r="B3676" s="27">
        <v>44525.696527777778</v>
      </c>
      <c r="C3676" s="9">
        <v>44526.613194444442</v>
      </c>
      <c r="D3676" s="11" t="str">
        <f>INT(Table1[[#This Row],[Full Restoration ]]-Table1[[#This Row],[Outage Start]])&amp;" days,"&amp;HOUR(Table1[[#This Row],[Full Restoration ]]-Table1[[#This Row],[Outage Start]])&amp;" hrs,"&amp;MINUTE(Table1[[#This Row],[Full Restoration ]]-Table1[[#This Row],[Outage Start]])&amp;" min"</f>
        <v>0 days,22 hrs,0 min</v>
      </c>
      <c r="E3676" s="10">
        <f>Table1[[#This Row],[Full Restoration ]]-Table1[[#This Row],[Outage Start]]</f>
        <v>0.91666666666424135</v>
      </c>
      <c r="F3676" s="11">
        <f>(Table1[[#This Row],[Full Restoration ]]-Table1[[#This Row],[Outage Start]])*24</f>
        <v>21.999999999941792</v>
      </c>
      <c r="G3676" s="5" t="s">
        <v>1103</v>
      </c>
      <c r="H3676" s="26" t="s">
        <v>3</v>
      </c>
      <c r="I3676" s="4">
        <v>163</v>
      </c>
      <c r="J3676" s="4">
        <v>140</v>
      </c>
      <c r="K3676" s="4">
        <v>23</v>
      </c>
      <c r="L3676" s="4">
        <v>0</v>
      </c>
      <c r="M3676" s="4">
        <v>0</v>
      </c>
      <c r="N3676" s="18"/>
    </row>
    <row r="3677" spans="1:14" hidden="1" x14ac:dyDescent="0.35">
      <c r="A3677" s="4" t="s">
        <v>1</v>
      </c>
      <c r="B3677" s="27">
        <v>43762.347222222219</v>
      </c>
      <c r="C3677" s="9">
        <v>43764.504861111112</v>
      </c>
      <c r="D3677" s="11" t="str">
        <f>INT(Table1[[#This Row],[Full Restoration ]]-Table1[[#This Row],[Outage Start]])&amp;" days,"&amp;HOUR(Table1[[#This Row],[Full Restoration ]]-Table1[[#This Row],[Outage Start]])&amp;" hrs,"&amp;MINUTE(Table1[[#This Row],[Full Restoration ]]-Table1[[#This Row],[Outage Start]])&amp;" min"</f>
        <v>2 days,3 hrs,47 min</v>
      </c>
      <c r="E3677" s="10">
        <f>Table1[[#This Row],[Full Restoration ]]-Table1[[#This Row],[Outage Start]]</f>
        <v>2.1576388888934162</v>
      </c>
      <c r="F3677" s="11">
        <f>(Table1[[#This Row],[Full Restoration ]]-Table1[[#This Row],[Outage Start]])*24</f>
        <v>51.783333333441988</v>
      </c>
      <c r="G3677" s="5" t="s">
        <v>1120</v>
      </c>
      <c r="H3677" s="26" t="s">
        <v>3</v>
      </c>
      <c r="I3677" s="4"/>
      <c r="J3677" s="4"/>
      <c r="K3677" s="4"/>
      <c r="L3677" s="4"/>
      <c r="M3677" s="4"/>
      <c r="N3677" s="18"/>
    </row>
    <row r="3678" spans="1:14" hidden="1" x14ac:dyDescent="0.35">
      <c r="A3678" s="4" t="s">
        <v>1</v>
      </c>
      <c r="B3678" s="27">
        <v>43768.265972222223</v>
      </c>
      <c r="C3678" s="9">
        <v>43769.684027777781</v>
      </c>
      <c r="D3678" s="11" t="str">
        <f>INT(Table1[[#This Row],[Full Restoration ]]-Table1[[#This Row],[Outage Start]])&amp;" days,"&amp;HOUR(Table1[[#This Row],[Full Restoration ]]-Table1[[#This Row],[Outage Start]])&amp;" hrs,"&amp;MINUTE(Table1[[#This Row],[Full Restoration ]]-Table1[[#This Row],[Outage Start]])&amp;" min"</f>
        <v>1 days,10 hrs,2 min</v>
      </c>
      <c r="E3678" s="10">
        <f>Table1[[#This Row],[Full Restoration ]]-Table1[[#This Row],[Outage Start]]</f>
        <v>1.4180555555576575</v>
      </c>
      <c r="F3678" s="11">
        <f>(Table1[[#This Row],[Full Restoration ]]-Table1[[#This Row],[Outage Start]])*24</f>
        <v>34.03333333338378</v>
      </c>
      <c r="G3678" s="5" t="s">
        <v>1120</v>
      </c>
      <c r="H3678" s="26" t="s">
        <v>1978</v>
      </c>
      <c r="I3678" s="4"/>
      <c r="J3678" s="4"/>
      <c r="K3678" s="4"/>
      <c r="L3678" s="4"/>
      <c r="M3678" s="4"/>
      <c r="N3678" s="18"/>
    </row>
    <row r="3679" spans="1:14" hidden="1" x14ac:dyDescent="0.35">
      <c r="A3679" s="4" t="s">
        <v>1</v>
      </c>
      <c r="B3679" s="27">
        <v>43762.347222222219</v>
      </c>
      <c r="C3679" s="9">
        <v>43763.752083333333</v>
      </c>
      <c r="D3679" s="11" t="str">
        <f>INT(Table1[[#This Row],[Full Restoration ]]-Table1[[#This Row],[Outage Start]])&amp;" days,"&amp;HOUR(Table1[[#This Row],[Full Restoration ]]-Table1[[#This Row],[Outage Start]])&amp;" hrs,"&amp;MINUTE(Table1[[#This Row],[Full Restoration ]]-Table1[[#This Row],[Outage Start]])&amp;" min"</f>
        <v>1 days,9 hrs,43 min</v>
      </c>
      <c r="E3679" s="10">
        <f>Table1[[#This Row],[Full Restoration ]]-Table1[[#This Row],[Outage Start]]</f>
        <v>1.4048611111138598</v>
      </c>
      <c r="F3679" s="11">
        <f>(Table1[[#This Row],[Full Restoration ]]-Table1[[#This Row],[Outage Start]])*24</f>
        <v>33.716666666732635</v>
      </c>
      <c r="G3679" s="5" t="s">
        <v>1117</v>
      </c>
      <c r="H3679" s="26" t="s">
        <v>3</v>
      </c>
      <c r="I3679" s="4"/>
      <c r="J3679" s="4"/>
      <c r="K3679" s="4"/>
      <c r="L3679" s="4"/>
      <c r="M3679" s="4"/>
      <c r="N3679" s="18"/>
    </row>
    <row r="3680" spans="1:14" hidden="1" x14ac:dyDescent="0.35">
      <c r="A3680" s="4" t="s">
        <v>1</v>
      </c>
      <c r="B3680" s="27">
        <v>43768.325694444444</v>
      </c>
      <c r="C3680" s="9">
        <v>43769.667361111111</v>
      </c>
      <c r="D3680" s="11" t="str">
        <f>INT(Table1[[#This Row],[Full Restoration ]]-Table1[[#This Row],[Outage Start]])&amp;" days,"&amp;HOUR(Table1[[#This Row],[Full Restoration ]]-Table1[[#This Row],[Outage Start]])&amp;" hrs,"&amp;MINUTE(Table1[[#This Row],[Full Restoration ]]-Table1[[#This Row],[Outage Start]])&amp;" min"</f>
        <v>1 days,8 hrs,12 min</v>
      </c>
      <c r="E3680" s="10">
        <f>Table1[[#This Row],[Full Restoration ]]-Table1[[#This Row],[Outage Start]]</f>
        <v>1.3416666666671517</v>
      </c>
      <c r="F3680" s="11">
        <f>(Table1[[#This Row],[Full Restoration ]]-Table1[[#This Row],[Outage Start]])*24</f>
        <v>32.200000000011642</v>
      </c>
      <c r="G3680" s="5" t="s">
        <v>1117</v>
      </c>
      <c r="H3680" s="26" t="s">
        <v>1978</v>
      </c>
      <c r="I3680" s="4"/>
      <c r="J3680" s="4"/>
      <c r="K3680" s="4"/>
      <c r="L3680" s="4"/>
      <c r="M3680" s="4"/>
      <c r="N3680" s="18"/>
    </row>
    <row r="3681" spans="1:14" hidden="1" x14ac:dyDescent="0.35">
      <c r="A3681" s="4" t="s">
        <v>1</v>
      </c>
      <c r="B3681" s="27">
        <v>43762.171527777777</v>
      </c>
      <c r="C3681" s="9">
        <v>43764.561805555553</v>
      </c>
      <c r="D3681" s="11" t="str">
        <f>INT(Table1[[#This Row],[Full Restoration ]]-Table1[[#This Row],[Outage Start]])&amp;" days,"&amp;HOUR(Table1[[#This Row],[Full Restoration ]]-Table1[[#This Row],[Outage Start]])&amp;" hrs,"&amp;MINUTE(Table1[[#This Row],[Full Restoration ]]-Table1[[#This Row],[Outage Start]])&amp;" min"</f>
        <v>2 days,9 hrs,22 min</v>
      </c>
      <c r="E3681" s="10">
        <f>Table1[[#This Row],[Full Restoration ]]-Table1[[#This Row],[Outage Start]]</f>
        <v>2.390277777776646</v>
      </c>
      <c r="F3681" s="11">
        <f>(Table1[[#This Row],[Full Restoration ]]-Table1[[#This Row],[Outage Start]])*24</f>
        <v>57.366666666639503</v>
      </c>
      <c r="G3681" s="5" t="s">
        <v>1101</v>
      </c>
      <c r="H3681" s="26" t="s">
        <v>3</v>
      </c>
      <c r="I3681" s="4"/>
      <c r="J3681" s="4"/>
      <c r="K3681" s="4"/>
      <c r="L3681" s="4"/>
      <c r="M3681" s="4"/>
      <c r="N3681" s="18"/>
    </row>
    <row r="3682" spans="1:14" hidden="1" x14ac:dyDescent="0.35">
      <c r="A3682" s="4" t="s">
        <v>1</v>
      </c>
      <c r="B3682" s="27">
        <v>43767.972916666666</v>
      </c>
      <c r="C3682" s="9">
        <v>43769.647916666669</v>
      </c>
      <c r="D3682" s="11" t="str">
        <f>INT(Table1[[#This Row],[Full Restoration ]]-Table1[[#This Row],[Outage Start]])&amp;" days,"&amp;HOUR(Table1[[#This Row],[Full Restoration ]]-Table1[[#This Row],[Outage Start]])&amp;" hrs,"&amp;MINUTE(Table1[[#This Row],[Full Restoration ]]-Table1[[#This Row],[Outage Start]])&amp;" min"</f>
        <v>1 days,16 hrs,12 min</v>
      </c>
      <c r="E3682" s="10">
        <f>Table1[[#This Row],[Full Restoration ]]-Table1[[#This Row],[Outage Start]]</f>
        <v>1.6750000000029104</v>
      </c>
      <c r="F3682" s="11">
        <f>(Table1[[#This Row],[Full Restoration ]]-Table1[[#This Row],[Outage Start]])*24</f>
        <v>40.200000000069849</v>
      </c>
      <c r="G3682" s="5" t="s">
        <v>1101</v>
      </c>
      <c r="H3682" s="26" t="s">
        <v>1978</v>
      </c>
      <c r="I3682" s="4"/>
      <c r="J3682" s="4"/>
      <c r="K3682" s="4"/>
      <c r="L3682" s="4"/>
      <c r="M3682" s="4"/>
      <c r="N3682" s="18"/>
    </row>
    <row r="3683" spans="1:14" hidden="1" x14ac:dyDescent="0.35">
      <c r="A3683" s="4" t="s">
        <v>1</v>
      </c>
      <c r="B3683" s="27">
        <v>44082.87222222222</v>
      </c>
      <c r="C3683" s="9">
        <v>44083.43472222222</v>
      </c>
      <c r="D3683" s="11" t="s">
        <v>3429</v>
      </c>
      <c r="E3683" s="10">
        <v>0.5625</v>
      </c>
      <c r="F3683" s="11">
        <v>13.5</v>
      </c>
      <c r="G3683" s="5" t="s">
        <v>1101</v>
      </c>
      <c r="H3683" s="26" t="s">
        <v>3</v>
      </c>
      <c r="I3683" s="4">
        <v>19</v>
      </c>
      <c r="J3683" s="4">
        <v>13</v>
      </c>
      <c r="K3683" s="4">
        <v>6</v>
      </c>
      <c r="L3683" s="4">
        <v>2</v>
      </c>
      <c r="M3683" s="4"/>
      <c r="N3683" s="18"/>
    </row>
    <row r="3684" spans="1:14" hidden="1" x14ac:dyDescent="0.35">
      <c r="A3684" s="4" t="s">
        <v>1</v>
      </c>
      <c r="B3684" s="27">
        <v>44524.911805555559</v>
      </c>
      <c r="C3684" s="9">
        <v>44526.628472222219</v>
      </c>
      <c r="D3684" s="11" t="str">
        <f>INT(Table1[[#This Row],[Full Restoration ]]-Table1[[#This Row],[Outage Start]])&amp;" days,"&amp;HOUR(Table1[[#This Row],[Full Restoration ]]-Table1[[#This Row],[Outage Start]])&amp;" hrs,"&amp;MINUTE(Table1[[#This Row],[Full Restoration ]]-Table1[[#This Row],[Outage Start]])&amp;" min"</f>
        <v>1 days,17 hrs,12 min</v>
      </c>
      <c r="E3684" s="10">
        <f>Table1[[#This Row],[Full Restoration ]]-Table1[[#This Row],[Outage Start]]</f>
        <v>1.7166666666598758</v>
      </c>
      <c r="F3684" s="11">
        <f>(Table1[[#This Row],[Full Restoration ]]-Table1[[#This Row],[Outage Start]])*24</f>
        <v>41.199999999837019</v>
      </c>
      <c r="G3684" s="5" t="s">
        <v>1101</v>
      </c>
      <c r="H3684" s="26" t="s">
        <v>3</v>
      </c>
      <c r="I3684" s="4">
        <v>19</v>
      </c>
      <c r="J3684" s="4">
        <v>13</v>
      </c>
      <c r="K3684" s="4">
        <v>6</v>
      </c>
      <c r="L3684" s="4">
        <v>0</v>
      </c>
      <c r="M3684" s="4">
        <v>0</v>
      </c>
      <c r="N3684" s="18"/>
    </row>
    <row r="3685" spans="1:14" hidden="1" x14ac:dyDescent="0.35">
      <c r="A3685" s="4" t="s">
        <v>1</v>
      </c>
      <c r="B3685" s="27">
        <v>43748.76666666667</v>
      </c>
      <c r="C3685" s="9">
        <v>43749.754861111112</v>
      </c>
      <c r="D3685" s="11" t="str">
        <f>INT(Table1[[#This Row],[Full Restoration ]]-Table1[[#This Row],[Outage Start]])&amp;" days,"&amp;HOUR(Table1[[#This Row],[Full Restoration ]]-Table1[[#This Row],[Outage Start]])&amp;" hrs,"&amp;MINUTE(Table1[[#This Row],[Full Restoration ]]-Table1[[#This Row],[Outage Start]])&amp;" min"</f>
        <v>0 days,23 hrs,43 min</v>
      </c>
      <c r="E3685" s="10">
        <f>Table1[[#This Row],[Full Restoration ]]-Table1[[#This Row],[Outage Start]]</f>
        <v>0.9881944444423425</v>
      </c>
      <c r="F3685" s="11">
        <f>(Table1[[#This Row],[Full Restoration ]]-Table1[[#This Row],[Outage Start]])*24</f>
        <v>23.71666666661622</v>
      </c>
      <c r="G3685" s="5" t="s">
        <v>1037</v>
      </c>
      <c r="H3685" s="26" t="s">
        <v>3</v>
      </c>
      <c r="I3685" s="4">
        <v>19</v>
      </c>
      <c r="J3685" s="4">
        <v>12</v>
      </c>
      <c r="K3685" s="4">
        <v>7</v>
      </c>
      <c r="L3685" s="4">
        <v>2</v>
      </c>
      <c r="M3685" s="4">
        <v>0</v>
      </c>
      <c r="N3685" s="18"/>
    </row>
    <row r="3686" spans="1:14" hidden="1" x14ac:dyDescent="0.35">
      <c r="A3686" s="4" t="s">
        <v>1</v>
      </c>
      <c r="B3686" s="27">
        <v>43768.29583333333</v>
      </c>
      <c r="C3686" s="9">
        <v>43768.772222222222</v>
      </c>
      <c r="D3686" s="11" t="str">
        <f>INT(Table1[[#This Row],[Full Restoration ]]-Table1[[#This Row],[Outage Start]])&amp;" days,"&amp;HOUR(Table1[[#This Row],[Full Restoration ]]-Table1[[#This Row],[Outage Start]])&amp;" hrs,"&amp;MINUTE(Table1[[#This Row],[Full Restoration ]]-Table1[[#This Row],[Outage Start]])&amp;" min"</f>
        <v>0 days,11 hrs,26 min</v>
      </c>
      <c r="E3686" s="10">
        <f>Table1[[#This Row],[Full Restoration ]]-Table1[[#This Row],[Outage Start]]</f>
        <v>0.47638888889196096</v>
      </c>
      <c r="F3686" s="11">
        <f>(Table1[[#This Row],[Full Restoration ]]-Table1[[#This Row],[Outage Start]])*24</f>
        <v>11.433333333407063</v>
      </c>
      <c r="G3686" s="5" t="s">
        <v>1939</v>
      </c>
      <c r="H3686" s="26" t="s">
        <v>1978</v>
      </c>
      <c r="I3686" s="4"/>
      <c r="J3686" s="4"/>
      <c r="K3686" s="4"/>
      <c r="L3686" s="4"/>
      <c r="M3686" s="4"/>
      <c r="N3686" s="18"/>
    </row>
    <row r="3687" spans="1:14" hidden="1" x14ac:dyDescent="0.35">
      <c r="A3687" s="4" t="s">
        <v>1</v>
      </c>
      <c r="B3687" s="27">
        <v>43768.29791666667</v>
      </c>
      <c r="C3687" s="9">
        <v>43768.777777777781</v>
      </c>
      <c r="D3687" s="11" t="str">
        <f>INT(Table1[[#This Row],[Full Restoration ]]-Table1[[#This Row],[Outage Start]])&amp;" days,"&amp;HOUR(Table1[[#This Row],[Full Restoration ]]-Table1[[#This Row],[Outage Start]])&amp;" hrs,"&amp;MINUTE(Table1[[#This Row],[Full Restoration ]]-Table1[[#This Row],[Outage Start]])&amp;" min"</f>
        <v>0 days,11 hrs,31 min</v>
      </c>
      <c r="E3687" s="10">
        <f>Table1[[#This Row],[Full Restoration ]]-Table1[[#This Row],[Outage Start]]</f>
        <v>0.47986111111094942</v>
      </c>
      <c r="F3687" s="11">
        <f>(Table1[[#This Row],[Full Restoration ]]-Table1[[#This Row],[Outage Start]])*24</f>
        <v>11.516666666662786</v>
      </c>
      <c r="G3687" s="5" t="s">
        <v>1943</v>
      </c>
      <c r="H3687" s="26" t="s">
        <v>1978</v>
      </c>
      <c r="I3687" s="4"/>
      <c r="J3687" s="4"/>
      <c r="K3687" s="4"/>
      <c r="L3687" s="4"/>
      <c r="M3687" s="4"/>
      <c r="N3687" s="18"/>
    </row>
    <row r="3688" spans="1:14" hidden="1" x14ac:dyDescent="0.35">
      <c r="A3688" s="4" t="s">
        <v>1</v>
      </c>
      <c r="B3688" s="27">
        <v>43768.29791666667</v>
      </c>
      <c r="C3688" s="9">
        <v>43768.770138888889</v>
      </c>
      <c r="D3688" s="11" t="str">
        <f>INT(Table1[[#This Row],[Full Restoration ]]-Table1[[#This Row],[Outage Start]])&amp;" days,"&amp;HOUR(Table1[[#This Row],[Full Restoration ]]-Table1[[#This Row],[Outage Start]])&amp;" hrs,"&amp;MINUTE(Table1[[#This Row],[Full Restoration ]]-Table1[[#This Row],[Outage Start]])&amp;" min"</f>
        <v>0 days,11 hrs,20 min</v>
      </c>
      <c r="E3688" s="10">
        <f>Table1[[#This Row],[Full Restoration ]]-Table1[[#This Row],[Outage Start]]</f>
        <v>0.47222222221898846</v>
      </c>
      <c r="F3688" s="11">
        <f>(Table1[[#This Row],[Full Restoration ]]-Table1[[#This Row],[Outage Start]])*24</f>
        <v>11.333333333255723</v>
      </c>
      <c r="G3688" s="5" t="s">
        <v>1944</v>
      </c>
      <c r="H3688" s="26" t="s">
        <v>1978</v>
      </c>
      <c r="I3688" s="4">
        <v>946</v>
      </c>
      <c r="J3688" s="4">
        <v>694</v>
      </c>
      <c r="K3688" s="4">
        <v>68</v>
      </c>
      <c r="L3688" s="4">
        <v>52</v>
      </c>
      <c r="M3688" s="4">
        <v>5</v>
      </c>
      <c r="N3688" s="18"/>
    </row>
    <row r="3689" spans="1:14" hidden="1" x14ac:dyDescent="0.35">
      <c r="A3689" s="4" t="s">
        <v>1</v>
      </c>
      <c r="B3689" s="27">
        <v>43768.34375</v>
      </c>
      <c r="C3689" s="9">
        <v>43768.789583333331</v>
      </c>
      <c r="D3689" s="11" t="str">
        <f>INT(Table1[[#This Row],[Full Restoration ]]-Table1[[#This Row],[Outage Start]])&amp;" days,"&amp;HOUR(Table1[[#This Row],[Full Restoration ]]-Table1[[#This Row],[Outage Start]])&amp;" hrs,"&amp;MINUTE(Table1[[#This Row],[Full Restoration ]]-Table1[[#This Row],[Outage Start]])&amp;" min"</f>
        <v>0 days,10 hrs,42 min</v>
      </c>
      <c r="E3689" s="10">
        <f>Table1[[#This Row],[Full Restoration ]]-Table1[[#This Row],[Outage Start]]</f>
        <v>0.44583333333139308</v>
      </c>
      <c r="F3689" s="11">
        <f>(Table1[[#This Row],[Full Restoration ]]-Table1[[#This Row],[Outage Start]])*24</f>
        <v>10.699999999953434</v>
      </c>
      <c r="G3689" s="5" t="s">
        <v>1958</v>
      </c>
      <c r="H3689" s="26" t="s">
        <v>245</v>
      </c>
      <c r="I3689" s="4"/>
      <c r="J3689" s="4"/>
      <c r="K3689" s="4"/>
      <c r="L3689" s="4"/>
      <c r="M3689" s="4"/>
      <c r="N3689" s="18"/>
    </row>
    <row r="3690" spans="1:14" hidden="1" x14ac:dyDescent="0.35">
      <c r="A3690" s="4" t="s">
        <v>1</v>
      </c>
      <c r="B3690" s="27">
        <v>43768.34375</v>
      </c>
      <c r="C3690" s="9">
        <v>43768.759722222225</v>
      </c>
      <c r="D3690" s="11" t="str">
        <f>INT(Table1[[#This Row],[Full Restoration ]]-Table1[[#This Row],[Outage Start]])&amp;" days,"&amp;HOUR(Table1[[#This Row],[Full Restoration ]]-Table1[[#This Row],[Outage Start]])&amp;" hrs,"&amp;MINUTE(Table1[[#This Row],[Full Restoration ]]-Table1[[#This Row],[Outage Start]])&amp;" min"</f>
        <v>0 days,9 hrs,59 min</v>
      </c>
      <c r="E3690" s="10">
        <f>Table1[[#This Row],[Full Restoration ]]-Table1[[#This Row],[Outage Start]]</f>
        <v>0.41597222222480923</v>
      </c>
      <c r="F3690" s="11">
        <f>(Table1[[#This Row],[Full Restoration ]]-Table1[[#This Row],[Outage Start]])*24</f>
        <v>9.9833333333954215</v>
      </c>
      <c r="G3690" s="5" t="s">
        <v>1959</v>
      </c>
      <c r="H3690" s="26" t="s">
        <v>245</v>
      </c>
      <c r="I3690" s="4">
        <v>1748</v>
      </c>
      <c r="J3690" s="4">
        <v>1483</v>
      </c>
      <c r="K3690" s="4">
        <v>283</v>
      </c>
      <c r="L3690" s="4">
        <v>98</v>
      </c>
      <c r="M3690" s="4">
        <v>26</v>
      </c>
      <c r="N3690" s="18"/>
    </row>
    <row r="3691" spans="1:14" hidden="1" x14ac:dyDescent="0.35">
      <c r="A3691" s="20" t="s">
        <v>1</v>
      </c>
      <c r="B3691" s="34">
        <v>43768.294444444444</v>
      </c>
      <c r="C3691" s="21">
        <v>43768.763194444444</v>
      </c>
      <c r="D3691" s="22" t="str">
        <f>INT(Table1[[#This Row],[Full Restoration ]]-Table1[[#This Row],[Outage Start]])&amp;" days,"&amp;HOUR(Table1[[#This Row],[Full Restoration ]]-Table1[[#This Row],[Outage Start]])&amp;" hrs,"&amp;MINUTE(Table1[[#This Row],[Full Restoration ]]-Table1[[#This Row],[Outage Start]])&amp;" min"</f>
        <v>0 days,11 hrs,15 min</v>
      </c>
      <c r="E3691" s="23">
        <f>Table1[[#This Row],[Full Restoration ]]-Table1[[#This Row],[Outage Start]]</f>
        <v>0.46875</v>
      </c>
      <c r="F3691" s="22">
        <f>(Table1[[#This Row],[Full Restoration ]]-Table1[[#This Row],[Outage Start]])*24</f>
        <v>11.25</v>
      </c>
      <c r="G3691" s="24" t="s">
        <v>1938</v>
      </c>
      <c r="H3691" s="36" t="s">
        <v>245</v>
      </c>
      <c r="I3691" s="20"/>
      <c r="J3691" s="20"/>
      <c r="K3691" s="20"/>
      <c r="L3691" s="20"/>
      <c r="M3691" s="20"/>
      <c r="N3691" s="25"/>
    </row>
    <row r="3692" spans="1:14" hidden="1" x14ac:dyDescent="0.35">
      <c r="A3692" s="4" t="s">
        <v>62</v>
      </c>
      <c r="B3692" s="27">
        <v>44172.578472222223</v>
      </c>
      <c r="C3692" s="9">
        <v>44173.890277777777</v>
      </c>
      <c r="D3692" s="11" t="s">
        <v>2788</v>
      </c>
      <c r="E3692" s="10">
        <v>1.3118055555532919</v>
      </c>
      <c r="F3692" s="11">
        <v>31.483333333279006</v>
      </c>
      <c r="G3692" s="5" t="s">
        <v>2624</v>
      </c>
      <c r="H3692" s="26" t="s">
        <v>2615</v>
      </c>
      <c r="I3692" s="4">
        <v>1</v>
      </c>
      <c r="J3692" s="4">
        <v>1</v>
      </c>
      <c r="K3692" s="4">
        <v>0</v>
      </c>
      <c r="L3692" s="4">
        <v>0</v>
      </c>
      <c r="M3692" s="4">
        <v>0</v>
      </c>
      <c r="N3692" s="18"/>
    </row>
    <row r="3693" spans="1:14" hidden="1" x14ac:dyDescent="0.35">
      <c r="A3693" s="4" t="s">
        <v>62</v>
      </c>
      <c r="B3693" s="27">
        <v>44172.578472222223</v>
      </c>
      <c r="C3693" s="9">
        <v>44173.892361111109</v>
      </c>
      <c r="D3693" s="11" t="s">
        <v>2984</v>
      </c>
      <c r="E3693" s="10">
        <v>1.3138888888861402</v>
      </c>
      <c r="F3693" s="11">
        <v>31.533333333267365</v>
      </c>
      <c r="G3693" s="5" t="s">
        <v>2624</v>
      </c>
      <c r="H3693" s="26" t="s">
        <v>2615</v>
      </c>
      <c r="I3693" s="4">
        <v>51</v>
      </c>
      <c r="J3693" s="4">
        <v>51</v>
      </c>
      <c r="K3693" s="4">
        <v>0</v>
      </c>
      <c r="L3693" s="4">
        <v>0</v>
      </c>
      <c r="M3693" s="4">
        <v>0</v>
      </c>
      <c r="N3693" s="18"/>
    </row>
    <row r="3694" spans="1:14" hidden="1" x14ac:dyDescent="0.35">
      <c r="A3694" s="4" t="s">
        <v>62</v>
      </c>
      <c r="B3694" s="27">
        <v>44172.578472222223</v>
      </c>
      <c r="C3694" s="9">
        <v>44173.894444444442</v>
      </c>
      <c r="D3694" s="11" t="s">
        <v>2843</v>
      </c>
      <c r="E3694" s="10">
        <v>1.3159722222189885</v>
      </c>
      <c r="F3694" s="11">
        <v>31.583333333255723</v>
      </c>
      <c r="G3694" s="5" t="s">
        <v>2624</v>
      </c>
      <c r="H3694" s="26" t="s">
        <v>2615</v>
      </c>
      <c r="I3694" s="4">
        <v>250</v>
      </c>
      <c r="J3694" s="4">
        <v>240</v>
      </c>
      <c r="K3694" s="4">
        <v>1</v>
      </c>
      <c r="L3694" s="4">
        <v>9</v>
      </c>
      <c r="M3694" s="4">
        <v>0</v>
      </c>
      <c r="N3694" s="18"/>
    </row>
    <row r="3695" spans="1:14" hidden="1" x14ac:dyDescent="0.35">
      <c r="A3695" s="4" t="s">
        <v>62</v>
      </c>
      <c r="B3695" s="56">
        <v>44215.481921296298</v>
      </c>
      <c r="C3695" s="56">
        <v>44216.207905092589</v>
      </c>
      <c r="D3695" s="11" t="str">
        <f>INT(Table1[[#This Row],[Full Restoration ]]-Table1[[#This Row],[Outage Start]])&amp;" days,"&amp;HOUR(Table1[[#This Row],[Full Restoration ]]-Table1[[#This Row],[Outage Start]])&amp;" hrs,"&amp;MINUTE(Table1[[#This Row],[Full Restoration ]]-Table1[[#This Row],[Outage Start]])&amp;" min"</f>
        <v>0 days,17 hrs,25 min</v>
      </c>
      <c r="E3695" s="10">
        <f>Table1[[#This Row],[Full Restoration ]]-Table1[[#This Row],[Outage Start]]</f>
        <v>0.72598379629198462</v>
      </c>
      <c r="F3695" s="11">
        <f>(Table1[[#This Row],[Full Restoration ]]-Table1[[#This Row],[Outage Start]])*24</f>
        <v>17.423611111007631</v>
      </c>
      <c r="G3695" s="5" t="s">
        <v>2624</v>
      </c>
      <c r="H3695" s="26" t="s">
        <v>2606</v>
      </c>
      <c r="I3695" s="4">
        <v>478</v>
      </c>
      <c r="J3695" s="4">
        <v>455</v>
      </c>
      <c r="K3695" s="4">
        <v>8</v>
      </c>
      <c r="L3695" s="4">
        <v>15</v>
      </c>
      <c r="M3695" s="4">
        <v>0</v>
      </c>
      <c r="N3695" s="18"/>
    </row>
    <row r="3696" spans="1:14" hidden="1" x14ac:dyDescent="0.35">
      <c r="A3696" s="4" t="s">
        <v>62</v>
      </c>
      <c r="B3696" s="27">
        <v>44524.966666666667</v>
      </c>
      <c r="C3696" s="9">
        <v>44526.555555555555</v>
      </c>
      <c r="D3696" s="11" t="str">
        <f>INT(Table1[[#This Row],[Full Restoration ]]-Table1[[#This Row],[Outage Start]])&amp;" days,"&amp;HOUR(Table1[[#This Row],[Full Restoration ]]-Table1[[#This Row],[Outage Start]])&amp;" hrs,"&amp;MINUTE(Table1[[#This Row],[Full Restoration ]]-Table1[[#This Row],[Outage Start]])&amp;" min"</f>
        <v>1 days,14 hrs,8 min</v>
      </c>
      <c r="E3696" s="10">
        <f>Table1[[#This Row],[Full Restoration ]]-Table1[[#This Row],[Outage Start]]</f>
        <v>1.5888888888875954</v>
      </c>
      <c r="F3696" s="11">
        <f>(Table1[[#This Row],[Full Restoration ]]-Table1[[#This Row],[Outage Start]])*24</f>
        <v>38.133333333302289</v>
      </c>
      <c r="G3696" s="5" t="s">
        <v>2624</v>
      </c>
      <c r="H3696" s="26" t="s">
        <v>4234</v>
      </c>
      <c r="I3696" s="4">
        <v>1857</v>
      </c>
      <c r="J3696" s="4">
        <v>1796</v>
      </c>
      <c r="K3696" s="4">
        <v>61</v>
      </c>
      <c r="L3696" s="4">
        <v>95</v>
      </c>
      <c r="M3696" s="4">
        <v>0</v>
      </c>
      <c r="N3696" s="18"/>
    </row>
    <row r="3697" spans="1:14" hidden="1" x14ac:dyDescent="0.35">
      <c r="A3697" s="4" t="s">
        <v>62</v>
      </c>
      <c r="B3697" s="27">
        <v>43768.267361111109</v>
      </c>
      <c r="C3697" s="9">
        <v>43769.146527777775</v>
      </c>
      <c r="D3697" s="11" t="str">
        <f>INT(Table1[[#This Row],[Full Restoration ]]-Table1[[#This Row],[Outage Start]])&amp;" days,"&amp;HOUR(Table1[[#This Row],[Full Restoration ]]-Table1[[#This Row],[Outage Start]])&amp;" hrs,"&amp;MINUTE(Table1[[#This Row],[Full Restoration ]]-Table1[[#This Row],[Outage Start]])&amp;" min"</f>
        <v>0 days,21 hrs,6 min</v>
      </c>
      <c r="E3697" s="10">
        <f>Table1[[#This Row],[Full Restoration ]]-Table1[[#This Row],[Outage Start]]</f>
        <v>0.87916666666569654</v>
      </c>
      <c r="F3697" s="11">
        <f>(Table1[[#This Row],[Full Restoration ]]-Table1[[#This Row],[Outage Start]])*24</f>
        <v>21.099999999976717</v>
      </c>
      <c r="G3697" s="5" t="s">
        <v>1071</v>
      </c>
      <c r="H3697" s="26"/>
      <c r="I3697" s="4">
        <v>3379</v>
      </c>
      <c r="J3697" s="4">
        <v>3276</v>
      </c>
      <c r="K3697" s="4">
        <v>44</v>
      </c>
      <c r="L3697" s="4">
        <v>52</v>
      </c>
      <c r="M3697" s="4"/>
      <c r="N3697" s="18"/>
    </row>
    <row r="3698" spans="1:14" hidden="1" x14ac:dyDescent="0.35">
      <c r="A3698" s="4" t="s">
        <v>62</v>
      </c>
      <c r="B3698" s="56">
        <v>44215.497916666667</v>
      </c>
      <c r="C3698" s="56">
        <v>44216.685416666667</v>
      </c>
      <c r="D3698" s="11" t="str">
        <f>INT(Table1[[#This Row],[Full Restoration ]]-Table1[[#This Row],[Outage Start]])&amp;" days,"&amp;HOUR(Table1[[#This Row],[Full Restoration ]]-Table1[[#This Row],[Outage Start]])&amp;" hrs,"&amp;MINUTE(Table1[[#This Row],[Full Restoration ]]-Table1[[#This Row],[Outage Start]])&amp;" min"</f>
        <v>1 days,4 hrs,30 min</v>
      </c>
      <c r="E3698" s="10">
        <f>Table1[[#This Row],[Full Restoration ]]-Table1[[#This Row],[Outage Start]]</f>
        <v>1.1875</v>
      </c>
      <c r="F3698" s="11">
        <f>(Table1[[#This Row],[Full Restoration ]]-Table1[[#This Row],[Outage Start]])*24</f>
        <v>28.5</v>
      </c>
      <c r="G3698" s="5" t="s">
        <v>4060</v>
      </c>
      <c r="H3698" s="26" t="s">
        <v>2604</v>
      </c>
      <c r="I3698" s="4">
        <v>585</v>
      </c>
      <c r="J3698" s="4">
        <v>548</v>
      </c>
      <c r="K3698" s="4">
        <v>30</v>
      </c>
      <c r="L3698" s="4">
        <v>7</v>
      </c>
      <c r="M3698" s="4">
        <v>0</v>
      </c>
      <c r="N3698" s="18"/>
    </row>
    <row r="3699" spans="1:14" hidden="1" x14ac:dyDescent="0.35">
      <c r="A3699" s="4" t="s">
        <v>62</v>
      </c>
      <c r="B3699" s="27">
        <v>45228.501388888886</v>
      </c>
      <c r="C3699" s="9">
        <v>45228.835416666669</v>
      </c>
      <c r="D3699" s="11" t="str">
        <f>INT(Table1[[#This Row],[Full Restoration ]]-Table1[[#This Row],[Outage Start]])&amp;" days,"&amp;HOUR(Table1[[#This Row],[Full Restoration ]]-Table1[[#This Row],[Outage Start]])&amp;" hrs,"&amp;MINUTE(Table1[[#This Row],[Full Restoration ]]-Table1[[#This Row],[Outage Start]])&amp;" min"</f>
        <v>0 days,8 hrs,1 min</v>
      </c>
      <c r="E3699" s="10">
        <f>Table1[[#This Row],[Full Restoration ]]-Table1[[#This Row],[Outage Start]]</f>
        <v>0.33402777778246673</v>
      </c>
      <c r="F3699" s="11">
        <f>(Table1[[#This Row],[Full Restoration ]]-Table1[[#This Row],[Outage Start]])*24</f>
        <v>8.0166666667792015</v>
      </c>
      <c r="G3699" s="5" t="s">
        <v>4275</v>
      </c>
      <c r="H3699" s="26" t="s">
        <v>2604</v>
      </c>
      <c r="I3699" s="4">
        <v>99</v>
      </c>
      <c r="J3699" s="4">
        <v>96</v>
      </c>
      <c r="K3699" s="4">
        <v>3</v>
      </c>
      <c r="L3699" s="4">
        <v>0</v>
      </c>
      <c r="M3699" s="4">
        <v>0</v>
      </c>
      <c r="N3699" s="18"/>
    </row>
    <row r="3700" spans="1:14" hidden="1" x14ac:dyDescent="0.35">
      <c r="A3700" s="4" t="s">
        <v>62</v>
      </c>
      <c r="B3700" s="27">
        <v>44525.13958333333</v>
      </c>
      <c r="C3700" s="9">
        <v>44526.527083333334</v>
      </c>
      <c r="D3700" s="11" t="str">
        <f>INT(Table1[[#This Row],[Full Restoration ]]-Table1[[#This Row],[Outage Start]])&amp;" days,"&amp;HOUR(Table1[[#This Row],[Full Restoration ]]-Table1[[#This Row],[Outage Start]])&amp;" hrs,"&amp;MINUTE(Table1[[#This Row],[Full Restoration ]]-Table1[[#This Row],[Outage Start]])&amp;" min"</f>
        <v>1 days,9 hrs,18 min</v>
      </c>
      <c r="E3700" s="10">
        <f>Table1[[#This Row],[Full Restoration ]]-Table1[[#This Row],[Outage Start]]</f>
        <v>1.3875000000043656</v>
      </c>
      <c r="F3700" s="11">
        <f>(Table1[[#This Row],[Full Restoration ]]-Table1[[#This Row],[Outage Start]])*24</f>
        <v>33.300000000104774</v>
      </c>
      <c r="G3700" s="5" t="s">
        <v>4201</v>
      </c>
      <c r="H3700" s="26" t="s">
        <v>3</v>
      </c>
      <c r="I3700" s="4">
        <v>189</v>
      </c>
      <c r="J3700" s="4">
        <v>186</v>
      </c>
      <c r="K3700" s="4">
        <v>3</v>
      </c>
      <c r="L3700" s="4">
        <v>4</v>
      </c>
      <c r="M3700" s="4">
        <v>0</v>
      </c>
      <c r="N3700" s="18"/>
    </row>
    <row r="3701" spans="1:14" hidden="1" x14ac:dyDescent="0.35">
      <c r="A3701" s="4" t="s">
        <v>62</v>
      </c>
      <c r="B3701" s="27">
        <v>45228.480555555558</v>
      </c>
      <c r="C3701" s="9">
        <v>45228.798611111109</v>
      </c>
      <c r="D3701" s="11" t="str">
        <f>INT(Table1[[#This Row],[Full Restoration ]]-Table1[[#This Row],[Outage Start]])&amp;" days,"&amp;HOUR(Table1[[#This Row],[Full Restoration ]]-Table1[[#This Row],[Outage Start]])&amp;" hrs,"&amp;MINUTE(Table1[[#This Row],[Full Restoration ]]-Table1[[#This Row],[Outage Start]])&amp;" min"</f>
        <v>0 days,7 hrs,38 min</v>
      </c>
      <c r="E3701" s="10">
        <f>Table1[[#This Row],[Full Restoration ]]-Table1[[#This Row],[Outage Start]]</f>
        <v>0.31805555555183673</v>
      </c>
      <c r="F3701" s="11">
        <f>(Table1[[#This Row],[Full Restoration ]]-Table1[[#This Row],[Outage Start]])*24</f>
        <v>7.6333333332440816</v>
      </c>
      <c r="G3701" s="5" t="s">
        <v>4276</v>
      </c>
      <c r="H3701" s="26" t="s">
        <v>2604</v>
      </c>
      <c r="I3701" s="4">
        <v>634</v>
      </c>
      <c r="J3701" s="4">
        <v>620</v>
      </c>
      <c r="K3701" s="4">
        <v>14</v>
      </c>
      <c r="L3701" s="4">
        <v>12</v>
      </c>
      <c r="M3701" s="4">
        <v>0</v>
      </c>
      <c r="N3701" s="18"/>
    </row>
    <row r="3702" spans="1:14" hidden="1" x14ac:dyDescent="0.35">
      <c r="A3702" s="4" t="s">
        <v>62</v>
      </c>
      <c r="B3702" s="27">
        <v>43748.488888888889</v>
      </c>
      <c r="C3702" s="9">
        <v>43749.404861111114</v>
      </c>
      <c r="D3702" s="11" t="str">
        <f>INT(Table1[[#This Row],[Full Restoration ]]-Table1[[#This Row],[Outage Start]])&amp;" days,"&amp;HOUR(Table1[[#This Row],[Full Restoration ]]-Table1[[#This Row],[Outage Start]])&amp;" hrs,"&amp;MINUTE(Table1[[#This Row],[Full Restoration ]]-Table1[[#This Row],[Outage Start]])&amp;" min"</f>
        <v>0 days,21 hrs,59 min</v>
      </c>
      <c r="E3702" s="10">
        <f>Table1[[#This Row],[Full Restoration ]]-Table1[[#This Row],[Outage Start]]</f>
        <v>0.91597222222480923</v>
      </c>
      <c r="F3702" s="11">
        <f>(Table1[[#This Row],[Full Restoration ]]-Table1[[#This Row],[Outage Start]])*24</f>
        <v>21.983333333395422</v>
      </c>
      <c r="G3702" s="5" t="s">
        <v>851</v>
      </c>
      <c r="H3702" s="26" t="s">
        <v>871</v>
      </c>
      <c r="I3702" s="4">
        <v>325</v>
      </c>
      <c r="J3702" s="4">
        <v>316</v>
      </c>
      <c r="K3702" s="4">
        <v>0</v>
      </c>
      <c r="L3702" s="4">
        <v>3</v>
      </c>
      <c r="M3702" s="4">
        <v>0</v>
      </c>
      <c r="N3702" s="18"/>
    </row>
    <row r="3703" spans="1:14" hidden="1" x14ac:dyDescent="0.35">
      <c r="A3703" s="4" t="s">
        <v>62</v>
      </c>
      <c r="B3703" s="27">
        <v>43766.404861111114</v>
      </c>
      <c r="C3703" s="9">
        <v>43766.728472222225</v>
      </c>
      <c r="D3703" s="11" t="str">
        <f>INT(Table1[[#This Row],[Full Restoration ]]-Table1[[#This Row],[Outage Start]])&amp;" days,"&amp;HOUR(Table1[[#This Row],[Full Restoration ]]-Table1[[#This Row],[Outage Start]])&amp;" hrs,"&amp;MINUTE(Table1[[#This Row],[Full Restoration ]]-Table1[[#This Row],[Outage Start]])&amp;" min"</f>
        <v>0 days,7 hrs,46 min</v>
      </c>
      <c r="E3703" s="10">
        <f>Table1[[#This Row],[Full Restoration ]]-Table1[[#This Row],[Outage Start]]</f>
        <v>0.32361111111094942</v>
      </c>
      <c r="F3703" s="11">
        <f>(Table1[[#This Row],[Full Restoration ]]-Table1[[#This Row],[Outage Start]])*24</f>
        <v>7.7666666666627862</v>
      </c>
      <c r="G3703" s="5" t="s">
        <v>851</v>
      </c>
      <c r="H3703" s="26"/>
      <c r="I3703" s="4">
        <v>325</v>
      </c>
      <c r="J3703" s="4">
        <v>315</v>
      </c>
      <c r="K3703" s="4">
        <v>6</v>
      </c>
      <c r="L3703" s="4">
        <v>3</v>
      </c>
      <c r="M3703" s="4"/>
      <c r="N3703" s="18"/>
    </row>
    <row r="3704" spans="1:14" hidden="1" x14ac:dyDescent="0.35">
      <c r="A3704" s="4" t="s">
        <v>62</v>
      </c>
      <c r="B3704" s="27">
        <v>43768.010416666664</v>
      </c>
      <c r="C3704" s="9">
        <v>43769.734722222223</v>
      </c>
      <c r="D3704" s="11" t="str">
        <f>INT(Table1[[#This Row],[Full Restoration ]]-Table1[[#This Row],[Outage Start]])&amp;" days,"&amp;HOUR(Table1[[#This Row],[Full Restoration ]]-Table1[[#This Row],[Outage Start]])&amp;" hrs,"&amp;MINUTE(Table1[[#This Row],[Full Restoration ]]-Table1[[#This Row],[Outage Start]])&amp;" min"</f>
        <v>1 days,17 hrs,23 min</v>
      </c>
      <c r="E3704" s="10">
        <f>Table1[[#This Row],[Full Restoration ]]-Table1[[#This Row],[Outage Start]]</f>
        <v>1.7243055555591127</v>
      </c>
      <c r="F3704" s="11">
        <f>(Table1[[#This Row],[Full Restoration ]]-Table1[[#This Row],[Outage Start]])*24</f>
        <v>41.383333333418705</v>
      </c>
      <c r="G3704" s="5" t="s">
        <v>851</v>
      </c>
      <c r="H3704" s="26"/>
      <c r="I3704" s="4">
        <v>326</v>
      </c>
      <c r="J3704" s="4">
        <v>314</v>
      </c>
      <c r="K3704" s="4">
        <v>6</v>
      </c>
      <c r="L3704" s="4">
        <v>3</v>
      </c>
      <c r="M3704" s="4"/>
      <c r="N3704" s="18"/>
    </row>
    <row r="3705" spans="1:14" hidden="1" x14ac:dyDescent="0.35">
      <c r="A3705" s="4" t="s">
        <v>62</v>
      </c>
      <c r="B3705" s="27">
        <v>44151.401388888888</v>
      </c>
      <c r="C3705" s="9">
        <v>44151.741666666669</v>
      </c>
      <c r="D3705" s="11" t="s">
        <v>3929</v>
      </c>
      <c r="E3705" s="10">
        <v>0.34027777778101154</v>
      </c>
      <c r="F3705" s="11">
        <v>8.1666666667442769</v>
      </c>
      <c r="G3705" s="5" t="s">
        <v>851</v>
      </c>
      <c r="H3705" s="26" t="s">
        <v>2604</v>
      </c>
      <c r="I3705" s="4">
        <v>78</v>
      </c>
      <c r="J3705" s="4">
        <v>77</v>
      </c>
      <c r="K3705" s="4">
        <v>0</v>
      </c>
      <c r="L3705" s="4">
        <v>1</v>
      </c>
      <c r="M3705" s="4"/>
      <c r="N3705" s="18"/>
    </row>
    <row r="3706" spans="1:14" hidden="1" x14ac:dyDescent="0.35">
      <c r="A3706" s="4" t="s">
        <v>62</v>
      </c>
      <c r="B3706" s="27">
        <v>44151.401388888888</v>
      </c>
      <c r="C3706" s="9">
        <v>44151.743055555555</v>
      </c>
      <c r="D3706" s="11" t="s">
        <v>3930</v>
      </c>
      <c r="E3706" s="10">
        <v>0.34166666666715173</v>
      </c>
      <c r="F3706" s="11">
        <v>8.2000000000116415</v>
      </c>
      <c r="G3706" s="5" t="s">
        <v>851</v>
      </c>
      <c r="H3706" s="26" t="s">
        <v>2604</v>
      </c>
      <c r="I3706" s="4">
        <v>25</v>
      </c>
      <c r="J3706" s="4">
        <v>24</v>
      </c>
      <c r="K3706" s="4">
        <v>1</v>
      </c>
      <c r="L3706" s="4"/>
      <c r="M3706" s="4"/>
      <c r="N3706" s="18"/>
    </row>
    <row r="3707" spans="1:14" hidden="1" x14ac:dyDescent="0.35">
      <c r="A3707" s="4" t="s">
        <v>62</v>
      </c>
      <c r="B3707" s="27">
        <v>44167.644444444442</v>
      </c>
      <c r="C3707" s="9">
        <v>44168.794444444444</v>
      </c>
      <c r="D3707" s="11" t="s">
        <v>2761</v>
      </c>
      <c r="E3707" s="10">
        <v>1.1500000000014552</v>
      </c>
      <c r="F3707" s="11">
        <v>27.600000000034925</v>
      </c>
      <c r="G3707" s="5" t="s">
        <v>851</v>
      </c>
      <c r="H3707" s="26" t="s">
        <v>2604</v>
      </c>
      <c r="I3707" s="4">
        <v>25</v>
      </c>
      <c r="J3707" s="4">
        <v>24</v>
      </c>
      <c r="K3707" s="4">
        <v>1</v>
      </c>
      <c r="L3707" s="4">
        <v>0</v>
      </c>
      <c r="M3707" s="4">
        <v>0</v>
      </c>
      <c r="N3707" s="18"/>
    </row>
    <row r="3708" spans="1:14" hidden="1" x14ac:dyDescent="0.35">
      <c r="A3708" s="4" t="s">
        <v>62</v>
      </c>
      <c r="B3708" s="27">
        <v>44167.78402777778</v>
      </c>
      <c r="C3708" s="9">
        <v>44168.743055555555</v>
      </c>
      <c r="D3708" s="11" t="s">
        <v>2762</v>
      </c>
      <c r="E3708" s="10">
        <v>0.95902777777519077</v>
      </c>
      <c r="F3708" s="11">
        <v>23.016666666604578</v>
      </c>
      <c r="G3708" s="5" t="s">
        <v>851</v>
      </c>
      <c r="H3708" s="26" t="s">
        <v>2604</v>
      </c>
      <c r="I3708" s="4">
        <v>239</v>
      </c>
      <c r="J3708" s="4">
        <v>231</v>
      </c>
      <c r="K3708" s="4">
        <v>6</v>
      </c>
      <c r="L3708" s="4">
        <v>2</v>
      </c>
      <c r="M3708" s="4">
        <v>0</v>
      </c>
      <c r="N3708" s="18"/>
    </row>
    <row r="3709" spans="1:14" hidden="1" x14ac:dyDescent="0.35">
      <c r="A3709" s="4" t="s">
        <v>62</v>
      </c>
      <c r="B3709" s="27">
        <v>44167.78402777778</v>
      </c>
      <c r="C3709" s="9">
        <v>44168.790277777778</v>
      </c>
      <c r="D3709" s="11" t="s">
        <v>2763</v>
      </c>
      <c r="E3709" s="10">
        <v>1.0062499999985448</v>
      </c>
      <c r="F3709" s="11">
        <v>24.149999999965075</v>
      </c>
      <c r="G3709" s="5" t="s">
        <v>851</v>
      </c>
      <c r="H3709" s="26" t="s">
        <v>2604</v>
      </c>
      <c r="I3709" s="4">
        <v>60</v>
      </c>
      <c r="J3709" s="4">
        <v>59</v>
      </c>
      <c r="K3709" s="4">
        <v>0</v>
      </c>
      <c r="L3709" s="4">
        <v>1</v>
      </c>
      <c r="M3709" s="4">
        <v>0</v>
      </c>
      <c r="N3709" s="18"/>
    </row>
    <row r="3710" spans="1:14" hidden="1" x14ac:dyDescent="0.35">
      <c r="A3710" s="4" t="s">
        <v>62</v>
      </c>
      <c r="B3710" s="27">
        <v>44167.78402777778</v>
      </c>
      <c r="C3710" s="9">
        <v>44168.792361111111</v>
      </c>
      <c r="D3710" s="11" t="s">
        <v>2764</v>
      </c>
      <c r="E3710" s="10">
        <v>1.0083333333313931</v>
      </c>
      <c r="F3710" s="11">
        <v>24.199999999953434</v>
      </c>
      <c r="G3710" s="5" t="s">
        <v>851</v>
      </c>
      <c r="H3710" s="26" t="s">
        <v>2604</v>
      </c>
      <c r="I3710" s="4">
        <v>18</v>
      </c>
      <c r="J3710" s="4">
        <v>18</v>
      </c>
      <c r="K3710" s="4">
        <v>0</v>
      </c>
      <c r="L3710" s="4">
        <v>0</v>
      </c>
      <c r="M3710" s="4">
        <v>0</v>
      </c>
      <c r="N3710" s="18"/>
    </row>
    <row r="3711" spans="1:14" hidden="1" x14ac:dyDescent="0.35">
      <c r="A3711" s="4" t="s">
        <v>62</v>
      </c>
      <c r="B3711" s="27">
        <v>43762.113194444442</v>
      </c>
      <c r="C3711" s="9">
        <v>43762.92083333333</v>
      </c>
      <c r="D3711" s="11" t="str">
        <f>INT(Table1[[#This Row],[Full Restoration ]]-Table1[[#This Row],[Outage Start]])&amp;" days,"&amp;HOUR(Table1[[#This Row],[Full Restoration ]]-Table1[[#This Row],[Outage Start]])&amp;" hrs,"&amp;MINUTE(Table1[[#This Row],[Full Restoration ]]-Table1[[#This Row],[Outage Start]])&amp;" min"</f>
        <v>0 days,19 hrs,23 min</v>
      </c>
      <c r="E3711" s="10">
        <f>Table1[[#This Row],[Full Restoration ]]-Table1[[#This Row],[Outage Start]]</f>
        <v>0.80763888888759539</v>
      </c>
      <c r="F3711" s="11">
        <f>(Table1[[#This Row],[Full Restoration ]]-Table1[[#This Row],[Outage Start]])*24</f>
        <v>19.383333333302289</v>
      </c>
      <c r="G3711" s="5" t="s">
        <v>1986</v>
      </c>
      <c r="H3711" s="26" t="s">
        <v>871</v>
      </c>
      <c r="I3711" s="4">
        <v>325</v>
      </c>
      <c r="J3711" s="4">
        <v>315</v>
      </c>
      <c r="K3711" s="4">
        <v>6</v>
      </c>
      <c r="L3711" s="4">
        <v>3</v>
      </c>
      <c r="M3711" s="4">
        <v>9</v>
      </c>
      <c r="N3711" s="18"/>
    </row>
    <row r="3712" spans="1:14" hidden="1" x14ac:dyDescent="0.35">
      <c r="A3712" s="4" t="s">
        <v>62</v>
      </c>
      <c r="B3712" s="27">
        <v>43768.867361111108</v>
      </c>
      <c r="C3712" s="9">
        <v>43769.73333333333</v>
      </c>
      <c r="D3712" s="11" t="str">
        <f>INT(Table1[[#This Row],[Full Restoration ]]-Table1[[#This Row],[Outage Start]])&amp;" days,"&amp;HOUR(Table1[[#This Row],[Full Restoration ]]-Table1[[#This Row],[Outage Start]])&amp;" hrs,"&amp;MINUTE(Table1[[#This Row],[Full Restoration ]]-Table1[[#This Row],[Outage Start]])&amp;" min"</f>
        <v>0 days,20 hrs,47 min</v>
      </c>
      <c r="E3712" s="10">
        <f>Table1[[#This Row],[Full Restoration ]]-Table1[[#This Row],[Outage Start]]</f>
        <v>0.86597222222189885</v>
      </c>
      <c r="F3712" s="11">
        <f>(Table1[[#This Row],[Full Restoration ]]-Table1[[#This Row],[Outage Start]])*24</f>
        <v>20.783333333325572</v>
      </c>
      <c r="G3712" s="5" t="s">
        <v>1098</v>
      </c>
      <c r="H3712" s="26"/>
      <c r="I3712" s="4">
        <v>2273</v>
      </c>
      <c r="J3712" s="4">
        <v>2211</v>
      </c>
      <c r="K3712" s="4">
        <v>47</v>
      </c>
      <c r="L3712" s="4">
        <v>13</v>
      </c>
      <c r="M3712" s="4"/>
      <c r="N3712" s="18"/>
    </row>
    <row r="3713" spans="1:14" hidden="1" x14ac:dyDescent="0.35">
      <c r="A3713" s="4" t="s">
        <v>62</v>
      </c>
      <c r="B3713" s="27">
        <v>44167.967361111114</v>
      </c>
      <c r="C3713" s="9">
        <v>44168.722222222219</v>
      </c>
      <c r="D3713" s="11" t="s">
        <v>2765</v>
      </c>
      <c r="E3713" s="10">
        <v>0.75486111110512866</v>
      </c>
      <c r="F3713" s="11">
        <v>18.116666666523088</v>
      </c>
      <c r="G3713" s="5" t="s">
        <v>1098</v>
      </c>
      <c r="H3713" s="26" t="s">
        <v>2604</v>
      </c>
      <c r="I3713" s="4">
        <v>454</v>
      </c>
      <c r="J3713" s="4">
        <v>437</v>
      </c>
      <c r="K3713" s="4">
        <v>11</v>
      </c>
      <c r="L3713" s="4">
        <v>6</v>
      </c>
      <c r="M3713" s="4">
        <v>0</v>
      </c>
      <c r="N3713" s="18"/>
    </row>
    <row r="3714" spans="1:14" hidden="1" x14ac:dyDescent="0.35">
      <c r="A3714" s="4" t="s">
        <v>62</v>
      </c>
      <c r="B3714" s="27">
        <v>44167.967361111114</v>
      </c>
      <c r="C3714" s="9">
        <v>44168.722222222219</v>
      </c>
      <c r="D3714" s="11" t="s">
        <v>2765</v>
      </c>
      <c r="E3714" s="10">
        <v>0.75486111110512866</v>
      </c>
      <c r="F3714" s="11">
        <v>18.116666666523088</v>
      </c>
      <c r="G3714" s="5" t="s">
        <v>1098</v>
      </c>
      <c r="H3714" s="26" t="s">
        <v>2604</v>
      </c>
      <c r="I3714" s="4">
        <v>1</v>
      </c>
      <c r="J3714" s="4">
        <v>1</v>
      </c>
      <c r="K3714" s="4">
        <v>0</v>
      </c>
      <c r="L3714" s="4">
        <v>0</v>
      </c>
      <c r="M3714" s="4">
        <v>0</v>
      </c>
      <c r="N3714" s="18"/>
    </row>
    <row r="3715" spans="1:14" hidden="1" x14ac:dyDescent="0.35">
      <c r="A3715" s="4" t="s">
        <v>62</v>
      </c>
      <c r="B3715" s="27">
        <v>44173.036111111112</v>
      </c>
      <c r="C3715" s="9">
        <v>44174.004166666666</v>
      </c>
      <c r="D3715" s="11" t="s">
        <v>2985</v>
      </c>
      <c r="E3715" s="10">
        <v>0.96805555555329192</v>
      </c>
      <c r="F3715" s="11">
        <v>23.233333333279006</v>
      </c>
      <c r="G3715" s="5" t="s">
        <v>1098</v>
      </c>
      <c r="H3715" s="26" t="s">
        <v>2604</v>
      </c>
      <c r="I3715" s="4">
        <v>75</v>
      </c>
      <c r="J3715" s="4">
        <v>73</v>
      </c>
      <c r="K3715" s="4">
        <v>1</v>
      </c>
      <c r="L3715" s="4">
        <v>1</v>
      </c>
      <c r="M3715" s="4">
        <v>0</v>
      </c>
      <c r="N3715" s="18"/>
    </row>
    <row r="3716" spans="1:14" hidden="1" x14ac:dyDescent="0.35">
      <c r="A3716" s="4" t="s">
        <v>62</v>
      </c>
      <c r="B3716" s="27">
        <v>44173.036111111112</v>
      </c>
      <c r="C3716" s="9">
        <v>44174.02847222222</v>
      </c>
      <c r="D3716" s="11" t="s">
        <v>2986</v>
      </c>
      <c r="E3716" s="10">
        <v>0.99236111110803904</v>
      </c>
      <c r="F3716" s="11">
        <v>23.816666666592937</v>
      </c>
      <c r="G3716" s="5" t="s">
        <v>1098</v>
      </c>
      <c r="H3716" s="26" t="s">
        <v>2604</v>
      </c>
      <c r="I3716" s="4">
        <v>181</v>
      </c>
      <c r="J3716" s="4">
        <v>178</v>
      </c>
      <c r="K3716" s="4">
        <v>2</v>
      </c>
      <c r="L3716" s="4">
        <v>1</v>
      </c>
      <c r="M3716" s="4">
        <v>0</v>
      </c>
      <c r="N3716" s="18"/>
    </row>
    <row r="3717" spans="1:14" hidden="1" x14ac:dyDescent="0.35">
      <c r="A3717" s="4" t="s">
        <v>62</v>
      </c>
      <c r="B3717" s="27">
        <v>44173.036111111112</v>
      </c>
      <c r="C3717" s="9">
        <v>44174.040972222225</v>
      </c>
      <c r="D3717" s="11" t="s">
        <v>2987</v>
      </c>
      <c r="E3717" s="10">
        <v>1.0048611111124046</v>
      </c>
      <c r="F3717" s="11">
        <v>24.116666666697711</v>
      </c>
      <c r="G3717" s="5" t="s">
        <v>1098</v>
      </c>
      <c r="H3717" s="26" t="s">
        <v>2604</v>
      </c>
      <c r="I3717" s="4">
        <v>84</v>
      </c>
      <c r="J3717" s="4">
        <v>78</v>
      </c>
      <c r="K3717" s="4">
        <v>5</v>
      </c>
      <c r="L3717" s="4">
        <v>1</v>
      </c>
      <c r="M3717" s="4">
        <v>0</v>
      </c>
      <c r="N3717" s="18"/>
    </row>
    <row r="3718" spans="1:14" hidden="1" x14ac:dyDescent="0.35">
      <c r="A3718" s="4" t="s">
        <v>62</v>
      </c>
      <c r="B3718" s="27">
        <v>44173.036111111112</v>
      </c>
      <c r="C3718" s="9">
        <v>44174.11041666667</v>
      </c>
      <c r="D3718" s="11" t="s">
        <v>2988</v>
      </c>
      <c r="E3718" s="10">
        <v>1.0743055555576575</v>
      </c>
      <c r="F3718" s="11">
        <v>25.78333333338378</v>
      </c>
      <c r="G3718" s="5" t="s">
        <v>1098</v>
      </c>
      <c r="H3718" s="26" t="s">
        <v>2604</v>
      </c>
      <c r="I3718" s="4">
        <v>1152</v>
      </c>
      <c r="J3718" s="4">
        <v>1126</v>
      </c>
      <c r="K3718" s="4">
        <v>21</v>
      </c>
      <c r="L3718" s="4">
        <v>5</v>
      </c>
      <c r="M3718" s="4">
        <v>0</v>
      </c>
      <c r="N3718" s="18"/>
    </row>
    <row r="3719" spans="1:14" hidden="1" x14ac:dyDescent="0.35">
      <c r="A3719" s="4" t="s">
        <v>62</v>
      </c>
      <c r="B3719" s="27">
        <v>44173.036111111112</v>
      </c>
      <c r="C3719" s="9">
        <v>44174.111805555556</v>
      </c>
      <c r="D3719" s="11" t="s">
        <v>2823</v>
      </c>
      <c r="E3719" s="10">
        <v>1.0756944444437977</v>
      </c>
      <c r="F3719" s="11">
        <v>25.816666666651145</v>
      </c>
      <c r="G3719" s="5" t="s">
        <v>1098</v>
      </c>
      <c r="H3719" s="26" t="s">
        <v>2604</v>
      </c>
      <c r="I3719" s="4">
        <v>389</v>
      </c>
      <c r="J3719" s="4">
        <v>376</v>
      </c>
      <c r="K3719" s="4">
        <v>8</v>
      </c>
      <c r="L3719" s="4">
        <v>5</v>
      </c>
      <c r="M3719" s="4">
        <v>0</v>
      </c>
      <c r="N3719" s="18"/>
    </row>
    <row r="3720" spans="1:14" hidden="1" x14ac:dyDescent="0.35">
      <c r="A3720" s="4" t="s">
        <v>62</v>
      </c>
      <c r="B3720" s="27">
        <v>44173.036111111112</v>
      </c>
      <c r="C3720" s="9">
        <v>44174.132638888892</v>
      </c>
      <c r="D3720" s="11" t="s">
        <v>2989</v>
      </c>
      <c r="E3720" s="10">
        <v>1.0965277777795563</v>
      </c>
      <c r="F3720" s="11">
        <v>26.316666666709352</v>
      </c>
      <c r="G3720" s="5" t="s">
        <v>1098</v>
      </c>
      <c r="H3720" s="26" t="s">
        <v>2604</v>
      </c>
      <c r="I3720" s="4">
        <v>454</v>
      </c>
      <c r="J3720" s="4">
        <v>437</v>
      </c>
      <c r="K3720" s="4">
        <v>11</v>
      </c>
      <c r="L3720" s="4">
        <v>6</v>
      </c>
      <c r="M3720" s="4">
        <v>0</v>
      </c>
      <c r="N3720" s="18"/>
    </row>
    <row r="3721" spans="1:14" hidden="1" x14ac:dyDescent="0.35">
      <c r="A3721" s="4" t="s">
        <v>62</v>
      </c>
      <c r="B3721" s="27">
        <v>44173.036111111112</v>
      </c>
      <c r="C3721" s="9">
        <v>44174.132638888892</v>
      </c>
      <c r="D3721" s="11" t="s">
        <v>2989</v>
      </c>
      <c r="E3721" s="10">
        <v>1.0965277777795563</v>
      </c>
      <c r="F3721" s="11">
        <v>26.316666666709352</v>
      </c>
      <c r="G3721" s="5" t="s">
        <v>1098</v>
      </c>
      <c r="H3721" s="26" t="s">
        <v>2604</v>
      </c>
      <c r="I3721" s="4">
        <v>1</v>
      </c>
      <c r="J3721" s="4">
        <v>1</v>
      </c>
      <c r="K3721" s="4">
        <v>0</v>
      </c>
      <c r="L3721" s="4">
        <v>0</v>
      </c>
      <c r="M3721" s="4">
        <v>0</v>
      </c>
      <c r="N3721" s="18"/>
    </row>
    <row r="3722" spans="1:14" hidden="1" x14ac:dyDescent="0.35">
      <c r="A3722" s="4" t="s">
        <v>62</v>
      </c>
      <c r="B3722" s="56">
        <v>44210.882638888892</v>
      </c>
      <c r="C3722" s="56">
        <v>44216.647222222222</v>
      </c>
      <c r="D3722" s="11" t="str">
        <f>INT(Table1[[#This Row],[Full Restoration ]]-Table1[[#This Row],[Outage Start]])&amp;" days,"&amp;HOUR(Table1[[#This Row],[Full Restoration ]]-Table1[[#This Row],[Outage Start]])&amp;" hrs,"&amp;MINUTE(Table1[[#This Row],[Full Restoration ]]-Table1[[#This Row],[Outage Start]])&amp;" min"</f>
        <v>5 days,18 hrs,21 min</v>
      </c>
      <c r="E3722" s="10">
        <f>Table1[[#This Row],[Full Restoration ]]-Table1[[#This Row],[Outage Start]]</f>
        <v>5.7645833333299379</v>
      </c>
      <c r="F3722" s="11">
        <f>(Table1[[#This Row],[Full Restoration ]]-Table1[[#This Row],[Outage Start]])*24</f>
        <v>138.34999999991851</v>
      </c>
      <c r="G3722" s="5" t="s">
        <v>1098</v>
      </c>
      <c r="H3722" s="26" t="s">
        <v>2604</v>
      </c>
      <c r="I3722" s="4">
        <v>3011</v>
      </c>
      <c r="J3722" s="4">
        <v>2922</v>
      </c>
      <c r="K3722" s="4">
        <v>58</v>
      </c>
      <c r="L3722" s="4">
        <v>31</v>
      </c>
      <c r="M3722" s="4">
        <v>0</v>
      </c>
      <c r="N3722" s="18"/>
    </row>
    <row r="3723" spans="1:14" hidden="1" x14ac:dyDescent="0.35">
      <c r="A3723" s="4" t="s">
        <v>62</v>
      </c>
      <c r="B3723" s="27">
        <v>44521.404861111114</v>
      </c>
      <c r="C3723" s="9">
        <v>44522.520833333336</v>
      </c>
      <c r="D3723" s="11" t="str">
        <f>INT(Table1[[#This Row],[Full Restoration ]]-Table1[[#This Row],[Outage Start]])&amp;" days,"&amp;HOUR(Table1[[#This Row],[Full Restoration ]]-Table1[[#This Row],[Outage Start]])&amp;" hrs,"&amp;MINUTE(Table1[[#This Row],[Full Restoration ]]-Table1[[#This Row],[Outage Start]])&amp;" min"</f>
        <v>1 days,2 hrs,47 min</v>
      </c>
      <c r="E3723" s="10">
        <f>Table1[[#This Row],[Full Restoration ]]-Table1[[#This Row],[Outage Start]]</f>
        <v>1.1159722222218988</v>
      </c>
      <c r="F3723" s="11">
        <f>(Table1[[#This Row],[Full Restoration ]]-Table1[[#This Row],[Outage Start]])*24</f>
        <v>26.783333333325572</v>
      </c>
      <c r="G3723" s="5" t="s">
        <v>4173</v>
      </c>
      <c r="H3723" s="26" t="s">
        <v>3</v>
      </c>
      <c r="I3723" s="4">
        <v>1129</v>
      </c>
      <c r="J3723" s="4">
        <v>1079</v>
      </c>
      <c r="K3723" s="4">
        <v>30</v>
      </c>
      <c r="L3723" s="4">
        <v>20</v>
      </c>
      <c r="M3723" s="4">
        <v>0</v>
      </c>
      <c r="N3723" s="18"/>
    </row>
    <row r="3724" spans="1:14" hidden="1" x14ac:dyDescent="0.35">
      <c r="A3724" s="4" t="s">
        <v>62</v>
      </c>
      <c r="B3724" s="27">
        <v>44524.720138888886</v>
      </c>
      <c r="C3724" s="9">
        <v>44525.915972222225</v>
      </c>
      <c r="D3724" s="11" t="str">
        <f>INT(Table1[[#This Row],[Full Restoration ]]-Table1[[#This Row],[Outage Start]])&amp;" days,"&amp;HOUR(Table1[[#This Row],[Full Restoration ]]-Table1[[#This Row],[Outage Start]])&amp;" hrs,"&amp;MINUTE(Table1[[#This Row],[Full Restoration ]]-Table1[[#This Row],[Outage Start]])&amp;" min"</f>
        <v>1 days,4 hrs,42 min</v>
      </c>
      <c r="E3724" s="10">
        <f>Table1[[#This Row],[Full Restoration ]]-Table1[[#This Row],[Outage Start]]</f>
        <v>1.195833333338669</v>
      </c>
      <c r="F3724" s="11">
        <f>(Table1[[#This Row],[Full Restoration ]]-Table1[[#This Row],[Outage Start]])*24</f>
        <v>28.700000000128057</v>
      </c>
      <c r="G3724" s="5" t="s">
        <v>1098</v>
      </c>
      <c r="H3724" s="26" t="s">
        <v>3</v>
      </c>
      <c r="I3724" s="4">
        <v>2384</v>
      </c>
      <c r="J3724" s="4">
        <v>2331</v>
      </c>
      <c r="K3724" s="4">
        <v>53</v>
      </c>
      <c r="L3724" s="4">
        <v>35</v>
      </c>
      <c r="M3724" s="4">
        <v>0</v>
      </c>
      <c r="N3724" s="18"/>
    </row>
    <row r="3725" spans="1:14" hidden="1" x14ac:dyDescent="0.35">
      <c r="A3725" s="4" t="s">
        <v>62</v>
      </c>
      <c r="B3725" s="27">
        <v>45228.341666666667</v>
      </c>
      <c r="C3725" s="9">
        <v>45229.005555555559</v>
      </c>
      <c r="D3725" s="11" t="str">
        <f>INT(Table1[[#This Row],[Full Restoration ]]-Table1[[#This Row],[Outage Start]])&amp;" days,"&amp;HOUR(Table1[[#This Row],[Full Restoration ]]-Table1[[#This Row],[Outage Start]])&amp;" hrs,"&amp;MINUTE(Table1[[#This Row],[Full Restoration ]]-Table1[[#This Row],[Outage Start]])&amp;" min"</f>
        <v>0 days,15 hrs,56 min</v>
      </c>
      <c r="E3725" s="10">
        <f>Table1[[#This Row],[Full Restoration ]]-Table1[[#This Row],[Outage Start]]</f>
        <v>0.66388888889196096</v>
      </c>
      <c r="F3725" s="11">
        <f>(Table1[[#This Row],[Full Restoration ]]-Table1[[#This Row],[Outage Start]])*24</f>
        <v>15.933333333407063</v>
      </c>
      <c r="G3725" s="5" t="s">
        <v>1098</v>
      </c>
      <c r="H3725" s="26" t="s">
        <v>2604</v>
      </c>
      <c r="I3725" s="4">
        <v>1305</v>
      </c>
      <c r="J3725" s="4">
        <v>1273</v>
      </c>
      <c r="K3725" s="4">
        <v>32</v>
      </c>
      <c r="L3725" s="4">
        <v>16</v>
      </c>
      <c r="M3725" s="4">
        <v>0</v>
      </c>
      <c r="N3725" s="18"/>
    </row>
    <row r="3726" spans="1:14" hidden="1" x14ac:dyDescent="0.35">
      <c r="A3726" s="4" t="s">
        <v>62</v>
      </c>
      <c r="B3726" s="27">
        <v>44524.746527777781</v>
      </c>
      <c r="C3726" s="9">
        <v>44525.851388888892</v>
      </c>
      <c r="D3726" s="11" t="str">
        <f>INT(Table1[[#This Row],[Full Restoration ]]-Table1[[#This Row],[Outage Start]])&amp;" days,"&amp;HOUR(Table1[[#This Row],[Full Restoration ]]-Table1[[#This Row],[Outage Start]])&amp;" hrs,"&amp;MINUTE(Table1[[#This Row],[Full Restoration ]]-Table1[[#This Row],[Outage Start]])&amp;" min"</f>
        <v>1 days,2 hrs,31 min</v>
      </c>
      <c r="E3726" s="10">
        <f>Table1[[#This Row],[Full Restoration ]]-Table1[[#This Row],[Outage Start]]</f>
        <v>1.1048611111109494</v>
      </c>
      <c r="F3726" s="11">
        <f>(Table1[[#This Row],[Full Restoration ]]-Table1[[#This Row],[Outage Start]])*24</f>
        <v>26.516666666662786</v>
      </c>
      <c r="G3726" s="5" t="s">
        <v>4202</v>
      </c>
      <c r="H3726" s="26" t="s">
        <v>3</v>
      </c>
      <c r="I3726" s="4">
        <v>600</v>
      </c>
      <c r="J3726" s="4">
        <v>595</v>
      </c>
      <c r="K3726" s="4">
        <v>5</v>
      </c>
      <c r="L3726" s="4">
        <v>8</v>
      </c>
      <c r="M3726" s="4">
        <v>0</v>
      </c>
      <c r="N3726" s="18"/>
    </row>
    <row r="3727" spans="1:14" hidden="1" x14ac:dyDescent="0.35">
      <c r="A3727" s="4" t="s">
        <v>62</v>
      </c>
      <c r="B3727" s="27">
        <v>44167.785416666666</v>
      </c>
      <c r="C3727" s="9">
        <v>44168.84375</v>
      </c>
      <c r="D3727" s="11" t="s">
        <v>2766</v>
      </c>
      <c r="E3727" s="10">
        <v>1.0583333333343035</v>
      </c>
      <c r="F3727" s="11">
        <v>25.400000000023283</v>
      </c>
      <c r="G3727" s="5" t="s">
        <v>2625</v>
      </c>
      <c r="H3727" s="26" t="s">
        <v>2615</v>
      </c>
      <c r="I3727" s="4">
        <v>238</v>
      </c>
      <c r="J3727" s="4">
        <v>215</v>
      </c>
      <c r="K3727" s="4">
        <v>16</v>
      </c>
      <c r="L3727" s="4">
        <v>7</v>
      </c>
      <c r="M3727" s="4">
        <v>0</v>
      </c>
      <c r="N3727" s="18"/>
    </row>
    <row r="3728" spans="1:14" hidden="1" x14ac:dyDescent="0.35">
      <c r="A3728" s="4" t="s">
        <v>62</v>
      </c>
      <c r="B3728" s="27">
        <v>44167.785416666666</v>
      </c>
      <c r="C3728" s="9">
        <v>44168.844444444447</v>
      </c>
      <c r="D3728" s="11" t="s">
        <v>2767</v>
      </c>
      <c r="E3728" s="10">
        <v>1.0590277777810115</v>
      </c>
      <c r="F3728" s="11">
        <v>25.416666666744277</v>
      </c>
      <c r="G3728" s="5" t="s">
        <v>2625</v>
      </c>
      <c r="H3728" s="26" t="s">
        <v>2615</v>
      </c>
      <c r="I3728" s="4">
        <v>4</v>
      </c>
      <c r="J3728" s="4">
        <v>3</v>
      </c>
      <c r="K3728" s="4">
        <v>1</v>
      </c>
      <c r="L3728" s="4">
        <v>0</v>
      </c>
      <c r="M3728" s="4">
        <v>0</v>
      </c>
      <c r="N3728" s="18"/>
    </row>
    <row r="3729" spans="1:14" hidden="1" x14ac:dyDescent="0.35">
      <c r="A3729" s="4" t="s">
        <v>62</v>
      </c>
      <c r="B3729" s="27">
        <v>44167.785416666666</v>
      </c>
      <c r="C3729" s="9">
        <v>44168.84652777778</v>
      </c>
      <c r="D3729" s="11" t="s">
        <v>2768</v>
      </c>
      <c r="E3729" s="10">
        <v>1.0611111111138598</v>
      </c>
      <c r="F3729" s="11">
        <v>25.466666666732635</v>
      </c>
      <c r="G3729" s="5" t="s">
        <v>2625</v>
      </c>
      <c r="H3729" s="26" t="s">
        <v>2615</v>
      </c>
      <c r="I3729" s="4">
        <v>9</v>
      </c>
      <c r="J3729" s="4">
        <v>9</v>
      </c>
      <c r="K3729" s="4">
        <v>0</v>
      </c>
      <c r="L3729" s="4">
        <v>0</v>
      </c>
      <c r="M3729" s="4">
        <v>0</v>
      </c>
      <c r="N3729" s="18"/>
    </row>
    <row r="3730" spans="1:14" hidden="1" x14ac:dyDescent="0.35">
      <c r="A3730" s="4" t="s">
        <v>62</v>
      </c>
      <c r="B3730" s="27">
        <v>44167.785416666666</v>
      </c>
      <c r="C3730" s="9">
        <v>44168.84652777778</v>
      </c>
      <c r="D3730" s="11" t="s">
        <v>2768</v>
      </c>
      <c r="E3730" s="10">
        <v>1.0611111111138598</v>
      </c>
      <c r="F3730" s="11">
        <v>25.466666666732635</v>
      </c>
      <c r="G3730" s="5" t="s">
        <v>2625</v>
      </c>
      <c r="H3730" s="26" t="s">
        <v>2615</v>
      </c>
      <c r="I3730" s="4">
        <v>207</v>
      </c>
      <c r="J3730" s="4">
        <v>183</v>
      </c>
      <c r="K3730" s="4">
        <v>24</v>
      </c>
      <c r="L3730" s="4">
        <v>0</v>
      </c>
      <c r="M3730" s="4">
        <v>0</v>
      </c>
      <c r="N3730" s="18"/>
    </row>
    <row r="3731" spans="1:14" hidden="1" x14ac:dyDescent="0.35">
      <c r="A3731" s="4" t="s">
        <v>62</v>
      </c>
      <c r="B3731" s="27">
        <v>44172.817361111112</v>
      </c>
      <c r="C3731" s="9">
        <v>44172.856944444444</v>
      </c>
      <c r="D3731" s="11" t="s">
        <v>2990</v>
      </c>
      <c r="E3731" s="10">
        <v>3.9583333331393078E-2</v>
      </c>
      <c r="F3731" s="11">
        <v>0.94999999995343387</v>
      </c>
      <c r="G3731" s="5" t="s">
        <v>2625</v>
      </c>
      <c r="H3731" s="26" t="s">
        <v>2615</v>
      </c>
      <c r="I3731" s="4">
        <v>887</v>
      </c>
      <c r="J3731" s="4">
        <v>817</v>
      </c>
      <c r="K3731" s="4">
        <v>23</v>
      </c>
      <c r="L3731" s="4">
        <v>47</v>
      </c>
      <c r="M3731" s="4">
        <v>0</v>
      </c>
      <c r="N3731" s="18"/>
    </row>
    <row r="3732" spans="1:14" hidden="1" x14ac:dyDescent="0.35">
      <c r="A3732" s="4" t="s">
        <v>62</v>
      </c>
      <c r="B3732" s="27">
        <v>44172.817361111112</v>
      </c>
      <c r="C3732" s="9">
        <v>44173.788194444445</v>
      </c>
      <c r="D3732" s="11" t="s">
        <v>2991</v>
      </c>
      <c r="E3732" s="10">
        <v>0.97083333333284827</v>
      </c>
      <c r="F3732" s="11">
        <v>23.299999999988358</v>
      </c>
      <c r="G3732" s="5" t="s">
        <v>2625</v>
      </c>
      <c r="H3732" s="26" t="s">
        <v>2615</v>
      </c>
      <c r="I3732" s="4">
        <v>4</v>
      </c>
      <c r="J3732" s="4">
        <v>3</v>
      </c>
      <c r="K3732" s="4">
        <v>1</v>
      </c>
      <c r="L3732" s="4">
        <v>0</v>
      </c>
      <c r="M3732" s="4">
        <v>0</v>
      </c>
      <c r="N3732" s="18"/>
    </row>
    <row r="3733" spans="1:14" hidden="1" x14ac:dyDescent="0.35">
      <c r="A3733" s="4" t="s">
        <v>62</v>
      </c>
      <c r="B3733" s="27">
        <v>44172.817361111112</v>
      </c>
      <c r="C3733" s="9">
        <v>44173.789583333331</v>
      </c>
      <c r="D3733" s="11" t="s">
        <v>2992</v>
      </c>
      <c r="E3733" s="10">
        <v>0.97222222221898846</v>
      </c>
      <c r="F3733" s="11">
        <v>23.333333333255723</v>
      </c>
      <c r="G3733" s="5" t="s">
        <v>2625</v>
      </c>
      <c r="H3733" s="26" t="s">
        <v>2615</v>
      </c>
      <c r="I3733" s="4">
        <v>212</v>
      </c>
      <c r="J3733" s="4">
        <v>193</v>
      </c>
      <c r="K3733" s="4">
        <v>12</v>
      </c>
      <c r="L3733" s="4">
        <v>7</v>
      </c>
      <c r="M3733" s="4">
        <v>0</v>
      </c>
      <c r="N3733" s="18"/>
    </row>
    <row r="3734" spans="1:14" hidden="1" x14ac:dyDescent="0.35">
      <c r="A3734" s="4" t="s">
        <v>62</v>
      </c>
      <c r="B3734" s="27">
        <v>44172.817361111112</v>
      </c>
      <c r="C3734" s="9">
        <v>44173.791666666664</v>
      </c>
      <c r="D3734" s="11" t="s">
        <v>2993</v>
      </c>
      <c r="E3734" s="10">
        <v>0.97430555555183673</v>
      </c>
      <c r="F3734" s="11">
        <v>23.383333333244082</v>
      </c>
      <c r="G3734" s="5" t="s">
        <v>2625</v>
      </c>
      <c r="H3734" s="26" t="s">
        <v>2615</v>
      </c>
      <c r="I3734" s="4">
        <v>9</v>
      </c>
      <c r="J3734" s="4">
        <v>9</v>
      </c>
      <c r="K3734" s="4">
        <v>0</v>
      </c>
      <c r="L3734" s="4">
        <v>0</v>
      </c>
      <c r="M3734" s="4">
        <v>0</v>
      </c>
      <c r="N3734" s="18"/>
    </row>
    <row r="3735" spans="1:14" hidden="1" x14ac:dyDescent="0.35">
      <c r="A3735" s="4" t="s">
        <v>62</v>
      </c>
      <c r="B3735" s="27">
        <v>44172.817361111112</v>
      </c>
      <c r="C3735" s="9">
        <v>44173.791666666664</v>
      </c>
      <c r="D3735" s="11" t="s">
        <v>2993</v>
      </c>
      <c r="E3735" s="10">
        <v>0.97430555555183673</v>
      </c>
      <c r="F3735" s="11">
        <v>23.383333333244082</v>
      </c>
      <c r="G3735" s="5" t="s">
        <v>2625</v>
      </c>
      <c r="H3735" s="26" t="s">
        <v>2615</v>
      </c>
      <c r="I3735" s="4">
        <v>234</v>
      </c>
      <c r="J3735" s="4">
        <v>206</v>
      </c>
      <c r="K3735" s="4">
        <v>28</v>
      </c>
      <c r="L3735" s="4">
        <v>0</v>
      </c>
      <c r="M3735" s="4">
        <v>0</v>
      </c>
      <c r="N3735" s="18"/>
    </row>
    <row r="3736" spans="1:14" hidden="1" x14ac:dyDescent="0.35">
      <c r="A3736" s="4" t="s">
        <v>62</v>
      </c>
      <c r="B3736" s="56">
        <v>44215.448159722226</v>
      </c>
      <c r="C3736" s="56">
        <v>44216.445601851854</v>
      </c>
      <c r="D3736" s="11" t="str">
        <f>INT(Table1[[#This Row],[Full Restoration ]]-Table1[[#This Row],[Outage Start]])&amp;" days,"&amp;HOUR(Table1[[#This Row],[Full Restoration ]]-Table1[[#This Row],[Outage Start]])&amp;" hrs,"&amp;MINUTE(Table1[[#This Row],[Full Restoration ]]-Table1[[#This Row],[Outage Start]])&amp;" min"</f>
        <v>0 days,23 hrs,56 min</v>
      </c>
      <c r="E3736" s="10">
        <f>Table1[[#This Row],[Full Restoration ]]-Table1[[#This Row],[Outage Start]]</f>
        <v>0.99744212962832535</v>
      </c>
      <c r="F3736" s="11">
        <f>(Table1[[#This Row],[Full Restoration ]]-Table1[[#This Row],[Outage Start]])*24</f>
        <v>23.938611111079808</v>
      </c>
      <c r="G3736" s="5" t="s">
        <v>2625</v>
      </c>
      <c r="H3736" s="26" t="s">
        <v>2606</v>
      </c>
      <c r="I3736" s="4">
        <v>1359</v>
      </c>
      <c r="J3736" s="4">
        <v>1236</v>
      </c>
      <c r="K3736" s="4">
        <v>65</v>
      </c>
      <c r="L3736" s="4">
        <v>58</v>
      </c>
      <c r="M3736" s="4">
        <v>0</v>
      </c>
      <c r="N3736" s="18"/>
    </row>
    <row r="3737" spans="1:14" hidden="1" x14ac:dyDescent="0.35">
      <c r="A3737" s="4" t="s">
        <v>62</v>
      </c>
      <c r="B3737" s="27">
        <v>43762.711111111108</v>
      </c>
      <c r="C3737" s="9">
        <v>43763.482638888891</v>
      </c>
      <c r="D3737" s="11" t="str">
        <f>INT(Table1[[#This Row],[Full Restoration ]]-Table1[[#This Row],[Outage Start]])&amp;" days,"&amp;HOUR(Table1[[#This Row],[Full Restoration ]]-Table1[[#This Row],[Outage Start]])&amp;" hrs,"&amp;MINUTE(Table1[[#This Row],[Full Restoration ]]-Table1[[#This Row],[Outage Start]])&amp;" min"</f>
        <v>0 days,18 hrs,31 min</v>
      </c>
      <c r="E3737" s="10">
        <f>Table1[[#This Row],[Full Restoration ]]-Table1[[#This Row],[Outage Start]]</f>
        <v>0.77152777778246673</v>
      </c>
      <c r="F3737" s="11">
        <f>(Table1[[#This Row],[Full Restoration ]]-Table1[[#This Row],[Outage Start]])*24</f>
        <v>18.516666666779201</v>
      </c>
      <c r="G3737" s="5" t="s">
        <v>2022</v>
      </c>
      <c r="H3737" s="26"/>
      <c r="I3737" s="4">
        <v>1335</v>
      </c>
      <c r="J3737" s="4">
        <v>1221</v>
      </c>
      <c r="K3737" s="4">
        <v>62</v>
      </c>
      <c r="L3737" s="4">
        <v>40</v>
      </c>
      <c r="M3737" s="4">
        <v>102</v>
      </c>
      <c r="N3737" s="18"/>
    </row>
    <row r="3738" spans="1:14" hidden="1" x14ac:dyDescent="0.35">
      <c r="A3738" s="4" t="s">
        <v>62</v>
      </c>
      <c r="B3738" s="27">
        <v>43748.458333333336</v>
      </c>
      <c r="C3738" s="9">
        <v>43749.686805555553</v>
      </c>
      <c r="D3738" s="11" t="str">
        <f>INT(Table1[[#This Row],[Full Restoration ]]-Table1[[#This Row],[Outage Start]])&amp;" days,"&amp;HOUR(Table1[[#This Row],[Full Restoration ]]-Table1[[#This Row],[Outage Start]])&amp;" hrs,"&amp;MINUTE(Table1[[#This Row],[Full Restoration ]]-Table1[[#This Row],[Outage Start]])&amp;" min"</f>
        <v>1 days,5 hrs,29 min</v>
      </c>
      <c r="E3738" s="10">
        <f>Table1[[#This Row],[Full Restoration ]]-Table1[[#This Row],[Outage Start]]</f>
        <v>1.2284722222175333</v>
      </c>
      <c r="F3738" s="11">
        <f>(Table1[[#This Row],[Full Restoration ]]-Table1[[#This Row],[Outage Start]])*24</f>
        <v>29.483333333220799</v>
      </c>
      <c r="G3738" s="5" t="s">
        <v>848</v>
      </c>
      <c r="H3738" s="26" t="s">
        <v>3</v>
      </c>
      <c r="I3738" s="4">
        <v>2728</v>
      </c>
      <c r="J3738" s="4">
        <v>1386</v>
      </c>
      <c r="K3738" s="4">
        <v>0</v>
      </c>
      <c r="L3738" s="4">
        <v>23</v>
      </c>
      <c r="M3738" s="4">
        <v>0</v>
      </c>
      <c r="N3738" s="18"/>
    </row>
    <row r="3739" spans="1:14" hidden="1" x14ac:dyDescent="0.35">
      <c r="A3739" s="4" t="s">
        <v>62</v>
      </c>
      <c r="B3739" s="27">
        <v>43766.229861111111</v>
      </c>
      <c r="C3739" s="9">
        <v>43766.793055555558</v>
      </c>
      <c r="D3739" s="11" t="str">
        <f>INT(Table1[[#This Row],[Full Restoration ]]-Table1[[#This Row],[Outage Start]])&amp;" days,"&amp;HOUR(Table1[[#This Row],[Full Restoration ]]-Table1[[#This Row],[Outage Start]])&amp;" hrs,"&amp;MINUTE(Table1[[#This Row],[Full Restoration ]]-Table1[[#This Row],[Outage Start]])&amp;" min"</f>
        <v>0 days,13 hrs,31 min</v>
      </c>
      <c r="E3739" s="10">
        <f>Table1[[#This Row],[Full Restoration ]]-Table1[[#This Row],[Outage Start]]</f>
        <v>0.56319444444670808</v>
      </c>
      <c r="F3739" s="11">
        <f>(Table1[[#This Row],[Full Restoration ]]-Table1[[#This Row],[Outage Start]])*24</f>
        <v>13.516666666720994</v>
      </c>
      <c r="G3739" s="5" t="s">
        <v>848</v>
      </c>
      <c r="H3739" s="26"/>
      <c r="I3739" s="4">
        <v>1461</v>
      </c>
      <c r="J3739" s="4">
        <v>1387</v>
      </c>
      <c r="K3739" s="4">
        <v>37</v>
      </c>
      <c r="L3739" s="4">
        <v>23</v>
      </c>
      <c r="M3739" s="4"/>
      <c r="N3739" s="18"/>
    </row>
    <row r="3740" spans="1:14" hidden="1" x14ac:dyDescent="0.35">
      <c r="A3740" s="4" t="s">
        <v>62</v>
      </c>
      <c r="B3740" s="27">
        <v>43768.102083333331</v>
      </c>
      <c r="C3740" s="9">
        <v>43769.740972222222</v>
      </c>
      <c r="D3740" s="11" t="str">
        <f>INT(Table1[[#This Row],[Full Restoration ]]-Table1[[#This Row],[Outage Start]])&amp;" days,"&amp;HOUR(Table1[[#This Row],[Full Restoration ]]-Table1[[#This Row],[Outage Start]])&amp;" hrs,"&amp;MINUTE(Table1[[#This Row],[Full Restoration ]]-Table1[[#This Row],[Outage Start]])&amp;" min"</f>
        <v>1 days,15 hrs,20 min</v>
      </c>
      <c r="E3740" s="10">
        <f>Table1[[#This Row],[Full Restoration ]]-Table1[[#This Row],[Outage Start]]</f>
        <v>1.6388888888905058</v>
      </c>
      <c r="F3740" s="11">
        <f>(Table1[[#This Row],[Full Restoration ]]-Table1[[#This Row],[Outage Start]])*24</f>
        <v>39.333333333372138</v>
      </c>
      <c r="G3740" s="5" t="s">
        <v>848</v>
      </c>
      <c r="H3740" s="26"/>
      <c r="I3740" s="4">
        <v>1461</v>
      </c>
      <c r="J3740" s="4">
        <v>1388</v>
      </c>
      <c r="K3740" s="4">
        <v>37</v>
      </c>
      <c r="L3740" s="4">
        <v>23</v>
      </c>
      <c r="M3740" s="4"/>
      <c r="N3740" s="18"/>
    </row>
    <row r="3741" spans="1:14" hidden="1" x14ac:dyDescent="0.35">
      <c r="A3741" s="4" t="s">
        <v>62</v>
      </c>
      <c r="B3741" s="27">
        <v>44130.306944444441</v>
      </c>
      <c r="C3741" s="9">
        <v>44130.8</v>
      </c>
      <c r="D3741" s="11" t="s">
        <v>2852</v>
      </c>
      <c r="E3741" s="10">
        <v>0.49305555556202307</v>
      </c>
      <c r="F3741" s="11">
        <v>11.833333333488554</v>
      </c>
      <c r="G3741" s="5" t="s">
        <v>848</v>
      </c>
      <c r="H3741" s="26" t="s">
        <v>2604</v>
      </c>
      <c r="I3741" s="4">
        <v>430</v>
      </c>
      <c r="J3741" s="4">
        <v>343</v>
      </c>
      <c r="K3741" s="4">
        <v>69</v>
      </c>
      <c r="L3741" s="4">
        <v>18</v>
      </c>
      <c r="M3741" s="4"/>
      <c r="N3741" s="18"/>
    </row>
    <row r="3742" spans="1:14" hidden="1" x14ac:dyDescent="0.35">
      <c r="A3742" s="4" t="s">
        <v>62</v>
      </c>
      <c r="B3742" s="27">
        <v>44130.464583333334</v>
      </c>
      <c r="C3742" s="9">
        <v>44130.786111111112</v>
      </c>
      <c r="D3742" s="11" t="s">
        <v>3906</v>
      </c>
      <c r="E3742" s="10">
        <v>0.32152777777810115</v>
      </c>
      <c r="F3742" s="11">
        <v>7.7166666666744277</v>
      </c>
      <c r="G3742" s="5" t="s">
        <v>848</v>
      </c>
      <c r="H3742" s="26" t="s">
        <v>2604</v>
      </c>
      <c r="I3742" s="4">
        <v>332</v>
      </c>
      <c r="J3742" s="4">
        <v>278</v>
      </c>
      <c r="K3742" s="4">
        <v>39</v>
      </c>
      <c r="L3742" s="4">
        <v>15</v>
      </c>
      <c r="M3742" s="4"/>
      <c r="N3742" s="18"/>
    </row>
    <row r="3743" spans="1:14" hidden="1" x14ac:dyDescent="0.35">
      <c r="A3743" s="4" t="s">
        <v>62</v>
      </c>
      <c r="B3743" s="45">
        <v>44161.338888888888</v>
      </c>
      <c r="C3743" s="9">
        <v>44162.898611111108</v>
      </c>
      <c r="D3743" s="11" t="s">
        <v>3084</v>
      </c>
      <c r="E3743" s="10">
        <v>1.5597222222204437</v>
      </c>
      <c r="F3743" s="11">
        <v>37.433333333290648</v>
      </c>
      <c r="G3743" s="5" t="s">
        <v>848</v>
      </c>
      <c r="H3743" s="26" t="s">
        <v>2604</v>
      </c>
      <c r="I3743" s="4">
        <v>9</v>
      </c>
      <c r="J3743" s="4">
        <v>9</v>
      </c>
      <c r="K3743" s="4">
        <v>0</v>
      </c>
      <c r="L3743" s="4">
        <v>0</v>
      </c>
      <c r="M3743" s="4">
        <v>0</v>
      </c>
      <c r="N3743" s="18"/>
    </row>
    <row r="3744" spans="1:14" hidden="1" x14ac:dyDescent="0.35">
      <c r="A3744" s="4" t="s">
        <v>62</v>
      </c>
      <c r="B3744" s="45">
        <v>44161.338888888888</v>
      </c>
      <c r="C3744" s="9">
        <v>44162.898611111108</v>
      </c>
      <c r="D3744" s="11" t="s">
        <v>3084</v>
      </c>
      <c r="E3744" s="10">
        <v>1.5597222222204437</v>
      </c>
      <c r="F3744" s="11">
        <v>37.433333333290648</v>
      </c>
      <c r="G3744" s="5" t="s">
        <v>848</v>
      </c>
      <c r="H3744" s="26" t="s">
        <v>2604</v>
      </c>
      <c r="I3744" s="4">
        <v>12</v>
      </c>
      <c r="J3744" s="4">
        <v>12</v>
      </c>
      <c r="K3744" s="4">
        <v>0</v>
      </c>
      <c r="L3744" s="4">
        <v>0</v>
      </c>
      <c r="M3744" s="4">
        <v>0</v>
      </c>
      <c r="N3744" s="18"/>
    </row>
    <row r="3745" spans="1:14" hidden="1" x14ac:dyDescent="0.35">
      <c r="A3745" s="4" t="s">
        <v>62</v>
      </c>
      <c r="B3745" s="45">
        <v>44161.759027777778</v>
      </c>
      <c r="C3745" s="9">
        <v>44162.90902777778</v>
      </c>
      <c r="D3745" s="11" t="s">
        <v>2761</v>
      </c>
      <c r="E3745" s="10">
        <v>1.1500000000014552</v>
      </c>
      <c r="F3745" s="11">
        <v>27.600000000034925</v>
      </c>
      <c r="G3745" s="5" t="s">
        <v>848</v>
      </c>
      <c r="H3745" s="26" t="s">
        <v>2604</v>
      </c>
      <c r="I3745" s="4">
        <v>4</v>
      </c>
      <c r="J3745" s="4">
        <v>4</v>
      </c>
      <c r="K3745" s="4">
        <v>0</v>
      </c>
      <c r="L3745" s="4">
        <v>0</v>
      </c>
      <c r="M3745" s="4">
        <v>0</v>
      </c>
      <c r="N3745" s="18"/>
    </row>
    <row r="3746" spans="1:14" hidden="1" x14ac:dyDescent="0.35">
      <c r="A3746" s="4" t="s">
        <v>62</v>
      </c>
      <c r="B3746" s="45">
        <v>44161.759027777778</v>
      </c>
      <c r="C3746" s="9">
        <v>44162.90902777778</v>
      </c>
      <c r="D3746" s="11" t="s">
        <v>2761</v>
      </c>
      <c r="E3746" s="10">
        <v>1.1500000000014552</v>
      </c>
      <c r="F3746" s="11">
        <v>27.600000000034925</v>
      </c>
      <c r="G3746" s="5" t="s">
        <v>848</v>
      </c>
      <c r="H3746" s="26" t="s">
        <v>2604</v>
      </c>
      <c r="I3746" s="4">
        <v>16</v>
      </c>
      <c r="J3746" s="4">
        <v>15</v>
      </c>
      <c r="K3746" s="4">
        <v>0</v>
      </c>
      <c r="L3746" s="4">
        <v>1</v>
      </c>
      <c r="M3746" s="4">
        <v>0</v>
      </c>
      <c r="N3746" s="18"/>
    </row>
    <row r="3747" spans="1:14" hidden="1" x14ac:dyDescent="0.35">
      <c r="A3747" s="4" t="s">
        <v>62</v>
      </c>
      <c r="B3747" s="45">
        <v>44161.759027777778</v>
      </c>
      <c r="C3747" s="9">
        <v>44162.90902777778</v>
      </c>
      <c r="D3747" s="11" t="s">
        <v>2761</v>
      </c>
      <c r="E3747" s="10">
        <v>1.1500000000014552</v>
      </c>
      <c r="F3747" s="11">
        <v>27.600000000034925</v>
      </c>
      <c r="G3747" s="5" t="s">
        <v>848</v>
      </c>
      <c r="H3747" s="26" t="s">
        <v>2604</v>
      </c>
      <c r="I3747" s="4">
        <v>96</v>
      </c>
      <c r="J3747" s="4">
        <v>91</v>
      </c>
      <c r="K3747" s="4">
        <v>2</v>
      </c>
      <c r="L3747" s="4">
        <v>3</v>
      </c>
      <c r="M3747" s="4">
        <v>0</v>
      </c>
      <c r="N3747" s="18"/>
    </row>
    <row r="3748" spans="1:14" hidden="1" x14ac:dyDescent="0.35">
      <c r="A3748" s="4" t="s">
        <v>62</v>
      </c>
      <c r="B3748" s="45">
        <v>44161.759027777778</v>
      </c>
      <c r="C3748" s="9">
        <v>44162.90902777778</v>
      </c>
      <c r="D3748" s="11" t="s">
        <v>2761</v>
      </c>
      <c r="E3748" s="10">
        <v>1.1500000000014552</v>
      </c>
      <c r="F3748" s="11">
        <v>27.600000000034925</v>
      </c>
      <c r="G3748" s="5" t="s">
        <v>848</v>
      </c>
      <c r="H3748" s="26" t="s">
        <v>2604</v>
      </c>
      <c r="I3748" s="4">
        <v>1</v>
      </c>
      <c r="J3748" s="4">
        <v>1</v>
      </c>
      <c r="K3748" s="4">
        <v>0</v>
      </c>
      <c r="L3748" s="4">
        <v>0</v>
      </c>
      <c r="M3748" s="4">
        <v>0</v>
      </c>
      <c r="N3748" s="18"/>
    </row>
    <row r="3749" spans="1:14" hidden="1" x14ac:dyDescent="0.35">
      <c r="A3749" s="4" t="s">
        <v>62</v>
      </c>
      <c r="B3749" s="45">
        <v>44161.759027777778</v>
      </c>
      <c r="C3749" s="9">
        <v>44162.913194444445</v>
      </c>
      <c r="D3749" s="11" t="s">
        <v>3962</v>
      </c>
      <c r="E3749" s="10">
        <v>1.1541666666671517</v>
      </c>
      <c r="F3749" s="11">
        <v>27.700000000011642</v>
      </c>
      <c r="G3749" s="5" t="s">
        <v>848</v>
      </c>
      <c r="H3749" s="26" t="s">
        <v>2604</v>
      </c>
      <c r="I3749" s="4">
        <v>166</v>
      </c>
      <c r="J3749" s="4">
        <v>159</v>
      </c>
      <c r="K3749" s="4">
        <v>1</v>
      </c>
      <c r="L3749" s="4">
        <v>6</v>
      </c>
      <c r="M3749" s="4">
        <v>0</v>
      </c>
      <c r="N3749" s="18"/>
    </row>
    <row r="3750" spans="1:14" hidden="1" x14ac:dyDescent="0.35">
      <c r="A3750" s="4" t="s">
        <v>62</v>
      </c>
      <c r="B3750" s="45">
        <v>44161.759027777778</v>
      </c>
      <c r="C3750" s="9">
        <v>44162.913194444445</v>
      </c>
      <c r="D3750" s="11" t="s">
        <v>3962</v>
      </c>
      <c r="E3750" s="10">
        <v>1.1541666666671517</v>
      </c>
      <c r="F3750" s="11">
        <v>27.700000000011642</v>
      </c>
      <c r="G3750" s="5" t="s">
        <v>848</v>
      </c>
      <c r="H3750" s="26" t="s">
        <v>2604</v>
      </c>
      <c r="I3750" s="4">
        <v>145</v>
      </c>
      <c r="J3750" s="4">
        <v>135</v>
      </c>
      <c r="K3750" s="4">
        <v>8</v>
      </c>
      <c r="L3750" s="4">
        <v>2</v>
      </c>
      <c r="M3750" s="4">
        <v>0</v>
      </c>
      <c r="N3750" s="18"/>
    </row>
    <row r="3751" spans="1:14" hidden="1" x14ac:dyDescent="0.35">
      <c r="A3751" s="4" t="s">
        <v>62</v>
      </c>
      <c r="B3751" s="45">
        <v>44161.759027777778</v>
      </c>
      <c r="C3751" s="9">
        <v>44162.913194444445</v>
      </c>
      <c r="D3751" s="11" t="s">
        <v>3962</v>
      </c>
      <c r="E3751" s="10">
        <v>1.1541666666671517</v>
      </c>
      <c r="F3751" s="11">
        <v>27.700000000011642</v>
      </c>
      <c r="G3751" s="5" t="s">
        <v>848</v>
      </c>
      <c r="H3751" s="26" t="s">
        <v>2604</v>
      </c>
      <c r="I3751" s="4">
        <v>2</v>
      </c>
      <c r="J3751" s="4">
        <v>2</v>
      </c>
      <c r="K3751" s="4">
        <v>0</v>
      </c>
      <c r="L3751" s="4">
        <v>0</v>
      </c>
      <c r="M3751" s="4">
        <v>0</v>
      </c>
      <c r="N3751" s="18"/>
    </row>
    <row r="3752" spans="1:14" hidden="1" x14ac:dyDescent="0.35">
      <c r="A3752" s="4" t="s">
        <v>62</v>
      </c>
      <c r="B3752" s="27">
        <v>44167.994444444441</v>
      </c>
      <c r="C3752" s="9">
        <v>44168.881249999999</v>
      </c>
      <c r="D3752" s="11" t="s">
        <v>2769</v>
      </c>
      <c r="E3752" s="10">
        <v>0.8868055555576575</v>
      </c>
      <c r="F3752" s="11">
        <v>21.28333333338378</v>
      </c>
      <c r="G3752" s="5" t="s">
        <v>848</v>
      </c>
      <c r="H3752" s="26" t="s">
        <v>2604</v>
      </c>
      <c r="I3752" s="4">
        <v>4</v>
      </c>
      <c r="J3752" s="4">
        <v>4</v>
      </c>
      <c r="K3752" s="4">
        <v>0</v>
      </c>
      <c r="L3752" s="4">
        <v>0</v>
      </c>
      <c r="M3752" s="4">
        <v>0</v>
      </c>
      <c r="N3752" s="18"/>
    </row>
    <row r="3753" spans="1:14" hidden="1" x14ac:dyDescent="0.35">
      <c r="A3753" s="4" t="s">
        <v>62</v>
      </c>
      <c r="B3753" s="27">
        <v>44167.994444444441</v>
      </c>
      <c r="C3753" s="9">
        <v>44168.881249999999</v>
      </c>
      <c r="D3753" s="11" t="s">
        <v>2769</v>
      </c>
      <c r="E3753" s="10">
        <v>0.8868055555576575</v>
      </c>
      <c r="F3753" s="11">
        <v>21.28333333338378</v>
      </c>
      <c r="G3753" s="5" t="s">
        <v>848</v>
      </c>
      <c r="H3753" s="26" t="s">
        <v>2604</v>
      </c>
      <c r="I3753" s="4">
        <v>94</v>
      </c>
      <c r="J3753" s="4">
        <v>89</v>
      </c>
      <c r="K3753" s="4">
        <v>2</v>
      </c>
      <c r="L3753" s="4">
        <v>3</v>
      </c>
      <c r="M3753" s="4">
        <v>0</v>
      </c>
      <c r="N3753" s="18"/>
    </row>
    <row r="3754" spans="1:14" hidden="1" x14ac:dyDescent="0.35">
      <c r="A3754" s="4" t="s">
        <v>62</v>
      </c>
      <c r="B3754" s="27">
        <v>44167.994444444441</v>
      </c>
      <c r="C3754" s="9">
        <v>44168.881249999999</v>
      </c>
      <c r="D3754" s="11" t="s">
        <v>2769</v>
      </c>
      <c r="E3754" s="10">
        <v>0.8868055555576575</v>
      </c>
      <c r="F3754" s="11">
        <v>21.28333333338378</v>
      </c>
      <c r="G3754" s="5" t="s">
        <v>848</v>
      </c>
      <c r="H3754" s="26" t="s">
        <v>2604</v>
      </c>
      <c r="I3754" s="4">
        <v>1</v>
      </c>
      <c r="J3754" s="4">
        <v>1</v>
      </c>
      <c r="K3754" s="4">
        <v>0</v>
      </c>
      <c r="L3754" s="4">
        <v>0</v>
      </c>
      <c r="M3754" s="4">
        <v>0</v>
      </c>
      <c r="N3754" s="18"/>
    </row>
    <row r="3755" spans="1:14" hidden="1" x14ac:dyDescent="0.35">
      <c r="A3755" s="4" t="s">
        <v>62</v>
      </c>
      <c r="B3755" s="27">
        <v>44167.994444444441</v>
      </c>
      <c r="C3755" s="9">
        <v>44168.902777777781</v>
      </c>
      <c r="D3755" s="11" t="s">
        <v>2770</v>
      </c>
      <c r="E3755" s="10">
        <v>0.90833333334012423</v>
      </c>
      <c r="F3755" s="11">
        <v>21.800000000162981</v>
      </c>
      <c r="G3755" s="5" t="s">
        <v>848</v>
      </c>
      <c r="H3755" s="26" t="s">
        <v>2604</v>
      </c>
      <c r="I3755" s="4">
        <v>69</v>
      </c>
      <c r="J3755" s="4">
        <v>66</v>
      </c>
      <c r="K3755" s="4">
        <v>1</v>
      </c>
      <c r="L3755" s="4">
        <v>2</v>
      </c>
      <c r="M3755" s="4">
        <v>0</v>
      </c>
      <c r="N3755" s="18"/>
    </row>
    <row r="3756" spans="1:14" hidden="1" x14ac:dyDescent="0.35">
      <c r="A3756" s="4" t="s">
        <v>62</v>
      </c>
      <c r="B3756" s="27">
        <v>44167.994444444441</v>
      </c>
      <c r="C3756" s="9">
        <v>44168.902777777781</v>
      </c>
      <c r="D3756" s="11" t="s">
        <v>2770</v>
      </c>
      <c r="E3756" s="10">
        <v>0.90833333334012423</v>
      </c>
      <c r="F3756" s="11">
        <v>21.800000000162981</v>
      </c>
      <c r="G3756" s="5" t="s">
        <v>848</v>
      </c>
      <c r="H3756" s="26" t="s">
        <v>2604</v>
      </c>
      <c r="I3756" s="4">
        <v>1</v>
      </c>
      <c r="J3756" s="4">
        <v>1</v>
      </c>
      <c r="K3756" s="4">
        <v>0</v>
      </c>
      <c r="L3756" s="4">
        <v>0</v>
      </c>
      <c r="M3756" s="4">
        <v>0</v>
      </c>
      <c r="N3756" s="18"/>
    </row>
    <row r="3757" spans="1:14" hidden="1" x14ac:dyDescent="0.35">
      <c r="A3757" s="4" t="s">
        <v>62</v>
      </c>
      <c r="B3757" s="27">
        <v>44167.994444444441</v>
      </c>
      <c r="C3757" s="9">
        <v>44168.902777777781</v>
      </c>
      <c r="D3757" s="11" t="s">
        <v>2770</v>
      </c>
      <c r="E3757" s="10">
        <v>0.90833333334012423</v>
      </c>
      <c r="F3757" s="11">
        <v>21.800000000162981</v>
      </c>
      <c r="G3757" s="5" t="s">
        <v>848</v>
      </c>
      <c r="H3757" s="26" t="s">
        <v>2604</v>
      </c>
      <c r="I3757" s="4">
        <v>157</v>
      </c>
      <c r="J3757" s="4">
        <v>147</v>
      </c>
      <c r="K3757" s="4">
        <v>4</v>
      </c>
      <c r="L3757" s="4">
        <v>6</v>
      </c>
      <c r="M3757" s="4">
        <v>0</v>
      </c>
      <c r="N3757" s="18"/>
    </row>
    <row r="3758" spans="1:14" hidden="1" x14ac:dyDescent="0.35">
      <c r="A3758" s="4" t="s">
        <v>62</v>
      </c>
      <c r="B3758" s="27">
        <v>44167.994444444441</v>
      </c>
      <c r="C3758" s="9">
        <v>44168.902777777781</v>
      </c>
      <c r="D3758" s="11" t="s">
        <v>2770</v>
      </c>
      <c r="E3758" s="10">
        <v>0.90833333334012423</v>
      </c>
      <c r="F3758" s="11">
        <v>21.800000000162981</v>
      </c>
      <c r="G3758" s="5" t="s">
        <v>848</v>
      </c>
      <c r="H3758" s="26" t="s">
        <v>2604</v>
      </c>
      <c r="I3758" s="4">
        <v>1</v>
      </c>
      <c r="J3758" s="4">
        <v>1</v>
      </c>
      <c r="K3758" s="4">
        <v>0</v>
      </c>
      <c r="L3758" s="4">
        <v>0</v>
      </c>
      <c r="M3758" s="4">
        <v>0</v>
      </c>
      <c r="N3758" s="18"/>
    </row>
    <row r="3759" spans="1:14" hidden="1" x14ac:dyDescent="0.35">
      <c r="A3759" s="4" t="s">
        <v>62</v>
      </c>
      <c r="B3759" s="27">
        <v>44167.994444444441</v>
      </c>
      <c r="C3759" s="9">
        <v>44168.904166666667</v>
      </c>
      <c r="D3759" s="11" t="s">
        <v>2771</v>
      </c>
      <c r="E3759" s="10">
        <v>0.90972222222626442</v>
      </c>
      <c r="F3759" s="11">
        <v>21.833333333430346</v>
      </c>
      <c r="G3759" s="5" t="s">
        <v>848</v>
      </c>
      <c r="H3759" s="26" t="s">
        <v>2604</v>
      </c>
      <c r="I3759" s="4">
        <v>45</v>
      </c>
      <c r="J3759" s="4">
        <v>43</v>
      </c>
      <c r="K3759" s="4">
        <v>0</v>
      </c>
      <c r="L3759" s="4">
        <v>2</v>
      </c>
      <c r="M3759" s="4">
        <v>0</v>
      </c>
      <c r="N3759" s="18"/>
    </row>
    <row r="3760" spans="1:14" hidden="1" x14ac:dyDescent="0.35">
      <c r="A3760" s="4" t="s">
        <v>62</v>
      </c>
      <c r="B3760" s="27">
        <v>44167.994444444441</v>
      </c>
      <c r="C3760" s="9">
        <v>44168.904166666667</v>
      </c>
      <c r="D3760" s="11" t="s">
        <v>2771</v>
      </c>
      <c r="E3760" s="10">
        <v>0.90972222222626442</v>
      </c>
      <c r="F3760" s="11">
        <v>21.833333333430346</v>
      </c>
      <c r="G3760" s="5" t="s">
        <v>848</v>
      </c>
      <c r="H3760" s="26" t="s">
        <v>2604</v>
      </c>
      <c r="I3760" s="4">
        <v>59</v>
      </c>
      <c r="J3760" s="4">
        <v>56</v>
      </c>
      <c r="K3760" s="4">
        <v>0</v>
      </c>
      <c r="L3760" s="4">
        <v>3</v>
      </c>
      <c r="M3760" s="4">
        <v>0</v>
      </c>
      <c r="N3760" s="18"/>
    </row>
    <row r="3761" spans="1:14" hidden="1" x14ac:dyDescent="0.35">
      <c r="A3761" s="4" t="s">
        <v>62</v>
      </c>
      <c r="B3761" s="27">
        <v>44167.994444444441</v>
      </c>
      <c r="C3761" s="9">
        <v>44168.915972222225</v>
      </c>
      <c r="D3761" s="11" t="s">
        <v>2772</v>
      </c>
      <c r="E3761" s="10">
        <v>0.92152777778392192</v>
      </c>
      <c r="F3761" s="11">
        <v>22.116666666814126</v>
      </c>
      <c r="G3761" s="5" t="s">
        <v>848</v>
      </c>
      <c r="H3761" s="26" t="s">
        <v>2604</v>
      </c>
      <c r="I3761" s="4">
        <v>3</v>
      </c>
      <c r="J3761" s="4">
        <v>2</v>
      </c>
      <c r="K3761" s="4">
        <v>1</v>
      </c>
      <c r="L3761" s="4">
        <v>0</v>
      </c>
      <c r="M3761" s="4">
        <v>0</v>
      </c>
      <c r="N3761" s="18"/>
    </row>
    <row r="3762" spans="1:14" hidden="1" x14ac:dyDescent="0.35">
      <c r="A3762" s="4" t="s">
        <v>62</v>
      </c>
      <c r="B3762" s="27">
        <v>44167.994444444441</v>
      </c>
      <c r="C3762" s="9">
        <v>44168.915972222225</v>
      </c>
      <c r="D3762" s="11" t="s">
        <v>2772</v>
      </c>
      <c r="E3762" s="10">
        <v>0.92152777778392192</v>
      </c>
      <c r="F3762" s="11">
        <v>22.116666666814126</v>
      </c>
      <c r="G3762" s="5" t="s">
        <v>848</v>
      </c>
      <c r="H3762" s="26" t="s">
        <v>2604</v>
      </c>
      <c r="I3762" s="4">
        <v>39</v>
      </c>
      <c r="J3762" s="4">
        <v>33</v>
      </c>
      <c r="K3762" s="4">
        <v>5</v>
      </c>
      <c r="L3762" s="4">
        <v>1</v>
      </c>
      <c r="M3762" s="4">
        <v>0</v>
      </c>
      <c r="N3762" s="18"/>
    </row>
    <row r="3763" spans="1:14" hidden="1" x14ac:dyDescent="0.35">
      <c r="A3763" s="4" t="s">
        <v>62</v>
      </c>
      <c r="B3763" s="27">
        <v>44167.994444444441</v>
      </c>
      <c r="C3763" s="9">
        <v>44168.922222222223</v>
      </c>
      <c r="D3763" s="11" t="s">
        <v>2773</v>
      </c>
      <c r="E3763" s="10">
        <v>0.92777777778246673</v>
      </c>
      <c r="F3763" s="11">
        <v>22.266666666779201</v>
      </c>
      <c r="G3763" s="5" t="s">
        <v>848</v>
      </c>
      <c r="H3763" s="26" t="s">
        <v>2604</v>
      </c>
      <c r="I3763" s="4">
        <v>47</v>
      </c>
      <c r="J3763" s="4">
        <v>46</v>
      </c>
      <c r="K3763" s="4">
        <v>0</v>
      </c>
      <c r="L3763" s="4">
        <v>1</v>
      </c>
      <c r="M3763" s="4">
        <v>0</v>
      </c>
      <c r="N3763" s="18"/>
    </row>
    <row r="3764" spans="1:14" hidden="1" x14ac:dyDescent="0.35">
      <c r="A3764" s="4" t="s">
        <v>62</v>
      </c>
      <c r="B3764" s="27">
        <v>44167.994444444441</v>
      </c>
      <c r="C3764" s="9">
        <v>44168.922222222223</v>
      </c>
      <c r="D3764" s="11" t="s">
        <v>2773</v>
      </c>
      <c r="E3764" s="10">
        <v>0.92777777778246673</v>
      </c>
      <c r="F3764" s="11">
        <v>22.266666666779201</v>
      </c>
      <c r="G3764" s="5" t="s">
        <v>848</v>
      </c>
      <c r="H3764" s="26" t="s">
        <v>2604</v>
      </c>
      <c r="I3764" s="4">
        <v>45</v>
      </c>
      <c r="J3764" s="4">
        <v>43</v>
      </c>
      <c r="K3764" s="4">
        <v>2</v>
      </c>
      <c r="L3764" s="4">
        <v>0</v>
      </c>
      <c r="M3764" s="4">
        <v>0</v>
      </c>
      <c r="N3764" s="18"/>
    </row>
    <row r="3765" spans="1:14" hidden="1" x14ac:dyDescent="0.35">
      <c r="A3765" s="4" t="s">
        <v>62</v>
      </c>
      <c r="B3765" s="27">
        <v>44167.994444444441</v>
      </c>
      <c r="C3765" s="9">
        <v>44168.922222222223</v>
      </c>
      <c r="D3765" s="11" t="s">
        <v>2773</v>
      </c>
      <c r="E3765" s="10">
        <v>0.92777777778246673</v>
      </c>
      <c r="F3765" s="11">
        <v>22.266666666779201</v>
      </c>
      <c r="G3765" s="5" t="s">
        <v>848</v>
      </c>
      <c r="H3765" s="26" t="s">
        <v>2604</v>
      </c>
      <c r="I3765" s="4">
        <v>2</v>
      </c>
      <c r="J3765" s="4">
        <v>2</v>
      </c>
      <c r="K3765" s="4">
        <v>0</v>
      </c>
      <c r="L3765" s="4">
        <v>0</v>
      </c>
      <c r="M3765" s="4">
        <v>0</v>
      </c>
      <c r="N3765" s="18"/>
    </row>
    <row r="3766" spans="1:14" hidden="1" x14ac:dyDescent="0.35">
      <c r="A3766" s="4" t="s">
        <v>62</v>
      </c>
      <c r="B3766" s="27">
        <v>44167.994444444441</v>
      </c>
      <c r="C3766" s="9">
        <v>44168.92291666667</v>
      </c>
      <c r="D3766" s="11" t="s">
        <v>2774</v>
      </c>
      <c r="E3766" s="10">
        <v>0.9284722222291748</v>
      </c>
      <c r="F3766" s="11">
        <v>22.283333333500195</v>
      </c>
      <c r="G3766" s="5" t="s">
        <v>848</v>
      </c>
      <c r="H3766" s="26" t="s">
        <v>2604</v>
      </c>
      <c r="I3766" s="4">
        <v>16</v>
      </c>
      <c r="J3766" s="4">
        <v>15</v>
      </c>
      <c r="K3766" s="4">
        <v>0</v>
      </c>
      <c r="L3766" s="4">
        <v>1</v>
      </c>
      <c r="M3766" s="4">
        <v>0</v>
      </c>
      <c r="N3766" s="18"/>
    </row>
    <row r="3767" spans="1:14" hidden="1" x14ac:dyDescent="0.35">
      <c r="A3767" s="4" t="s">
        <v>62</v>
      </c>
      <c r="B3767" s="27">
        <v>44167.994444444441</v>
      </c>
      <c r="C3767" s="9">
        <v>44168.92291666667</v>
      </c>
      <c r="D3767" s="11" t="s">
        <v>2774</v>
      </c>
      <c r="E3767" s="10">
        <v>0.9284722222291748</v>
      </c>
      <c r="F3767" s="11">
        <v>22.283333333500195</v>
      </c>
      <c r="G3767" s="5" t="s">
        <v>848</v>
      </c>
      <c r="H3767" s="26" t="s">
        <v>2604</v>
      </c>
      <c r="I3767" s="4">
        <v>2</v>
      </c>
      <c r="J3767" s="4">
        <v>2</v>
      </c>
      <c r="K3767" s="4">
        <v>0</v>
      </c>
      <c r="L3767" s="4">
        <v>0</v>
      </c>
      <c r="M3767" s="4">
        <v>0</v>
      </c>
      <c r="N3767" s="18"/>
    </row>
    <row r="3768" spans="1:14" hidden="1" x14ac:dyDescent="0.35">
      <c r="A3768" s="4" t="s">
        <v>62</v>
      </c>
      <c r="B3768" s="27">
        <v>44167.994444444441</v>
      </c>
      <c r="C3768" s="9">
        <v>44168.925694444442</v>
      </c>
      <c r="D3768" s="11" t="s">
        <v>2775</v>
      </c>
      <c r="E3768" s="10">
        <v>0.93125000000145519</v>
      </c>
      <c r="F3768" s="11">
        <v>22.350000000034925</v>
      </c>
      <c r="G3768" s="5" t="s">
        <v>848</v>
      </c>
      <c r="H3768" s="26" t="s">
        <v>2604</v>
      </c>
      <c r="I3768" s="4">
        <v>117</v>
      </c>
      <c r="J3768" s="4">
        <v>112</v>
      </c>
      <c r="K3768" s="4">
        <v>0</v>
      </c>
      <c r="L3768" s="4">
        <v>5</v>
      </c>
      <c r="M3768" s="4">
        <v>0</v>
      </c>
      <c r="N3768" s="18"/>
    </row>
    <row r="3769" spans="1:14" hidden="1" x14ac:dyDescent="0.35">
      <c r="A3769" s="4" t="s">
        <v>62</v>
      </c>
      <c r="B3769" s="27">
        <v>44167.994444444441</v>
      </c>
      <c r="C3769" s="9">
        <v>44168.925694444442</v>
      </c>
      <c r="D3769" s="11" t="s">
        <v>2775</v>
      </c>
      <c r="E3769" s="10">
        <v>0.93125000000145519</v>
      </c>
      <c r="F3769" s="11">
        <v>22.350000000034925</v>
      </c>
      <c r="G3769" s="5" t="s">
        <v>848</v>
      </c>
      <c r="H3769" s="26" t="s">
        <v>2604</v>
      </c>
      <c r="I3769" s="4">
        <v>62</v>
      </c>
      <c r="J3769" s="4">
        <v>60</v>
      </c>
      <c r="K3769" s="4">
        <v>1</v>
      </c>
      <c r="L3769" s="4">
        <v>1</v>
      </c>
      <c r="M3769" s="4">
        <v>0</v>
      </c>
      <c r="N3769" s="18"/>
    </row>
    <row r="3770" spans="1:14" hidden="1" x14ac:dyDescent="0.35">
      <c r="A3770" s="4" t="s">
        <v>62</v>
      </c>
      <c r="B3770" s="27">
        <v>44172.228472222225</v>
      </c>
      <c r="C3770" s="9">
        <v>44173.813888888886</v>
      </c>
      <c r="D3770" s="11" t="s">
        <v>2994</v>
      </c>
      <c r="E3770" s="10">
        <v>1.585416666661331</v>
      </c>
      <c r="F3770" s="11">
        <v>38.049999999871943</v>
      </c>
      <c r="G3770" s="5" t="s">
        <v>848</v>
      </c>
      <c r="H3770" s="26" t="s">
        <v>2604</v>
      </c>
      <c r="I3770" s="4">
        <v>9</v>
      </c>
      <c r="J3770" s="4">
        <v>9</v>
      </c>
      <c r="K3770" s="4">
        <v>0</v>
      </c>
      <c r="L3770" s="4">
        <v>0</v>
      </c>
      <c r="M3770" s="4">
        <v>0</v>
      </c>
      <c r="N3770" s="18"/>
    </row>
    <row r="3771" spans="1:14" hidden="1" x14ac:dyDescent="0.35">
      <c r="A3771" s="4" t="s">
        <v>62</v>
      </c>
      <c r="B3771" s="27">
        <v>44172.228472222225</v>
      </c>
      <c r="C3771" s="9">
        <v>44173.813888888886</v>
      </c>
      <c r="D3771" s="11" t="s">
        <v>2994</v>
      </c>
      <c r="E3771" s="10">
        <v>1.585416666661331</v>
      </c>
      <c r="F3771" s="11">
        <v>38.049999999871943</v>
      </c>
      <c r="G3771" s="5" t="s">
        <v>848</v>
      </c>
      <c r="H3771" s="26" t="s">
        <v>2604</v>
      </c>
      <c r="I3771" s="4">
        <v>12</v>
      </c>
      <c r="J3771" s="4">
        <v>12</v>
      </c>
      <c r="K3771" s="4">
        <v>0</v>
      </c>
      <c r="L3771" s="4">
        <v>0</v>
      </c>
      <c r="M3771" s="4">
        <v>0</v>
      </c>
      <c r="N3771" s="18"/>
    </row>
    <row r="3772" spans="1:14" hidden="1" x14ac:dyDescent="0.35">
      <c r="A3772" s="4" t="s">
        <v>62</v>
      </c>
      <c r="B3772" s="27">
        <v>44172.303472222222</v>
      </c>
      <c r="C3772" s="9">
        <v>44173.790972222225</v>
      </c>
      <c r="D3772" s="11" t="s">
        <v>2995</v>
      </c>
      <c r="E3772" s="10">
        <v>1.4875000000029104</v>
      </c>
      <c r="F3772" s="11">
        <v>35.700000000069849</v>
      </c>
      <c r="G3772" s="5" t="s">
        <v>848</v>
      </c>
      <c r="H3772" s="26" t="s">
        <v>2604</v>
      </c>
      <c r="I3772" s="4">
        <v>69</v>
      </c>
      <c r="J3772" s="4">
        <v>66</v>
      </c>
      <c r="K3772" s="4">
        <v>1</v>
      </c>
      <c r="L3772" s="4">
        <v>2</v>
      </c>
      <c r="M3772" s="4">
        <v>0</v>
      </c>
      <c r="N3772" s="18"/>
    </row>
    <row r="3773" spans="1:14" hidden="1" x14ac:dyDescent="0.35">
      <c r="A3773" s="4" t="s">
        <v>62</v>
      </c>
      <c r="B3773" s="27">
        <v>44172.303472222222</v>
      </c>
      <c r="C3773" s="9">
        <v>44173.790972222225</v>
      </c>
      <c r="D3773" s="11" t="s">
        <v>2995</v>
      </c>
      <c r="E3773" s="10">
        <v>1.4875000000029104</v>
      </c>
      <c r="F3773" s="11">
        <v>35.700000000069849</v>
      </c>
      <c r="G3773" s="5" t="s">
        <v>848</v>
      </c>
      <c r="H3773" s="26" t="s">
        <v>2604</v>
      </c>
      <c r="I3773" s="4">
        <v>1</v>
      </c>
      <c r="J3773" s="4">
        <v>1</v>
      </c>
      <c r="K3773" s="4">
        <v>0</v>
      </c>
      <c r="L3773" s="4">
        <v>0</v>
      </c>
      <c r="M3773" s="4">
        <v>0</v>
      </c>
      <c r="N3773" s="18"/>
    </row>
    <row r="3774" spans="1:14" hidden="1" x14ac:dyDescent="0.35">
      <c r="A3774" s="4" t="s">
        <v>62</v>
      </c>
      <c r="B3774" s="27">
        <v>44172.303472222222</v>
      </c>
      <c r="C3774" s="9">
        <v>44173.790972222225</v>
      </c>
      <c r="D3774" s="11" t="s">
        <v>2995</v>
      </c>
      <c r="E3774" s="10">
        <v>1.4875000000029104</v>
      </c>
      <c r="F3774" s="11">
        <v>35.700000000069849</v>
      </c>
      <c r="G3774" s="5" t="s">
        <v>848</v>
      </c>
      <c r="H3774" s="26" t="s">
        <v>2604</v>
      </c>
      <c r="I3774" s="4">
        <v>157</v>
      </c>
      <c r="J3774" s="4">
        <v>147</v>
      </c>
      <c r="K3774" s="4">
        <v>4</v>
      </c>
      <c r="L3774" s="4">
        <v>6</v>
      </c>
      <c r="M3774" s="4">
        <v>0</v>
      </c>
      <c r="N3774" s="18"/>
    </row>
    <row r="3775" spans="1:14" hidden="1" x14ac:dyDescent="0.35">
      <c r="A3775" s="4" t="s">
        <v>62</v>
      </c>
      <c r="B3775" s="27">
        <v>44172.303472222222</v>
      </c>
      <c r="C3775" s="9">
        <v>44173.790972222225</v>
      </c>
      <c r="D3775" s="11" t="s">
        <v>2995</v>
      </c>
      <c r="E3775" s="10">
        <v>1.4875000000029104</v>
      </c>
      <c r="F3775" s="11">
        <v>35.700000000069849</v>
      </c>
      <c r="G3775" s="5" t="s">
        <v>848</v>
      </c>
      <c r="H3775" s="26" t="s">
        <v>2604</v>
      </c>
      <c r="I3775" s="4">
        <v>1</v>
      </c>
      <c r="J3775" s="4">
        <v>1</v>
      </c>
      <c r="K3775" s="4">
        <v>0</v>
      </c>
      <c r="L3775" s="4">
        <v>0</v>
      </c>
      <c r="M3775" s="4">
        <v>0</v>
      </c>
      <c r="N3775" s="18"/>
    </row>
    <row r="3776" spans="1:14" hidden="1" x14ac:dyDescent="0.35">
      <c r="A3776" s="4" t="s">
        <v>62</v>
      </c>
      <c r="B3776" s="27">
        <v>44172.303472222222</v>
      </c>
      <c r="C3776" s="9">
        <v>44173.794444444444</v>
      </c>
      <c r="D3776" s="11" t="s">
        <v>2996</v>
      </c>
      <c r="E3776" s="10">
        <v>1.4909722222218988</v>
      </c>
      <c r="F3776" s="11">
        <v>35.783333333325572</v>
      </c>
      <c r="G3776" s="5" t="s">
        <v>848</v>
      </c>
      <c r="H3776" s="26" t="s">
        <v>2604</v>
      </c>
      <c r="I3776" s="4">
        <v>45</v>
      </c>
      <c r="J3776" s="4">
        <v>43</v>
      </c>
      <c r="K3776" s="4">
        <v>0</v>
      </c>
      <c r="L3776" s="4">
        <v>2</v>
      </c>
      <c r="M3776" s="4">
        <v>0</v>
      </c>
      <c r="N3776" s="18"/>
    </row>
    <row r="3777" spans="1:14" hidden="1" x14ac:dyDescent="0.35">
      <c r="A3777" s="4" t="s">
        <v>62</v>
      </c>
      <c r="B3777" s="27">
        <v>44172.303472222222</v>
      </c>
      <c r="C3777" s="9">
        <v>44173.794444444444</v>
      </c>
      <c r="D3777" s="11" t="s">
        <v>2996</v>
      </c>
      <c r="E3777" s="10">
        <v>1.4909722222218988</v>
      </c>
      <c r="F3777" s="11">
        <v>35.783333333325572</v>
      </c>
      <c r="G3777" s="5" t="s">
        <v>848</v>
      </c>
      <c r="H3777" s="26" t="s">
        <v>2604</v>
      </c>
      <c r="I3777" s="4">
        <v>59</v>
      </c>
      <c r="J3777" s="4">
        <v>56</v>
      </c>
      <c r="K3777" s="4">
        <v>0</v>
      </c>
      <c r="L3777" s="4">
        <v>3</v>
      </c>
      <c r="M3777" s="4">
        <v>0</v>
      </c>
      <c r="N3777" s="18"/>
    </row>
    <row r="3778" spans="1:14" hidden="1" x14ac:dyDescent="0.35">
      <c r="A3778" s="4" t="s">
        <v>62</v>
      </c>
      <c r="B3778" s="27">
        <v>44172.53402777778</v>
      </c>
      <c r="C3778" s="9">
        <v>44173.785416666666</v>
      </c>
      <c r="D3778" s="11" t="s">
        <v>2997</v>
      </c>
      <c r="E3778" s="10">
        <v>1.2513888888861402</v>
      </c>
      <c r="F3778" s="11">
        <v>30.033333333267365</v>
      </c>
      <c r="G3778" s="5" t="s">
        <v>848</v>
      </c>
      <c r="H3778" s="26" t="s">
        <v>2604</v>
      </c>
      <c r="I3778" s="4">
        <v>6</v>
      </c>
      <c r="J3778" s="4">
        <v>6</v>
      </c>
      <c r="K3778" s="4">
        <v>0</v>
      </c>
      <c r="L3778" s="4">
        <v>0</v>
      </c>
      <c r="M3778" s="4">
        <v>0</v>
      </c>
      <c r="N3778" s="18"/>
    </row>
    <row r="3779" spans="1:14" hidden="1" x14ac:dyDescent="0.35">
      <c r="A3779" s="4" t="s">
        <v>62</v>
      </c>
      <c r="B3779" s="27">
        <v>44172.53402777778</v>
      </c>
      <c r="C3779" s="9">
        <v>44173.785416666666</v>
      </c>
      <c r="D3779" s="11" t="s">
        <v>2997</v>
      </c>
      <c r="E3779" s="10">
        <v>1.2513888888861402</v>
      </c>
      <c r="F3779" s="11">
        <v>30.033333333267365</v>
      </c>
      <c r="G3779" s="5" t="s">
        <v>848</v>
      </c>
      <c r="H3779" s="26" t="s">
        <v>2604</v>
      </c>
      <c r="I3779" s="4">
        <v>23</v>
      </c>
      <c r="J3779" s="4">
        <v>21</v>
      </c>
      <c r="K3779" s="4">
        <v>1</v>
      </c>
      <c r="L3779" s="4">
        <v>1</v>
      </c>
      <c r="M3779" s="4">
        <v>0</v>
      </c>
      <c r="N3779" s="18"/>
    </row>
    <row r="3780" spans="1:14" hidden="1" x14ac:dyDescent="0.35">
      <c r="A3780" s="4" t="s">
        <v>62</v>
      </c>
      <c r="B3780" s="27">
        <v>44172.53402777778</v>
      </c>
      <c r="C3780" s="9">
        <v>44173.785416666666</v>
      </c>
      <c r="D3780" s="11" t="s">
        <v>2997</v>
      </c>
      <c r="E3780" s="10">
        <v>1.2513888888861402</v>
      </c>
      <c r="F3780" s="11">
        <v>30.033333333267365</v>
      </c>
      <c r="G3780" s="5" t="s">
        <v>848</v>
      </c>
      <c r="H3780" s="26" t="s">
        <v>2604</v>
      </c>
      <c r="I3780" s="4">
        <v>107</v>
      </c>
      <c r="J3780" s="4">
        <v>98</v>
      </c>
      <c r="K3780" s="4">
        <v>4</v>
      </c>
      <c r="L3780" s="4">
        <v>5</v>
      </c>
      <c r="M3780" s="4">
        <v>0</v>
      </c>
      <c r="N3780" s="18"/>
    </row>
    <row r="3781" spans="1:14" hidden="1" x14ac:dyDescent="0.35">
      <c r="A3781" s="4" t="s">
        <v>62</v>
      </c>
      <c r="B3781" s="27">
        <v>44172.53402777778</v>
      </c>
      <c r="C3781" s="9">
        <v>44173.788888888892</v>
      </c>
      <c r="D3781" s="11" t="s">
        <v>2998</v>
      </c>
      <c r="E3781" s="10">
        <v>1.2548611111124046</v>
      </c>
      <c r="F3781" s="11">
        <v>30.116666666697711</v>
      </c>
      <c r="G3781" s="5" t="s">
        <v>848</v>
      </c>
      <c r="H3781" s="26" t="s">
        <v>2604</v>
      </c>
      <c r="I3781" s="4">
        <v>13</v>
      </c>
      <c r="J3781" s="4">
        <v>13</v>
      </c>
      <c r="K3781" s="4">
        <v>0</v>
      </c>
      <c r="L3781" s="4">
        <v>0</v>
      </c>
      <c r="M3781" s="4">
        <v>0</v>
      </c>
      <c r="N3781" s="18"/>
    </row>
    <row r="3782" spans="1:14" hidden="1" x14ac:dyDescent="0.35">
      <c r="A3782" s="4" t="s">
        <v>62</v>
      </c>
      <c r="B3782" s="27">
        <v>44172.53402777778</v>
      </c>
      <c r="C3782" s="9">
        <v>44173.788888888892</v>
      </c>
      <c r="D3782" s="11" t="s">
        <v>2998</v>
      </c>
      <c r="E3782" s="10">
        <v>1.2548611111124046</v>
      </c>
      <c r="F3782" s="11">
        <v>30.116666666697711</v>
      </c>
      <c r="G3782" s="5" t="s">
        <v>848</v>
      </c>
      <c r="H3782" s="26" t="s">
        <v>2604</v>
      </c>
      <c r="I3782" s="4">
        <v>2</v>
      </c>
      <c r="J3782" s="4">
        <v>2</v>
      </c>
      <c r="K3782" s="4">
        <v>0</v>
      </c>
      <c r="L3782" s="4">
        <v>0</v>
      </c>
      <c r="M3782" s="4">
        <v>0</v>
      </c>
      <c r="N3782" s="18"/>
    </row>
    <row r="3783" spans="1:14" hidden="1" x14ac:dyDescent="0.35">
      <c r="A3783" s="4" t="s">
        <v>62</v>
      </c>
      <c r="B3783" s="27">
        <v>44172.53402777778</v>
      </c>
      <c r="C3783" s="9">
        <v>44173.788888888892</v>
      </c>
      <c r="D3783" s="11" t="s">
        <v>2998</v>
      </c>
      <c r="E3783" s="10">
        <v>1.2548611111124046</v>
      </c>
      <c r="F3783" s="11">
        <v>30.116666666697711</v>
      </c>
      <c r="G3783" s="5" t="s">
        <v>848</v>
      </c>
      <c r="H3783" s="26" t="s">
        <v>2604</v>
      </c>
      <c r="I3783" s="4">
        <v>235</v>
      </c>
      <c r="J3783" s="4">
        <v>220</v>
      </c>
      <c r="K3783" s="4">
        <v>9</v>
      </c>
      <c r="L3783" s="4">
        <v>6</v>
      </c>
      <c r="M3783" s="4">
        <v>0</v>
      </c>
      <c r="N3783" s="18"/>
    </row>
    <row r="3784" spans="1:14" hidden="1" x14ac:dyDescent="0.35">
      <c r="A3784" s="4" t="s">
        <v>62</v>
      </c>
      <c r="B3784" s="27">
        <v>44172.53402777778</v>
      </c>
      <c r="C3784" s="9">
        <v>44173.798611111109</v>
      </c>
      <c r="D3784" s="11" t="s">
        <v>2999</v>
      </c>
      <c r="E3784" s="10">
        <v>1.2645833333299379</v>
      </c>
      <c r="F3784" s="11">
        <v>30.349999999918509</v>
      </c>
      <c r="G3784" s="5" t="s">
        <v>848</v>
      </c>
      <c r="H3784" s="26" t="s">
        <v>2604</v>
      </c>
      <c r="I3784" s="4">
        <v>4</v>
      </c>
      <c r="J3784" s="4">
        <v>4</v>
      </c>
      <c r="K3784" s="4">
        <v>0</v>
      </c>
      <c r="L3784" s="4">
        <v>0</v>
      </c>
      <c r="M3784" s="4">
        <v>0</v>
      </c>
      <c r="N3784" s="18"/>
    </row>
    <row r="3785" spans="1:14" hidden="1" x14ac:dyDescent="0.35">
      <c r="A3785" s="4" t="s">
        <v>62</v>
      </c>
      <c r="B3785" s="27">
        <v>44172.53402777778</v>
      </c>
      <c r="C3785" s="9">
        <v>44173.798611111109</v>
      </c>
      <c r="D3785" s="11" t="s">
        <v>2999</v>
      </c>
      <c r="E3785" s="10">
        <v>1.2645833333299379</v>
      </c>
      <c r="F3785" s="11">
        <v>30.349999999918509</v>
      </c>
      <c r="G3785" s="5" t="s">
        <v>848</v>
      </c>
      <c r="H3785" s="26" t="s">
        <v>2604</v>
      </c>
      <c r="I3785" s="4">
        <v>16</v>
      </c>
      <c r="J3785" s="4">
        <v>15</v>
      </c>
      <c r="K3785" s="4">
        <v>0</v>
      </c>
      <c r="L3785" s="4">
        <v>1</v>
      </c>
      <c r="M3785" s="4">
        <v>0</v>
      </c>
      <c r="N3785" s="18"/>
    </row>
    <row r="3786" spans="1:14" hidden="1" x14ac:dyDescent="0.35">
      <c r="A3786" s="4" t="s">
        <v>62</v>
      </c>
      <c r="B3786" s="27">
        <v>44172.53402777778</v>
      </c>
      <c r="C3786" s="9">
        <v>44173.798611111109</v>
      </c>
      <c r="D3786" s="11" t="s">
        <v>2999</v>
      </c>
      <c r="E3786" s="10">
        <v>1.2645833333299379</v>
      </c>
      <c r="F3786" s="11">
        <v>30.349999999918509</v>
      </c>
      <c r="G3786" s="5" t="s">
        <v>848</v>
      </c>
      <c r="H3786" s="26" t="s">
        <v>2604</v>
      </c>
      <c r="I3786" s="4">
        <v>96</v>
      </c>
      <c r="J3786" s="4">
        <v>91</v>
      </c>
      <c r="K3786" s="4">
        <v>2</v>
      </c>
      <c r="L3786" s="4">
        <v>3</v>
      </c>
      <c r="M3786" s="4">
        <v>0</v>
      </c>
      <c r="N3786" s="18"/>
    </row>
    <row r="3787" spans="1:14" hidden="1" x14ac:dyDescent="0.35">
      <c r="A3787" s="4" t="s">
        <v>62</v>
      </c>
      <c r="B3787" s="27">
        <v>44172.53402777778</v>
      </c>
      <c r="C3787" s="9">
        <v>44173.798611111109</v>
      </c>
      <c r="D3787" s="11" t="s">
        <v>2999</v>
      </c>
      <c r="E3787" s="10">
        <v>1.2645833333299379</v>
      </c>
      <c r="F3787" s="11">
        <v>30.349999999918509</v>
      </c>
      <c r="G3787" s="5" t="s">
        <v>848</v>
      </c>
      <c r="H3787" s="26" t="s">
        <v>2604</v>
      </c>
      <c r="I3787" s="4">
        <v>1</v>
      </c>
      <c r="J3787" s="4">
        <v>1</v>
      </c>
      <c r="K3787" s="4">
        <v>0</v>
      </c>
      <c r="L3787" s="4">
        <v>0</v>
      </c>
      <c r="M3787" s="4">
        <v>0</v>
      </c>
      <c r="N3787" s="18"/>
    </row>
    <row r="3788" spans="1:14" hidden="1" x14ac:dyDescent="0.35">
      <c r="A3788" s="4" t="s">
        <v>62</v>
      </c>
      <c r="B3788" s="27">
        <v>44172.53402777778</v>
      </c>
      <c r="C3788" s="9">
        <v>44173.802083333336</v>
      </c>
      <c r="D3788" s="11" t="s">
        <v>3000</v>
      </c>
      <c r="E3788" s="10">
        <v>1.2680555555562023</v>
      </c>
      <c r="F3788" s="11">
        <v>30.433333333348855</v>
      </c>
      <c r="G3788" s="5" t="s">
        <v>848</v>
      </c>
      <c r="H3788" s="26" t="s">
        <v>2604</v>
      </c>
      <c r="I3788" s="4">
        <v>166</v>
      </c>
      <c r="J3788" s="4">
        <v>159</v>
      </c>
      <c r="K3788" s="4">
        <v>1</v>
      </c>
      <c r="L3788" s="4">
        <v>6</v>
      </c>
      <c r="M3788" s="4">
        <v>0</v>
      </c>
      <c r="N3788" s="18"/>
    </row>
    <row r="3789" spans="1:14" hidden="1" x14ac:dyDescent="0.35">
      <c r="A3789" s="4" t="s">
        <v>62</v>
      </c>
      <c r="B3789" s="27">
        <v>44172.53402777778</v>
      </c>
      <c r="C3789" s="9">
        <v>44173.802083333336</v>
      </c>
      <c r="D3789" s="11" t="s">
        <v>3000</v>
      </c>
      <c r="E3789" s="10">
        <v>1.2680555555562023</v>
      </c>
      <c r="F3789" s="11">
        <v>30.433333333348855</v>
      </c>
      <c r="G3789" s="5" t="s">
        <v>848</v>
      </c>
      <c r="H3789" s="26" t="s">
        <v>2604</v>
      </c>
      <c r="I3789" s="4">
        <v>146</v>
      </c>
      <c r="J3789" s="4">
        <v>136</v>
      </c>
      <c r="K3789" s="4">
        <v>8</v>
      </c>
      <c r="L3789" s="4">
        <v>2</v>
      </c>
      <c r="M3789" s="4">
        <v>0</v>
      </c>
      <c r="N3789" s="18"/>
    </row>
    <row r="3790" spans="1:14" hidden="1" x14ac:dyDescent="0.35">
      <c r="A3790" s="4" t="s">
        <v>62</v>
      </c>
      <c r="B3790" s="27">
        <v>44172.53402777778</v>
      </c>
      <c r="C3790" s="9">
        <v>44173.802083333336</v>
      </c>
      <c r="D3790" s="11" t="s">
        <v>3000</v>
      </c>
      <c r="E3790" s="10">
        <v>1.2680555555562023</v>
      </c>
      <c r="F3790" s="11">
        <v>30.433333333348855</v>
      </c>
      <c r="G3790" s="5" t="s">
        <v>848</v>
      </c>
      <c r="H3790" s="26" t="s">
        <v>2604</v>
      </c>
      <c r="I3790" s="4">
        <v>2</v>
      </c>
      <c r="J3790" s="4">
        <v>2</v>
      </c>
      <c r="K3790" s="4">
        <v>0</v>
      </c>
      <c r="L3790" s="4">
        <v>0</v>
      </c>
      <c r="M3790" s="4">
        <v>0</v>
      </c>
      <c r="N3790" s="18"/>
    </row>
    <row r="3791" spans="1:14" hidden="1" x14ac:dyDescent="0.35">
      <c r="A3791" s="4" t="s">
        <v>62</v>
      </c>
      <c r="B3791" s="27">
        <v>44172.53402777778</v>
      </c>
      <c r="C3791" s="9">
        <v>44173.807638888888</v>
      </c>
      <c r="D3791" s="11" t="s">
        <v>3001</v>
      </c>
      <c r="E3791" s="10">
        <v>1.273611111108039</v>
      </c>
      <c r="F3791" s="11">
        <v>30.566666666592937</v>
      </c>
      <c r="G3791" s="5" t="s">
        <v>848</v>
      </c>
      <c r="H3791" s="26" t="s">
        <v>2604</v>
      </c>
      <c r="I3791" s="4">
        <v>149</v>
      </c>
      <c r="J3791" s="4">
        <v>142</v>
      </c>
      <c r="K3791" s="4">
        <v>1</v>
      </c>
      <c r="L3791" s="4">
        <v>6</v>
      </c>
      <c r="M3791" s="4">
        <v>0</v>
      </c>
      <c r="N3791" s="18"/>
    </row>
    <row r="3792" spans="1:14" hidden="1" x14ac:dyDescent="0.35">
      <c r="A3792" s="4" t="s">
        <v>62</v>
      </c>
      <c r="B3792" s="27">
        <v>44172.53402777778</v>
      </c>
      <c r="C3792" s="9">
        <v>44173.807638888888</v>
      </c>
      <c r="D3792" s="11" t="s">
        <v>3001</v>
      </c>
      <c r="E3792" s="10">
        <v>1.273611111108039</v>
      </c>
      <c r="F3792" s="11">
        <v>30.566666666592937</v>
      </c>
      <c r="G3792" s="5" t="s">
        <v>848</v>
      </c>
      <c r="H3792" s="26" t="s">
        <v>2604</v>
      </c>
      <c r="I3792" s="4">
        <v>17</v>
      </c>
      <c r="J3792" s="4">
        <v>17</v>
      </c>
      <c r="K3792" s="4">
        <v>0</v>
      </c>
      <c r="L3792" s="4">
        <v>0</v>
      </c>
      <c r="M3792" s="4">
        <v>0</v>
      </c>
      <c r="N3792" s="18"/>
    </row>
    <row r="3793" spans="1:14" hidden="1" x14ac:dyDescent="0.35">
      <c r="A3793" s="4" t="s">
        <v>62</v>
      </c>
      <c r="B3793" s="27">
        <v>44172.53402777778</v>
      </c>
      <c r="C3793" s="9">
        <v>44173.807638888888</v>
      </c>
      <c r="D3793" s="11" t="s">
        <v>3001</v>
      </c>
      <c r="E3793" s="10">
        <v>1.273611111108039</v>
      </c>
      <c r="F3793" s="11">
        <v>30.566666666592937</v>
      </c>
      <c r="G3793" s="5" t="s">
        <v>848</v>
      </c>
      <c r="H3793" s="26" t="s">
        <v>2604</v>
      </c>
      <c r="I3793" s="4">
        <v>1</v>
      </c>
      <c r="J3793" s="4">
        <v>1</v>
      </c>
      <c r="K3793" s="4">
        <v>0</v>
      </c>
      <c r="L3793" s="4">
        <v>0</v>
      </c>
      <c r="M3793" s="4">
        <v>0</v>
      </c>
      <c r="N3793" s="18"/>
    </row>
    <row r="3794" spans="1:14" hidden="1" x14ac:dyDescent="0.35">
      <c r="A3794" s="4" t="s">
        <v>62</v>
      </c>
      <c r="B3794" s="27">
        <v>44172.53402777778</v>
      </c>
      <c r="C3794" s="9">
        <v>44173.807638888888</v>
      </c>
      <c r="D3794" s="11" t="s">
        <v>3001</v>
      </c>
      <c r="E3794" s="10">
        <v>1.273611111108039</v>
      </c>
      <c r="F3794" s="11">
        <v>30.566666666592937</v>
      </c>
      <c r="G3794" s="5" t="s">
        <v>848</v>
      </c>
      <c r="H3794" s="26" t="s">
        <v>2604</v>
      </c>
      <c r="I3794" s="4">
        <v>130</v>
      </c>
      <c r="J3794" s="4">
        <v>125</v>
      </c>
      <c r="K3794" s="4">
        <v>3</v>
      </c>
      <c r="L3794" s="4">
        <v>1</v>
      </c>
      <c r="M3794" s="4">
        <v>1</v>
      </c>
      <c r="N3794" s="18"/>
    </row>
    <row r="3795" spans="1:14" hidden="1" x14ac:dyDescent="0.35">
      <c r="A3795" s="4" t="s">
        <v>62</v>
      </c>
      <c r="B3795" s="56">
        <v>44211.117361111108</v>
      </c>
      <c r="C3795" s="56">
        <v>44216.397222222222</v>
      </c>
      <c r="D3795" s="11" t="str">
        <f>INT(Table1[[#This Row],[Full Restoration ]]-Table1[[#This Row],[Outage Start]])&amp;" days,"&amp;HOUR(Table1[[#This Row],[Full Restoration ]]-Table1[[#This Row],[Outage Start]])&amp;" hrs,"&amp;MINUTE(Table1[[#This Row],[Full Restoration ]]-Table1[[#This Row],[Outage Start]])&amp;" min"</f>
        <v>5 days,6 hrs,43 min</v>
      </c>
      <c r="E3795" s="10">
        <f>Table1[[#This Row],[Full Restoration ]]-Table1[[#This Row],[Outage Start]]</f>
        <v>5.2798611111138598</v>
      </c>
      <c r="F3795" s="11">
        <f>(Table1[[#This Row],[Full Restoration ]]-Table1[[#This Row],[Outage Start]])*24</f>
        <v>126.71666666673264</v>
      </c>
      <c r="G3795" s="5" t="s">
        <v>848</v>
      </c>
      <c r="H3795" s="26" t="s">
        <v>2604</v>
      </c>
      <c r="I3795" s="4">
        <v>1800</v>
      </c>
      <c r="J3795" s="4">
        <v>1666</v>
      </c>
      <c r="K3795" s="4">
        <v>42</v>
      </c>
      <c r="L3795" s="4">
        <v>91</v>
      </c>
      <c r="M3795" s="4">
        <v>1</v>
      </c>
      <c r="N3795" s="18"/>
    </row>
    <row r="3796" spans="1:14" hidden="1" x14ac:dyDescent="0.35">
      <c r="A3796" s="4" t="s">
        <v>62</v>
      </c>
      <c r="B3796" s="27">
        <v>43762.368750000001</v>
      </c>
      <c r="C3796" s="9">
        <v>43766.793055555558</v>
      </c>
      <c r="D3796" s="11" t="str">
        <f>INT(Table1[[#This Row],[Full Restoration ]]-Table1[[#This Row],[Outage Start]])&amp;" days,"&amp;HOUR(Table1[[#This Row],[Full Restoration ]]-Table1[[#This Row],[Outage Start]])&amp;" hrs,"&amp;MINUTE(Table1[[#This Row],[Full Restoration ]]-Table1[[#This Row],[Outage Start]])&amp;" min"</f>
        <v>4 days,10 hrs,11 min</v>
      </c>
      <c r="E3796" s="10">
        <f>Table1[[#This Row],[Full Restoration ]]-Table1[[#This Row],[Outage Start]]</f>
        <v>4.4243055555562023</v>
      </c>
      <c r="F3796" s="11">
        <f>(Table1[[#This Row],[Full Restoration ]]-Table1[[#This Row],[Outage Start]])*24</f>
        <v>106.18333333334886</v>
      </c>
      <c r="G3796" s="5" t="s">
        <v>2003</v>
      </c>
      <c r="H3796" s="26" t="s">
        <v>3</v>
      </c>
      <c r="I3796" s="4">
        <v>1460</v>
      </c>
      <c r="J3796" s="4">
        <v>1386</v>
      </c>
      <c r="K3796" s="4">
        <v>37</v>
      </c>
      <c r="L3796" s="4">
        <v>23</v>
      </c>
      <c r="M3796" s="4">
        <v>60</v>
      </c>
      <c r="N3796" s="18"/>
    </row>
    <row r="3797" spans="1:14" hidden="1" x14ac:dyDescent="0.35">
      <c r="A3797" s="4" t="s">
        <v>62</v>
      </c>
      <c r="B3797" s="27">
        <v>43768.26666666667</v>
      </c>
      <c r="C3797" s="9">
        <v>43769.684027777781</v>
      </c>
      <c r="D3797" s="11" t="str">
        <f>INT(Table1[[#This Row],[Full Restoration ]]-Table1[[#This Row],[Outage Start]])&amp;" days,"&amp;HOUR(Table1[[#This Row],[Full Restoration ]]-Table1[[#This Row],[Outage Start]])&amp;" hrs,"&amp;MINUTE(Table1[[#This Row],[Full Restoration ]]-Table1[[#This Row],[Outage Start]])&amp;" min"</f>
        <v>1 days,10 hrs,1 min</v>
      </c>
      <c r="E3797" s="10">
        <f>Table1[[#This Row],[Full Restoration ]]-Table1[[#This Row],[Outage Start]]</f>
        <v>1.4173611111109494</v>
      </c>
      <c r="F3797" s="11">
        <f>(Table1[[#This Row],[Full Restoration ]]-Table1[[#This Row],[Outage Start]])*24</f>
        <v>34.016666666662786</v>
      </c>
      <c r="G3797" s="5" t="s">
        <v>1068</v>
      </c>
      <c r="H3797" s="26"/>
      <c r="I3797" s="4">
        <v>249</v>
      </c>
      <c r="J3797" s="4">
        <v>242</v>
      </c>
      <c r="K3797" s="4">
        <v>3</v>
      </c>
      <c r="L3797" s="4">
        <v>3</v>
      </c>
      <c r="M3797" s="4"/>
      <c r="N3797" s="18"/>
    </row>
    <row r="3798" spans="1:14" hidden="1" x14ac:dyDescent="0.35">
      <c r="A3798" s="4" t="s">
        <v>62</v>
      </c>
      <c r="B3798" s="27">
        <v>44130.359722222223</v>
      </c>
      <c r="C3798" s="9">
        <v>44130.929861111108</v>
      </c>
      <c r="D3798" s="11" t="s">
        <v>2979</v>
      </c>
      <c r="E3798" s="10">
        <v>0.570138888884685</v>
      </c>
      <c r="F3798" s="11">
        <v>13.68333333323244</v>
      </c>
      <c r="G3798" s="5" t="s">
        <v>1068</v>
      </c>
      <c r="H3798" s="26" t="s">
        <v>2604</v>
      </c>
      <c r="I3798" s="4">
        <v>242</v>
      </c>
      <c r="J3798" s="4">
        <v>225</v>
      </c>
      <c r="K3798" s="4">
        <v>11</v>
      </c>
      <c r="L3798" s="4">
        <v>6</v>
      </c>
      <c r="M3798" s="4"/>
      <c r="N3798" s="18"/>
    </row>
    <row r="3799" spans="1:14" hidden="1" x14ac:dyDescent="0.35">
      <c r="A3799" s="4" t="s">
        <v>62</v>
      </c>
      <c r="B3799" s="27">
        <v>44168.168055555558</v>
      </c>
      <c r="C3799" s="9">
        <v>44168.87777777778</v>
      </c>
      <c r="D3799" s="11" t="s">
        <v>2776</v>
      </c>
      <c r="E3799" s="10">
        <v>0.70972222222189885</v>
      </c>
      <c r="F3799" s="11">
        <v>17.033333333325572</v>
      </c>
      <c r="G3799" s="5" t="s">
        <v>1068</v>
      </c>
      <c r="H3799" s="26" t="s">
        <v>2604</v>
      </c>
      <c r="I3799" s="4">
        <v>2</v>
      </c>
      <c r="J3799" s="4">
        <v>2</v>
      </c>
      <c r="K3799" s="4">
        <v>0</v>
      </c>
      <c r="L3799" s="4">
        <v>0</v>
      </c>
      <c r="M3799" s="4">
        <v>0</v>
      </c>
      <c r="N3799" s="18"/>
    </row>
    <row r="3800" spans="1:14" hidden="1" x14ac:dyDescent="0.35">
      <c r="A3800" s="4" t="s">
        <v>62</v>
      </c>
      <c r="B3800" s="27">
        <v>44168.168055555558</v>
      </c>
      <c r="C3800" s="9">
        <v>44168.87777777778</v>
      </c>
      <c r="D3800" s="11" t="s">
        <v>2776</v>
      </c>
      <c r="E3800" s="10">
        <v>0.70972222222189885</v>
      </c>
      <c r="F3800" s="11">
        <v>17.033333333325572</v>
      </c>
      <c r="G3800" s="5" t="s">
        <v>1068</v>
      </c>
      <c r="H3800" s="26" t="s">
        <v>2604</v>
      </c>
      <c r="I3800" s="4">
        <v>3</v>
      </c>
      <c r="J3800" s="4">
        <v>3</v>
      </c>
      <c r="K3800" s="4">
        <v>0</v>
      </c>
      <c r="L3800" s="4">
        <v>0</v>
      </c>
      <c r="M3800" s="4">
        <v>0</v>
      </c>
      <c r="N3800" s="18"/>
    </row>
    <row r="3801" spans="1:14" hidden="1" x14ac:dyDescent="0.35">
      <c r="A3801" s="4" t="s">
        <v>62</v>
      </c>
      <c r="B3801" s="27">
        <v>44168.168055555558</v>
      </c>
      <c r="C3801" s="9">
        <v>44168.87777777778</v>
      </c>
      <c r="D3801" s="11" t="s">
        <v>2776</v>
      </c>
      <c r="E3801" s="10">
        <v>0.70972222222189885</v>
      </c>
      <c r="F3801" s="11">
        <v>17.033333333325572</v>
      </c>
      <c r="G3801" s="5" t="s">
        <v>1068</v>
      </c>
      <c r="H3801" s="26" t="s">
        <v>2604</v>
      </c>
      <c r="I3801" s="4">
        <v>238</v>
      </c>
      <c r="J3801" s="4">
        <v>229</v>
      </c>
      <c r="K3801" s="4">
        <v>3</v>
      </c>
      <c r="L3801" s="4">
        <v>6</v>
      </c>
      <c r="M3801" s="4">
        <v>0</v>
      </c>
      <c r="N3801" s="18"/>
    </row>
    <row r="3802" spans="1:14" hidden="1" x14ac:dyDescent="0.35">
      <c r="A3802" s="4" t="s">
        <v>62</v>
      </c>
      <c r="B3802" s="27">
        <v>44172.710416666669</v>
      </c>
      <c r="C3802" s="9">
        <v>44173.715277777781</v>
      </c>
      <c r="D3802" s="11" t="s">
        <v>2987</v>
      </c>
      <c r="E3802" s="10">
        <v>1.0048611111124046</v>
      </c>
      <c r="F3802" s="11">
        <v>24.116666666697711</v>
      </c>
      <c r="G3802" s="5" t="s">
        <v>1068</v>
      </c>
      <c r="H3802" s="26" t="s">
        <v>2604</v>
      </c>
      <c r="I3802" s="4">
        <v>2</v>
      </c>
      <c r="J3802" s="4">
        <v>2</v>
      </c>
      <c r="K3802" s="4">
        <v>0</v>
      </c>
      <c r="L3802" s="4">
        <v>0</v>
      </c>
      <c r="M3802" s="4">
        <v>0</v>
      </c>
      <c r="N3802" s="18"/>
    </row>
    <row r="3803" spans="1:14" hidden="1" x14ac:dyDescent="0.35">
      <c r="A3803" s="4" t="s">
        <v>62</v>
      </c>
      <c r="B3803" s="27">
        <v>44172.710416666669</v>
      </c>
      <c r="C3803" s="9">
        <v>44173.715277777781</v>
      </c>
      <c r="D3803" s="11" t="s">
        <v>2987</v>
      </c>
      <c r="E3803" s="10">
        <v>1.0048611111124046</v>
      </c>
      <c r="F3803" s="11">
        <v>24.116666666697711</v>
      </c>
      <c r="G3803" s="5" t="s">
        <v>1068</v>
      </c>
      <c r="H3803" s="26" t="s">
        <v>2604</v>
      </c>
      <c r="I3803" s="4">
        <v>3</v>
      </c>
      <c r="J3803" s="4">
        <v>3</v>
      </c>
      <c r="K3803" s="4">
        <v>0</v>
      </c>
      <c r="L3803" s="4">
        <v>0</v>
      </c>
      <c r="M3803" s="4">
        <v>0</v>
      </c>
      <c r="N3803" s="18"/>
    </row>
    <row r="3804" spans="1:14" hidden="1" x14ac:dyDescent="0.35">
      <c r="A3804" s="4" t="s">
        <v>62</v>
      </c>
      <c r="B3804" s="27">
        <v>44172.710416666669</v>
      </c>
      <c r="C3804" s="9">
        <v>44173.715277777781</v>
      </c>
      <c r="D3804" s="11" t="s">
        <v>2987</v>
      </c>
      <c r="E3804" s="10">
        <v>1.0048611111124046</v>
      </c>
      <c r="F3804" s="11">
        <v>24.116666666697711</v>
      </c>
      <c r="G3804" s="5" t="s">
        <v>1068</v>
      </c>
      <c r="H3804" s="26" t="s">
        <v>2604</v>
      </c>
      <c r="I3804" s="4">
        <v>238</v>
      </c>
      <c r="J3804" s="4">
        <v>229</v>
      </c>
      <c r="K3804" s="4">
        <v>3</v>
      </c>
      <c r="L3804" s="4">
        <v>6</v>
      </c>
      <c r="M3804" s="4">
        <v>0</v>
      </c>
      <c r="N3804" s="18"/>
    </row>
    <row r="3805" spans="1:14" hidden="1" x14ac:dyDescent="0.35">
      <c r="A3805" s="4" t="s">
        <v>62</v>
      </c>
      <c r="B3805" s="56">
        <v>44215.369849537034</v>
      </c>
      <c r="C3805" s="56">
        <v>44216.77306712963</v>
      </c>
      <c r="D3805" s="11" t="str">
        <f>INT(Table1[[#This Row],[Full Restoration ]]-Table1[[#This Row],[Outage Start]])&amp;" days,"&amp;HOUR(Table1[[#This Row],[Full Restoration ]]-Table1[[#This Row],[Outage Start]])&amp;" hrs,"&amp;MINUTE(Table1[[#This Row],[Full Restoration ]]-Table1[[#This Row],[Outage Start]])&amp;" min"</f>
        <v>1 days,9 hrs,40 min</v>
      </c>
      <c r="E3805" s="10">
        <f>Table1[[#This Row],[Full Restoration ]]-Table1[[#This Row],[Outage Start]]</f>
        <v>1.4032175925967749</v>
      </c>
      <c r="F3805" s="11">
        <f>(Table1[[#This Row],[Full Restoration ]]-Table1[[#This Row],[Outage Start]])*24</f>
        <v>33.677222222322598</v>
      </c>
      <c r="G3805" s="5" t="s">
        <v>1068</v>
      </c>
      <c r="H3805" s="26" t="s">
        <v>2604</v>
      </c>
      <c r="I3805" s="4">
        <v>242</v>
      </c>
      <c r="J3805" s="4">
        <v>231</v>
      </c>
      <c r="K3805" s="4">
        <v>3</v>
      </c>
      <c r="L3805" s="4">
        <v>8</v>
      </c>
      <c r="M3805" s="4">
        <v>0</v>
      </c>
      <c r="N3805" s="18"/>
    </row>
    <row r="3806" spans="1:14" hidden="1" x14ac:dyDescent="0.35">
      <c r="A3806" s="4" t="s">
        <v>62</v>
      </c>
      <c r="B3806" s="27">
        <v>44525.210416666669</v>
      </c>
      <c r="C3806" s="9">
        <v>44525.738194444442</v>
      </c>
      <c r="D3806" s="11" t="str">
        <f>INT(Table1[[#This Row],[Full Restoration ]]-Table1[[#This Row],[Outage Start]])&amp;" days,"&amp;HOUR(Table1[[#This Row],[Full Restoration ]]-Table1[[#This Row],[Outage Start]])&amp;" hrs,"&amp;MINUTE(Table1[[#This Row],[Full Restoration ]]-Table1[[#This Row],[Outage Start]])&amp;" min"</f>
        <v>0 days,12 hrs,40 min</v>
      </c>
      <c r="E3806" s="10">
        <f>Table1[[#This Row],[Full Restoration ]]-Table1[[#This Row],[Outage Start]]</f>
        <v>0.52777777777373558</v>
      </c>
      <c r="F3806" s="11">
        <f>(Table1[[#This Row],[Full Restoration ]]-Table1[[#This Row],[Outage Start]])*24</f>
        <v>12.666666666569654</v>
      </c>
      <c r="G3806" s="5" t="s">
        <v>1068</v>
      </c>
      <c r="H3806" s="26" t="s">
        <v>3</v>
      </c>
      <c r="I3806" s="4">
        <v>82</v>
      </c>
      <c r="J3806" s="4">
        <v>82</v>
      </c>
      <c r="K3806" s="4">
        <v>0</v>
      </c>
      <c r="L3806" s="4">
        <v>2</v>
      </c>
      <c r="M3806" s="4">
        <v>0</v>
      </c>
      <c r="N3806" s="18"/>
    </row>
    <row r="3807" spans="1:14" hidden="1" x14ac:dyDescent="0.35">
      <c r="A3807" s="4" t="s">
        <v>62</v>
      </c>
      <c r="B3807" s="27">
        <v>43762.473611111112</v>
      </c>
      <c r="C3807" s="9">
        <v>43763.727777777778</v>
      </c>
      <c r="D3807" s="11" t="str">
        <f>INT(Table1[[#This Row],[Full Restoration ]]-Table1[[#This Row],[Outage Start]])&amp;" days,"&amp;HOUR(Table1[[#This Row],[Full Restoration ]]-Table1[[#This Row],[Outage Start]])&amp;" hrs,"&amp;MINUTE(Table1[[#This Row],[Full Restoration ]]-Table1[[#This Row],[Outage Start]])&amp;" min"</f>
        <v>1 days,6 hrs,6 min</v>
      </c>
      <c r="E3807" s="10">
        <f>Table1[[#This Row],[Full Restoration ]]-Table1[[#This Row],[Outage Start]]</f>
        <v>1.2541666666656965</v>
      </c>
      <c r="F3807" s="11">
        <f>(Table1[[#This Row],[Full Restoration ]]-Table1[[#This Row],[Outage Start]])*24</f>
        <v>30.099999999976717</v>
      </c>
      <c r="G3807" s="5" t="s">
        <v>2013</v>
      </c>
      <c r="H3807" s="26"/>
      <c r="I3807" s="4">
        <v>249</v>
      </c>
      <c r="J3807" s="4">
        <v>242</v>
      </c>
      <c r="K3807" s="4">
        <v>3</v>
      </c>
      <c r="L3807" s="4">
        <v>3</v>
      </c>
      <c r="M3807" s="4">
        <v>6</v>
      </c>
      <c r="N3807" s="18"/>
    </row>
    <row r="3808" spans="1:14" hidden="1" x14ac:dyDescent="0.35">
      <c r="A3808" s="4" t="s">
        <v>62</v>
      </c>
      <c r="B3808" s="27">
        <v>44525.120833333334</v>
      </c>
      <c r="C3808" s="9">
        <v>44525.979861111111</v>
      </c>
      <c r="D3808" s="11" t="str">
        <f>INT(Table1[[#This Row],[Full Restoration ]]-Table1[[#This Row],[Outage Start]])&amp;" days,"&amp;HOUR(Table1[[#This Row],[Full Restoration ]]-Table1[[#This Row],[Outage Start]])&amp;" hrs,"&amp;MINUTE(Table1[[#This Row],[Full Restoration ]]-Table1[[#This Row],[Outage Start]])&amp;" min"</f>
        <v>0 days,20 hrs,37 min</v>
      </c>
      <c r="E3808" s="10">
        <f>Table1[[#This Row],[Full Restoration ]]-Table1[[#This Row],[Outage Start]]</f>
        <v>0.85902777777664596</v>
      </c>
      <c r="F3808" s="11">
        <f>(Table1[[#This Row],[Full Restoration ]]-Table1[[#This Row],[Outage Start]])*24</f>
        <v>20.616666666639503</v>
      </c>
      <c r="G3808" s="5" t="s">
        <v>4203</v>
      </c>
      <c r="H3808" s="26" t="s">
        <v>4234</v>
      </c>
      <c r="I3808" s="4">
        <v>1494</v>
      </c>
      <c r="J3808" s="4">
        <v>1442</v>
      </c>
      <c r="K3808" s="4">
        <v>52</v>
      </c>
      <c r="L3808" s="4">
        <v>41</v>
      </c>
      <c r="M3808" s="4">
        <v>0</v>
      </c>
      <c r="N3808" s="18"/>
    </row>
    <row r="3809" spans="1:14" hidden="1" x14ac:dyDescent="0.35">
      <c r="A3809" s="4" t="s">
        <v>62</v>
      </c>
      <c r="B3809" s="27">
        <v>44168.342361111114</v>
      </c>
      <c r="C3809" s="9">
        <v>44168.93472222222</v>
      </c>
      <c r="D3809" s="11" t="s">
        <v>2777</v>
      </c>
      <c r="E3809" s="10">
        <v>0.59236111110658385</v>
      </c>
      <c r="F3809" s="11">
        <v>14.216666666558012</v>
      </c>
      <c r="G3809" s="5" t="s">
        <v>2626</v>
      </c>
      <c r="H3809" s="26" t="s">
        <v>2604</v>
      </c>
      <c r="I3809" s="4">
        <v>99</v>
      </c>
      <c r="J3809" s="4">
        <v>95</v>
      </c>
      <c r="K3809" s="4">
        <v>1</v>
      </c>
      <c r="L3809" s="4">
        <v>3</v>
      </c>
      <c r="M3809" s="4">
        <v>0</v>
      </c>
      <c r="N3809" s="18"/>
    </row>
    <row r="3810" spans="1:14" hidden="1" x14ac:dyDescent="0.35">
      <c r="A3810" s="4" t="s">
        <v>62</v>
      </c>
      <c r="B3810" s="27">
        <v>44168.342361111114</v>
      </c>
      <c r="C3810" s="9">
        <v>44168.96875</v>
      </c>
      <c r="D3810" s="11" t="s">
        <v>2778</v>
      </c>
      <c r="E3810" s="10">
        <v>0.62638888888614019</v>
      </c>
      <c r="F3810" s="11">
        <v>15.033333333267365</v>
      </c>
      <c r="G3810" s="5" t="s">
        <v>2626</v>
      </c>
      <c r="H3810" s="26" t="s">
        <v>2604</v>
      </c>
      <c r="I3810" s="4">
        <v>1</v>
      </c>
      <c r="J3810" s="4">
        <v>1</v>
      </c>
      <c r="K3810" s="4">
        <v>0</v>
      </c>
      <c r="L3810" s="4">
        <v>0</v>
      </c>
      <c r="M3810" s="4">
        <v>0</v>
      </c>
      <c r="N3810" s="18"/>
    </row>
    <row r="3811" spans="1:14" hidden="1" x14ac:dyDescent="0.35">
      <c r="A3811" s="4" t="s">
        <v>62</v>
      </c>
      <c r="B3811" s="27">
        <v>44168.342361111114</v>
      </c>
      <c r="C3811" s="9">
        <v>44168.96875</v>
      </c>
      <c r="D3811" s="11" t="s">
        <v>2778</v>
      </c>
      <c r="E3811" s="10">
        <v>0.62638888888614019</v>
      </c>
      <c r="F3811" s="11">
        <v>15.033333333267365</v>
      </c>
      <c r="G3811" s="5" t="s">
        <v>2626</v>
      </c>
      <c r="H3811" s="26" t="s">
        <v>2604</v>
      </c>
      <c r="I3811" s="4">
        <v>118</v>
      </c>
      <c r="J3811" s="4">
        <v>114</v>
      </c>
      <c r="K3811" s="4">
        <v>2</v>
      </c>
      <c r="L3811" s="4">
        <v>2</v>
      </c>
      <c r="M3811" s="4">
        <v>0</v>
      </c>
      <c r="N3811" s="18"/>
    </row>
    <row r="3812" spans="1:14" hidden="1" x14ac:dyDescent="0.35">
      <c r="A3812" s="4" t="s">
        <v>62</v>
      </c>
      <c r="B3812" s="56">
        <v>44215.587500000001</v>
      </c>
      <c r="C3812" s="56">
        <v>44216.147916666669</v>
      </c>
      <c r="D3812" s="11" t="str">
        <f>INT(Table1[[#This Row],[Full Restoration ]]-Table1[[#This Row],[Outage Start]])&amp;" days,"&amp;HOUR(Table1[[#This Row],[Full Restoration ]]-Table1[[#This Row],[Outage Start]])&amp;" hrs,"&amp;MINUTE(Table1[[#This Row],[Full Restoration ]]-Table1[[#This Row],[Outage Start]])&amp;" min"</f>
        <v>0 days,13 hrs,27 min</v>
      </c>
      <c r="E3812" s="10">
        <f>Table1[[#This Row],[Full Restoration ]]-Table1[[#This Row],[Outage Start]]</f>
        <v>0.56041666666715173</v>
      </c>
      <c r="F3812" s="11">
        <f>(Table1[[#This Row],[Full Restoration ]]-Table1[[#This Row],[Outage Start]])*24</f>
        <v>13.450000000011642</v>
      </c>
      <c r="G3812" s="5" t="s">
        <v>4061</v>
      </c>
      <c r="H3812" s="26" t="s">
        <v>2604</v>
      </c>
      <c r="I3812" s="4">
        <v>2</v>
      </c>
      <c r="J3812" s="4">
        <v>1</v>
      </c>
      <c r="K3812" s="4">
        <v>1</v>
      </c>
      <c r="L3812" s="4">
        <v>0</v>
      </c>
      <c r="M3812" s="4">
        <v>0</v>
      </c>
      <c r="N3812" s="18"/>
    </row>
    <row r="3813" spans="1:14" hidden="1" x14ac:dyDescent="0.35">
      <c r="A3813" s="4" t="s">
        <v>62</v>
      </c>
      <c r="B3813" s="27">
        <v>43748.490972222222</v>
      </c>
      <c r="C3813" s="9">
        <v>43749.381249999999</v>
      </c>
      <c r="D3813" s="11" t="str">
        <f>INT(Table1[[#This Row],[Full Restoration ]]-Table1[[#This Row],[Outage Start]])&amp;" days,"&amp;HOUR(Table1[[#This Row],[Full Restoration ]]-Table1[[#This Row],[Outage Start]])&amp;" hrs,"&amp;MINUTE(Table1[[#This Row],[Full Restoration ]]-Table1[[#This Row],[Outage Start]])&amp;" min"</f>
        <v>0 days,21 hrs,22 min</v>
      </c>
      <c r="E3813" s="10">
        <f>Table1[[#This Row],[Full Restoration ]]-Table1[[#This Row],[Outage Start]]</f>
        <v>0.89027777777664596</v>
      </c>
      <c r="F3813" s="11">
        <f>(Table1[[#This Row],[Full Restoration ]]-Table1[[#This Row],[Outage Start]])*24</f>
        <v>21.366666666639503</v>
      </c>
      <c r="G3813" s="5" t="s">
        <v>856</v>
      </c>
      <c r="H3813" s="26" t="s">
        <v>3</v>
      </c>
      <c r="I3813" s="4">
        <v>2</v>
      </c>
      <c r="J3813" s="4">
        <v>0</v>
      </c>
      <c r="K3813" s="4">
        <v>0</v>
      </c>
      <c r="L3813" s="4">
        <v>0</v>
      </c>
      <c r="M3813" s="4">
        <v>0</v>
      </c>
      <c r="N3813" s="18"/>
    </row>
    <row r="3814" spans="1:14" hidden="1" x14ac:dyDescent="0.35">
      <c r="A3814" s="4" t="s">
        <v>62</v>
      </c>
      <c r="B3814" s="27">
        <v>43768.05</v>
      </c>
      <c r="C3814" s="9">
        <v>43769.706944444442</v>
      </c>
      <c r="D3814" s="11" t="str">
        <f>INT(Table1[[#This Row],[Full Restoration ]]-Table1[[#This Row],[Outage Start]])&amp;" days,"&amp;HOUR(Table1[[#This Row],[Full Restoration ]]-Table1[[#This Row],[Outage Start]])&amp;" hrs,"&amp;MINUTE(Table1[[#This Row],[Full Restoration ]]-Table1[[#This Row],[Outage Start]])&amp;" min"</f>
        <v>1 days,15 hrs,46 min</v>
      </c>
      <c r="E3814" s="10">
        <f>Table1[[#This Row],[Full Restoration ]]-Table1[[#This Row],[Outage Start]]</f>
        <v>1.6569444444394321</v>
      </c>
      <c r="F3814" s="11">
        <f>(Table1[[#This Row],[Full Restoration ]]-Table1[[#This Row],[Outage Start]])*24</f>
        <v>39.766666666546371</v>
      </c>
      <c r="G3814" s="5" t="s">
        <v>856</v>
      </c>
      <c r="H3814" s="26"/>
      <c r="I3814" s="4">
        <v>2</v>
      </c>
      <c r="J3814" s="4"/>
      <c r="K3814" s="4">
        <v>1</v>
      </c>
      <c r="L3814" s="4"/>
      <c r="M3814" s="4"/>
      <c r="N3814" s="18"/>
    </row>
    <row r="3815" spans="1:14" hidden="1" x14ac:dyDescent="0.35">
      <c r="A3815" s="4" t="s">
        <v>62</v>
      </c>
      <c r="B3815" s="27">
        <v>43768.467361111114</v>
      </c>
      <c r="C3815" s="9">
        <v>43771.667361111111</v>
      </c>
      <c r="D3815" s="11" t="str">
        <f>INT(Table1[[#This Row],[Full Restoration ]]-Table1[[#This Row],[Outage Start]])&amp;" days,"&amp;HOUR(Table1[[#This Row],[Full Restoration ]]-Table1[[#This Row],[Outage Start]])&amp;" hrs,"&amp;MINUTE(Table1[[#This Row],[Full Restoration ]]-Table1[[#This Row],[Outage Start]])&amp;" min"</f>
        <v>3 days,4 hrs,48 min</v>
      </c>
      <c r="E3815" s="10">
        <f>Table1[[#This Row],[Full Restoration ]]-Table1[[#This Row],[Outage Start]]</f>
        <v>3.1999999999970896</v>
      </c>
      <c r="F3815" s="11">
        <f>(Table1[[#This Row],[Full Restoration ]]-Table1[[#This Row],[Outage Start]])*24</f>
        <v>76.799999999930151</v>
      </c>
      <c r="G3815" s="5" t="s">
        <v>1089</v>
      </c>
      <c r="H3815" s="26"/>
      <c r="I3815" s="4">
        <v>527</v>
      </c>
      <c r="J3815" s="4">
        <v>471</v>
      </c>
      <c r="K3815" s="4">
        <v>51</v>
      </c>
      <c r="L3815" s="4">
        <v>4</v>
      </c>
      <c r="M3815" s="4"/>
      <c r="N3815" s="18"/>
    </row>
    <row r="3816" spans="1:14" hidden="1" x14ac:dyDescent="0.35">
      <c r="A3816" s="4" t="s">
        <v>62</v>
      </c>
      <c r="B3816" s="27">
        <v>44172.885416666664</v>
      </c>
      <c r="C3816" s="9">
        <v>44173.674305555556</v>
      </c>
      <c r="D3816" s="11" t="s">
        <v>3002</v>
      </c>
      <c r="E3816" s="10">
        <v>0.78888888889196096</v>
      </c>
      <c r="F3816" s="11">
        <v>18.933333333407063</v>
      </c>
      <c r="G3816" s="5" t="s">
        <v>1089</v>
      </c>
      <c r="H3816" s="26" t="s">
        <v>2615</v>
      </c>
      <c r="I3816" s="4">
        <v>79</v>
      </c>
      <c r="J3816" s="4">
        <v>71</v>
      </c>
      <c r="K3816" s="4">
        <v>8</v>
      </c>
      <c r="L3816" s="4">
        <v>0</v>
      </c>
      <c r="M3816" s="4">
        <v>0</v>
      </c>
      <c r="N3816" s="18"/>
    </row>
    <row r="3817" spans="1:14" hidden="1" x14ac:dyDescent="0.35">
      <c r="A3817" s="4" t="s">
        <v>62</v>
      </c>
      <c r="B3817" s="27">
        <v>44172.885416666664</v>
      </c>
      <c r="C3817" s="9">
        <v>44173.727083333331</v>
      </c>
      <c r="D3817" s="11" t="s">
        <v>3003</v>
      </c>
      <c r="E3817" s="10">
        <v>0.84166666666715173</v>
      </c>
      <c r="F3817" s="11">
        <v>20.200000000011642</v>
      </c>
      <c r="G3817" s="5" t="s">
        <v>1089</v>
      </c>
      <c r="H3817" s="26" t="s">
        <v>2615</v>
      </c>
      <c r="I3817" s="4">
        <v>2</v>
      </c>
      <c r="J3817" s="4">
        <v>1</v>
      </c>
      <c r="K3817" s="4">
        <v>1</v>
      </c>
      <c r="L3817" s="4">
        <v>0</v>
      </c>
      <c r="M3817" s="4">
        <v>0</v>
      </c>
      <c r="N3817" s="18"/>
    </row>
    <row r="3818" spans="1:14" hidden="1" x14ac:dyDescent="0.35">
      <c r="A3818" s="4" t="s">
        <v>62</v>
      </c>
      <c r="B3818" s="27">
        <v>44172.885416666664</v>
      </c>
      <c r="C3818" s="9">
        <v>44173.727083333331</v>
      </c>
      <c r="D3818" s="11" t="s">
        <v>3003</v>
      </c>
      <c r="E3818" s="10">
        <v>0.84166666666715173</v>
      </c>
      <c r="F3818" s="11">
        <v>20.200000000011642</v>
      </c>
      <c r="G3818" s="5" t="s">
        <v>1089</v>
      </c>
      <c r="H3818" s="26" t="s">
        <v>2615</v>
      </c>
      <c r="I3818" s="4">
        <v>1</v>
      </c>
      <c r="J3818" s="4">
        <v>1</v>
      </c>
      <c r="K3818" s="4">
        <v>0</v>
      </c>
      <c r="L3818" s="4">
        <v>0</v>
      </c>
      <c r="M3818" s="4">
        <v>0</v>
      </c>
      <c r="N3818" s="18"/>
    </row>
    <row r="3819" spans="1:14" hidden="1" x14ac:dyDescent="0.35">
      <c r="A3819" s="4" t="s">
        <v>62</v>
      </c>
      <c r="B3819" s="27">
        <v>44172.885416666664</v>
      </c>
      <c r="C3819" s="9">
        <v>44173.727083333331</v>
      </c>
      <c r="D3819" s="11" t="s">
        <v>3003</v>
      </c>
      <c r="E3819" s="10">
        <v>0.84166666666715173</v>
      </c>
      <c r="F3819" s="11">
        <v>20.200000000011642</v>
      </c>
      <c r="G3819" s="5" t="s">
        <v>1089</v>
      </c>
      <c r="H3819" s="26" t="s">
        <v>2615</v>
      </c>
      <c r="I3819" s="4">
        <v>185</v>
      </c>
      <c r="J3819" s="4">
        <v>179</v>
      </c>
      <c r="K3819" s="4">
        <v>3</v>
      </c>
      <c r="L3819" s="4">
        <v>3</v>
      </c>
      <c r="M3819" s="4">
        <v>0</v>
      </c>
      <c r="N3819" s="18"/>
    </row>
    <row r="3820" spans="1:14" hidden="1" x14ac:dyDescent="0.35">
      <c r="A3820" s="4" t="s">
        <v>62</v>
      </c>
      <c r="B3820" s="27">
        <v>44172.885416666664</v>
      </c>
      <c r="C3820" s="9">
        <v>44173.729166666664</v>
      </c>
      <c r="D3820" s="11" t="s">
        <v>3004</v>
      </c>
      <c r="E3820" s="10">
        <v>0.84375</v>
      </c>
      <c r="F3820" s="11">
        <v>20.25</v>
      </c>
      <c r="G3820" s="5" t="s">
        <v>1089</v>
      </c>
      <c r="H3820" s="26" t="s">
        <v>2615</v>
      </c>
      <c r="I3820" s="4">
        <v>34</v>
      </c>
      <c r="J3820" s="4">
        <v>31</v>
      </c>
      <c r="K3820" s="4">
        <v>3</v>
      </c>
      <c r="L3820" s="4">
        <v>0</v>
      </c>
      <c r="M3820" s="4">
        <v>0</v>
      </c>
      <c r="N3820" s="18"/>
    </row>
    <row r="3821" spans="1:14" hidden="1" x14ac:dyDescent="0.35">
      <c r="A3821" s="4" t="s">
        <v>62</v>
      </c>
      <c r="B3821" s="27">
        <v>44172.885416666664</v>
      </c>
      <c r="C3821" s="9">
        <v>44173.729166666664</v>
      </c>
      <c r="D3821" s="11" t="s">
        <v>3004</v>
      </c>
      <c r="E3821" s="10">
        <v>0.84375</v>
      </c>
      <c r="F3821" s="11">
        <v>20.25</v>
      </c>
      <c r="G3821" s="5" t="s">
        <v>1089</v>
      </c>
      <c r="H3821" s="26" t="s">
        <v>2615</v>
      </c>
      <c r="I3821" s="4">
        <v>7</v>
      </c>
      <c r="J3821" s="4">
        <v>7</v>
      </c>
      <c r="K3821" s="4">
        <v>0</v>
      </c>
      <c r="L3821" s="4">
        <v>0</v>
      </c>
      <c r="M3821" s="4">
        <v>0</v>
      </c>
      <c r="N3821" s="18"/>
    </row>
    <row r="3822" spans="1:14" hidden="1" x14ac:dyDescent="0.35">
      <c r="A3822" s="4" t="s">
        <v>62</v>
      </c>
      <c r="B3822" s="27">
        <v>44172.885416666664</v>
      </c>
      <c r="C3822" s="9">
        <v>44173.729166666664</v>
      </c>
      <c r="D3822" s="11" t="s">
        <v>3004</v>
      </c>
      <c r="E3822" s="10">
        <v>0.84375</v>
      </c>
      <c r="F3822" s="11">
        <v>20.25</v>
      </c>
      <c r="G3822" s="5" t="s">
        <v>1089</v>
      </c>
      <c r="H3822" s="26" t="s">
        <v>2615</v>
      </c>
      <c r="I3822" s="4">
        <v>63</v>
      </c>
      <c r="J3822" s="4">
        <v>44</v>
      </c>
      <c r="K3822" s="4">
        <v>18</v>
      </c>
      <c r="L3822" s="4">
        <v>1</v>
      </c>
      <c r="M3822" s="4">
        <v>0</v>
      </c>
      <c r="N3822" s="18"/>
    </row>
    <row r="3823" spans="1:14" hidden="1" x14ac:dyDescent="0.35">
      <c r="A3823" s="4" t="s">
        <v>62</v>
      </c>
      <c r="B3823" s="27">
        <v>44172.885416666664</v>
      </c>
      <c r="C3823" s="9">
        <v>44173.781944444447</v>
      </c>
      <c r="D3823" s="11" t="s">
        <v>3005</v>
      </c>
      <c r="E3823" s="10">
        <v>0.89652777778246673</v>
      </c>
      <c r="F3823" s="11">
        <v>21.516666666779201</v>
      </c>
      <c r="G3823" s="5" t="s">
        <v>1089</v>
      </c>
      <c r="H3823" s="26" t="s">
        <v>2615</v>
      </c>
      <c r="I3823" s="4">
        <v>13</v>
      </c>
      <c r="J3823" s="4">
        <v>7</v>
      </c>
      <c r="K3823" s="4">
        <v>6</v>
      </c>
      <c r="L3823" s="4">
        <v>0</v>
      </c>
      <c r="M3823" s="4">
        <v>0</v>
      </c>
      <c r="N3823" s="18"/>
    </row>
    <row r="3824" spans="1:14" hidden="1" x14ac:dyDescent="0.35">
      <c r="A3824" s="4" t="s">
        <v>62</v>
      </c>
      <c r="B3824" s="27">
        <v>44172.885416666664</v>
      </c>
      <c r="C3824" s="9">
        <v>44174.513888888891</v>
      </c>
      <c r="D3824" s="11" t="s">
        <v>3006</v>
      </c>
      <c r="E3824" s="10">
        <v>1.6284722222262644</v>
      </c>
      <c r="F3824" s="11">
        <v>39.083333333430346</v>
      </c>
      <c r="G3824" s="5" t="s">
        <v>1089</v>
      </c>
      <c r="H3824" s="26" t="s">
        <v>2615</v>
      </c>
      <c r="I3824" s="4">
        <v>1</v>
      </c>
      <c r="J3824" s="4">
        <v>1</v>
      </c>
      <c r="K3824" s="4">
        <v>0</v>
      </c>
      <c r="L3824" s="4">
        <v>0</v>
      </c>
      <c r="M3824" s="4">
        <v>0</v>
      </c>
      <c r="N3824" s="18"/>
    </row>
    <row r="3825" spans="1:14" hidden="1" x14ac:dyDescent="0.35">
      <c r="A3825" s="4" t="s">
        <v>62</v>
      </c>
      <c r="B3825" s="27">
        <v>44172.885416666664</v>
      </c>
      <c r="C3825" s="9">
        <v>44174.513888888891</v>
      </c>
      <c r="D3825" s="11" t="s">
        <v>3006</v>
      </c>
      <c r="E3825" s="10">
        <v>1.6284722222262644</v>
      </c>
      <c r="F3825" s="11">
        <v>39.083333333430346</v>
      </c>
      <c r="G3825" s="5" t="s">
        <v>1089</v>
      </c>
      <c r="H3825" s="26" t="s">
        <v>2615</v>
      </c>
      <c r="I3825" s="4">
        <v>50</v>
      </c>
      <c r="J3825" s="4">
        <v>47</v>
      </c>
      <c r="K3825" s="4">
        <v>3</v>
      </c>
      <c r="L3825" s="4">
        <v>0</v>
      </c>
      <c r="M3825" s="4">
        <v>0</v>
      </c>
      <c r="N3825" s="18"/>
    </row>
    <row r="3826" spans="1:14" hidden="1" x14ac:dyDescent="0.35">
      <c r="A3826" s="4" t="s">
        <v>62</v>
      </c>
      <c r="B3826" s="27">
        <v>44172.885416666664</v>
      </c>
      <c r="C3826" s="9">
        <v>44174.513888888891</v>
      </c>
      <c r="D3826" s="11" t="s">
        <v>3006</v>
      </c>
      <c r="E3826" s="10">
        <v>1.6284722222262644</v>
      </c>
      <c r="F3826" s="11">
        <v>39.083333333430346</v>
      </c>
      <c r="G3826" s="5" t="s">
        <v>1089</v>
      </c>
      <c r="H3826" s="26" t="s">
        <v>2615</v>
      </c>
      <c r="I3826" s="4">
        <v>94</v>
      </c>
      <c r="J3826" s="4">
        <v>84</v>
      </c>
      <c r="K3826" s="4">
        <v>9</v>
      </c>
      <c r="L3826" s="4">
        <v>1</v>
      </c>
      <c r="M3826" s="4">
        <v>0</v>
      </c>
      <c r="N3826" s="18"/>
    </row>
    <row r="3827" spans="1:14" hidden="1" x14ac:dyDescent="0.35">
      <c r="A3827" s="4" t="s">
        <v>62</v>
      </c>
      <c r="B3827" s="56">
        <v>44215.371527777781</v>
      </c>
      <c r="C3827" s="56">
        <v>44217.466666666667</v>
      </c>
      <c r="D3827" s="11" t="str">
        <f>INT(Table1[[#This Row],[Full Restoration ]]-Table1[[#This Row],[Outage Start]])&amp;" days,"&amp;HOUR(Table1[[#This Row],[Full Restoration ]]-Table1[[#This Row],[Outage Start]])&amp;" hrs,"&amp;MINUTE(Table1[[#This Row],[Full Restoration ]]-Table1[[#This Row],[Outage Start]])&amp;" min"</f>
        <v>2 days,2 hrs,17 min</v>
      </c>
      <c r="E3827" s="10">
        <f>Table1[[#This Row],[Full Restoration ]]-Table1[[#This Row],[Outage Start]]</f>
        <v>2.0951388888861402</v>
      </c>
      <c r="F3827" s="11">
        <f>(Table1[[#This Row],[Full Restoration ]]-Table1[[#This Row],[Outage Start]])*24</f>
        <v>50.283333333267365</v>
      </c>
      <c r="G3827" s="5" t="s">
        <v>1089</v>
      </c>
      <c r="H3827" s="26" t="s">
        <v>2606</v>
      </c>
      <c r="I3827" s="4">
        <v>530</v>
      </c>
      <c r="J3827" s="4">
        <v>475</v>
      </c>
      <c r="K3827" s="4">
        <v>49</v>
      </c>
      <c r="L3827" s="4">
        <v>6</v>
      </c>
      <c r="M3827" s="4">
        <v>0</v>
      </c>
      <c r="N3827" s="18"/>
    </row>
    <row r="3828" spans="1:14" hidden="1" x14ac:dyDescent="0.35">
      <c r="A3828" s="4" t="s">
        <v>62</v>
      </c>
      <c r="B3828" s="27">
        <v>44525.166666666664</v>
      </c>
      <c r="C3828" s="9">
        <v>44526.445833333331</v>
      </c>
      <c r="D3828" s="11" t="str">
        <f>INT(Table1[[#This Row],[Full Restoration ]]-Table1[[#This Row],[Outage Start]])&amp;" days,"&amp;HOUR(Table1[[#This Row],[Full Restoration ]]-Table1[[#This Row],[Outage Start]])&amp;" hrs,"&amp;MINUTE(Table1[[#This Row],[Full Restoration ]]-Table1[[#This Row],[Outage Start]])&amp;" min"</f>
        <v>1 days,6 hrs,42 min</v>
      </c>
      <c r="E3828" s="10">
        <f>Table1[[#This Row],[Full Restoration ]]-Table1[[#This Row],[Outage Start]]</f>
        <v>1.2791666666671517</v>
      </c>
      <c r="F3828" s="11">
        <f>(Table1[[#This Row],[Full Restoration ]]-Table1[[#This Row],[Outage Start]])*24</f>
        <v>30.700000000011642</v>
      </c>
      <c r="G3828" s="5" t="s">
        <v>1089</v>
      </c>
      <c r="H3828" s="26" t="s">
        <v>4234</v>
      </c>
      <c r="I3828" s="4">
        <v>40</v>
      </c>
      <c r="J3828" s="4">
        <v>35</v>
      </c>
      <c r="K3828" s="4">
        <v>5</v>
      </c>
      <c r="L3828" s="4">
        <v>2</v>
      </c>
      <c r="M3828" s="4">
        <v>0</v>
      </c>
      <c r="N3828" s="18"/>
    </row>
    <row r="3829" spans="1:14" hidden="1" x14ac:dyDescent="0.35">
      <c r="A3829" s="4" t="s">
        <v>62</v>
      </c>
      <c r="B3829" s="27">
        <v>45269.506249999999</v>
      </c>
      <c r="C3829" s="9">
        <v>45269.775000000001</v>
      </c>
      <c r="D3829" s="11" t="str">
        <f>INT(Table1[[#This Row],[Full Restoration ]]-Table1[[#This Row],[Outage Start]])&amp;" days,"&amp;HOUR(Table1[[#This Row],[Full Restoration ]]-Table1[[#This Row],[Outage Start]])&amp;" hrs,"&amp;MINUTE(Table1[[#This Row],[Full Restoration ]]-Table1[[#This Row],[Outage Start]])&amp;" min"</f>
        <v>0 days,6 hrs,27 min</v>
      </c>
      <c r="E3829" s="10">
        <f>Table1[[#This Row],[Full Restoration ]]-Table1[[#This Row],[Outage Start]]</f>
        <v>0.26875000000291038</v>
      </c>
      <c r="F3829" s="11">
        <f>(Table1[[#This Row],[Full Restoration ]]-Table1[[#This Row],[Outage Start]])*24</f>
        <v>6.4500000000698492</v>
      </c>
      <c r="G3829" s="5" t="s">
        <v>1089</v>
      </c>
      <c r="H3829" s="26" t="s">
        <v>2605</v>
      </c>
      <c r="I3829" s="4">
        <v>40</v>
      </c>
      <c r="J3829" s="4">
        <v>35</v>
      </c>
      <c r="K3829" s="4">
        <v>5</v>
      </c>
      <c r="L3829" s="4">
        <v>2</v>
      </c>
      <c r="M3829" s="4">
        <v>0</v>
      </c>
      <c r="N3829" s="18"/>
    </row>
    <row r="3830" spans="1:14" hidden="1" x14ac:dyDescent="0.35">
      <c r="A3830" s="4" t="s">
        <v>62</v>
      </c>
      <c r="B3830" s="27">
        <v>43768.245138888888</v>
      </c>
      <c r="C3830" s="9">
        <v>43769.468055555553</v>
      </c>
      <c r="D3830" s="11" t="str">
        <f>INT(Table1[[#This Row],[Full Restoration ]]-Table1[[#This Row],[Outage Start]])&amp;" days,"&amp;HOUR(Table1[[#This Row],[Full Restoration ]]-Table1[[#This Row],[Outage Start]])&amp;" hrs,"&amp;MINUTE(Table1[[#This Row],[Full Restoration ]]-Table1[[#This Row],[Outage Start]])&amp;" min"</f>
        <v>1 days,5 hrs,21 min</v>
      </c>
      <c r="E3830" s="10">
        <f>Table1[[#This Row],[Full Restoration ]]-Table1[[#This Row],[Outage Start]]</f>
        <v>1.2229166666656965</v>
      </c>
      <c r="F3830" s="11">
        <f>(Table1[[#This Row],[Full Restoration ]]-Table1[[#This Row],[Outage Start]])*24</f>
        <v>29.349999999976717</v>
      </c>
      <c r="G3830" s="5" t="s">
        <v>1067</v>
      </c>
      <c r="H3830" s="26"/>
      <c r="I3830" s="4">
        <v>6</v>
      </c>
      <c r="J3830" s="4">
        <v>2</v>
      </c>
      <c r="K3830" s="4">
        <v>2</v>
      </c>
      <c r="L3830" s="4"/>
      <c r="M3830" s="4"/>
      <c r="N3830" s="18"/>
    </row>
    <row r="3831" spans="1:14" hidden="1" x14ac:dyDescent="0.35">
      <c r="A3831" s="4" t="s">
        <v>62</v>
      </c>
      <c r="B3831" s="27">
        <v>43768.500694444447</v>
      </c>
      <c r="C3831" s="9">
        <v>43769.379861111112</v>
      </c>
      <c r="D3831" s="11" t="str">
        <f>INT(Table1[[#This Row],[Full Restoration ]]-Table1[[#This Row],[Outage Start]])&amp;" days,"&amp;HOUR(Table1[[#This Row],[Full Restoration ]]-Table1[[#This Row],[Outage Start]])&amp;" hrs,"&amp;MINUTE(Table1[[#This Row],[Full Restoration ]]-Table1[[#This Row],[Outage Start]])&amp;" min"</f>
        <v>0 days,21 hrs,6 min</v>
      </c>
      <c r="E3831" s="10">
        <f>Table1[[#This Row],[Full Restoration ]]-Table1[[#This Row],[Outage Start]]</f>
        <v>0.87916666666569654</v>
      </c>
      <c r="F3831" s="11">
        <f>(Table1[[#This Row],[Full Restoration ]]-Table1[[#This Row],[Outage Start]])*24</f>
        <v>21.099999999976717</v>
      </c>
      <c r="G3831" s="5" t="s">
        <v>1092</v>
      </c>
      <c r="H3831" s="26"/>
      <c r="I3831" s="4">
        <v>1106</v>
      </c>
      <c r="J3831" s="4">
        <v>1012</v>
      </c>
      <c r="K3831" s="4">
        <v>54</v>
      </c>
      <c r="L3831" s="4">
        <v>29</v>
      </c>
      <c r="M3831" s="4"/>
      <c r="N3831" s="18"/>
    </row>
    <row r="3832" spans="1:14" hidden="1" x14ac:dyDescent="0.35">
      <c r="A3832" s="4" t="s">
        <v>62</v>
      </c>
      <c r="B3832" s="27">
        <v>44167.458333333336</v>
      </c>
      <c r="C3832" s="9">
        <v>44167.495138888888</v>
      </c>
      <c r="D3832" s="11" t="s">
        <v>2779</v>
      </c>
      <c r="E3832" s="10">
        <v>3.6805555551836733E-2</v>
      </c>
      <c r="F3832" s="11">
        <v>0.88333333324408159</v>
      </c>
      <c r="G3832" s="5" t="s">
        <v>1092</v>
      </c>
      <c r="H3832" s="26" t="s">
        <v>2615</v>
      </c>
      <c r="I3832" s="4">
        <v>1</v>
      </c>
      <c r="J3832" s="4">
        <v>1</v>
      </c>
      <c r="K3832" s="4">
        <v>0</v>
      </c>
      <c r="L3832" s="4">
        <v>0</v>
      </c>
      <c r="M3832" s="4">
        <v>0</v>
      </c>
      <c r="N3832" s="18"/>
    </row>
    <row r="3833" spans="1:14" hidden="1" x14ac:dyDescent="0.35">
      <c r="A3833" s="4" t="s">
        <v>62</v>
      </c>
      <c r="B3833" s="27">
        <v>44167.458333333336</v>
      </c>
      <c r="C3833" s="9">
        <v>44167.495138888888</v>
      </c>
      <c r="D3833" s="11" t="s">
        <v>2779</v>
      </c>
      <c r="E3833" s="10">
        <v>3.6805555551836733E-2</v>
      </c>
      <c r="F3833" s="11">
        <v>0.88333333324408159</v>
      </c>
      <c r="G3833" s="5" t="s">
        <v>1092</v>
      </c>
      <c r="H3833" s="26" t="s">
        <v>2615</v>
      </c>
      <c r="I3833" s="4">
        <v>1114</v>
      </c>
      <c r="J3833" s="4">
        <v>1015</v>
      </c>
      <c r="K3833" s="4">
        <v>52</v>
      </c>
      <c r="L3833" s="4">
        <v>47</v>
      </c>
      <c r="M3833" s="4">
        <v>0</v>
      </c>
      <c r="N3833" s="18"/>
    </row>
    <row r="3834" spans="1:14" hidden="1" x14ac:dyDescent="0.35">
      <c r="A3834" s="4" t="s">
        <v>62</v>
      </c>
      <c r="B3834" s="27">
        <v>44167.458333333336</v>
      </c>
      <c r="C3834" s="9">
        <v>44167.495138888888</v>
      </c>
      <c r="D3834" s="11" t="s">
        <v>2779</v>
      </c>
      <c r="E3834" s="10">
        <v>3.6805555551836733E-2</v>
      </c>
      <c r="F3834" s="11">
        <v>0.88333333324408159</v>
      </c>
      <c r="G3834" s="5" t="s">
        <v>1092</v>
      </c>
      <c r="H3834" s="26" t="s">
        <v>2615</v>
      </c>
      <c r="I3834" s="4">
        <v>1</v>
      </c>
      <c r="J3834" s="4">
        <v>1</v>
      </c>
      <c r="K3834" s="4">
        <v>0</v>
      </c>
      <c r="L3834" s="4">
        <v>0</v>
      </c>
      <c r="M3834" s="4">
        <v>0</v>
      </c>
      <c r="N3834" s="18"/>
    </row>
    <row r="3835" spans="1:14" hidden="1" x14ac:dyDescent="0.35">
      <c r="A3835" s="4" t="s">
        <v>62</v>
      </c>
      <c r="B3835" s="27">
        <v>44167.458333333336</v>
      </c>
      <c r="C3835" s="9">
        <v>44168.881944444445</v>
      </c>
      <c r="D3835" s="11" t="s">
        <v>2780</v>
      </c>
      <c r="E3835" s="10">
        <v>1.4236111111094942</v>
      </c>
      <c r="F3835" s="11">
        <v>34.166666666627862</v>
      </c>
      <c r="G3835" s="5" t="s">
        <v>1092</v>
      </c>
      <c r="H3835" s="26" t="s">
        <v>2615</v>
      </c>
      <c r="I3835" s="4">
        <v>22</v>
      </c>
      <c r="J3835" s="4">
        <v>16</v>
      </c>
      <c r="K3835" s="4">
        <v>6</v>
      </c>
      <c r="L3835" s="4">
        <v>0</v>
      </c>
      <c r="M3835" s="4">
        <v>0</v>
      </c>
      <c r="N3835" s="18"/>
    </row>
    <row r="3836" spans="1:14" hidden="1" x14ac:dyDescent="0.35">
      <c r="A3836" s="4" t="s">
        <v>62</v>
      </c>
      <c r="B3836" s="27">
        <v>44168.239583333336</v>
      </c>
      <c r="C3836" s="9">
        <v>44168.879861111112</v>
      </c>
      <c r="D3836" s="11" t="s">
        <v>2781</v>
      </c>
      <c r="E3836" s="10">
        <v>0.64027777777664596</v>
      </c>
      <c r="F3836" s="11">
        <v>15.366666666639503</v>
      </c>
      <c r="G3836" s="5" t="s">
        <v>1092</v>
      </c>
      <c r="H3836" s="26" t="s">
        <v>2615</v>
      </c>
      <c r="I3836" s="4">
        <v>1</v>
      </c>
      <c r="J3836" s="4">
        <v>1</v>
      </c>
      <c r="K3836" s="4">
        <v>0</v>
      </c>
      <c r="L3836" s="4">
        <v>0</v>
      </c>
      <c r="M3836" s="4">
        <v>0</v>
      </c>
      <c r="N3836" s="18"/>
    </row>
    <row r="3837" spans="1:14" hidden="1" x14ac:dyDescent="0.35">
      <c r="A3837" s="4" t="s">
        <v>62</v>
      </c>
      <c r="B3837" s="27">
        <v>44168.239583333336</v>
      </c>
      <c r="C3837" s="9">
        <v>44168.879861111112</v>
      </c>
      <c r="D3837" s="11" t="s">
        <v>2781</v>
      </c>
      <c r="E3837" s="10">
        <v>0.64027777777664596</v>
      </c>
      <c r="F3837" s="11">
        <v>15.366666666639503</v>
      </c>
      <c r="G3837" s="5" t="s">
        <v>1092</v>
      </c>
      <c r="H3837" s="26" t="s">
        <v>2615</v>
      </c>
      <c r="I3837" s="4">
        <v>1115</v>
      </c>
      <c r="J3837" s="4">
        <v>1016</v>
      </c>
      <c r="K3837" s="4">
        <v>52</v>
      </c>
      <c r="L3837" s="4">
        <v>47</v>
      </c>
      <c r="M3837" s="4">
        <v>0</v>
      </c>
      <c r="N3837" s="18"/>
    </row>
    <row r="3838" spans="1:14" hidden="1" x14ac:dyDescent="0.35">
      <c r="A3838" s="4" t="s">
        <v>62</v>
      </c>
      <c r="B3838" s="27">
        <v>44168.239583333336</v>
      </c>
      <c r="C3838" s="9">
        <v>44168.879861111112</v>
      </c>
      <c r="D3838" s="11" t="s">
        <v>2781</v>
      </c>
      <c r="E3838" s="10">
        <v>0.64027777777664596</v>
      </c>
      <c r="F3838" s="11">
        <v>15.366666666639503</v>
      </c>
      <c r="G3838" s="5" t="s">
        <v>1092</v>
      </c>
      <c r="H3838" s="26" t="s">
        <v>2615</v>
      </c>
      <c r="I3838" s="4">
        <v>1</v>
      </c>
      <c r="J3838" s="4">
        <v>1</v>
      </c>
      <c r="K3838" s="4">
        <v>0</v>
      </c>
      <c r="L3838" s="4">
        <v>0</v>
      </c>
      <c r="M3838" s="4">
        <v>0</v>
      </c>
      <c r="N3838" s="18"/>
    </row>
    <row r="3839" spans="1:14" hidden="1" x14ac:dyDescent="0.35">
      <c r="A3839" s="4" t="s">
        <v>62</v>
      </c>
      <c r="B3839" s="27">
        <v>44172.497916666667</v>
      </c>
      <c r="C3839" s="9">
        <v>44174.301388888889</v>
      </c>
      <c r="D3839" s="11" t="s">
        <v>3007</v>
      </c>
      <c r="E3839" s="10">
        <v>1.8034722222218988</v>
      </c>
      <c r="F3839" s="11">
        <v>43.283333333325572</v>
      </c>
      <c r="G3839" s="5" t="s">
        <v>1092</v>
      </c>
      <c r="H3839" s="26" t="s">
        <v>2615</v>
      </c>
      <c r="I3839" s="4">
        <v>22</v>
      </c>
      <c r="J3839" s="4">
        <v>16</v>
      </c>
      <c r="K3839" s="4">
        <v>6</v>
      </c>
      <c r="L3839" s="4">
        <v>0</v>
      </c>
      <c r="M3839" s="4">
        <v>0</v>
      </c>
      <c r="N3839" s="18"/>
    </row>
    <row r="3840" spans="1:14" hidden="1" x14ac:dyDescent="0.35">
      <c r="A3840" s="4" t="s">
        <v>62</v>
      </c>
      <c r="B3840" s="27">
        <v>44188.602083333331</v>
      </c>
      <c r="C3840" s="9">
        <v>44189.59097222222</v>
      </c>
      <c r="D3840" s="11" t="s">
        <v>3204</v>
      </c>
      <c r="E3840" s="10">
        <v>0.98888888888905058</v>
      </c>
      <c r="F3840" s="11">
        <v>23.733333333337214</v>
      </c>
      <c r="G3840" s="5" t="s">
        <v>1092</v>
      </c>
      <c r="H3840" s="26" t="s">
        <v>2606</v>
      </c>
      <c r="I3840" s="4">
        <v>22</v>
      </c>
      <c r="J3840" s="4">
        <v>16</v>
      </c>
      <c r="K3840" s="4">
        <v>6</v>
      </c>
      <c r="L3840" s="4">
        <v>0</v>
      </c>
      <c r="M3840" s="4">
        <v>0</v>
      </c>
      <c r="N3840" s="18"/>
    </row>
    <row r="3841" spans="1:14" hidden="1" x14ac:dyDescent="0.35">
      <c r="A3841" s="4" t="s">
        <v>62</v>
      </c>
      <c r="B3841" s="56">
        <v>44215.236111111109</v>
      </c>
      <c r="C3841" s="56">
        <v>44215.859027777777</v>
      </c>
      <c r="D3841" s="11" t="str">
        <f>INT(Table1[[#This Row],[Full Restoration ]]-Table1[[#This Row],[Outage Start]])&amp;" days,"&amp;HOUR(Table1[[#This Row],[Full Restoration ]]-Table1[[#This Row],[Outage Start]])&amp;" hrs,"&amp;MINUTE(Table1[[#This Row],[Full Restoration ]]-Table1[[#This Row],[Outage Start]])&amp;" min"</f>
        <v>0 days,14 hrs,57 min</v>
      </c>
      <c r="E3841" s="10">
        <f>Table1[[#This Row],[Full Restoration ]]-Table1[[#This Row],[Outage Start]]</f>
        <v>0.62291666666715173</v>
      </c>
      <c r="F3841" s="11">
        <f>(Table1[[#This Row],[Full Restoration ]]-Table1[[#This Row],[Outage Start]])*24</f>
        <v>14.950000000011642</v>
      </c>
      <c r="G3841" s="5" t="s">
        <v>1092</v>
      </c>
      <c r="H3841" s="26" t="s">
        <v>2606</v>
      </c>
      <c r="I3841" s="4">
        <v>22</v>
      </c>
      <c r="J3841" s="4">
        <v>16</v>
      </c>
      <c r="K3841" s="4">
        <v>6</v>
      </c>
      <c r="L3841" s="4">
        <v>0</v>
      </c>
      <c r="M3841" s="4">
        <v>0</v>
      </c>
      <c r="N3841" s="18"/>
    </row>
    <row r="3842" spans="1:14" hidden="1" x14ac:dyDescent="0.35">
      <c r="A3842" s="4" t="s">
        <v>62</v>
      </c>
      <c r="B3842" s="27">
        <v>43755.167361111111</v>
      </c>
      <c r="C3842" s="9">
        <v>43755.77847222222</v>
      </c>
      <c r="D3842" s="11" t="str">
        <f>INT(Table1[[#This Row],[Full Restoration ]]-Table1[[#This Row],[Outage Start]])&amp;" days,"&amp;HOUR(Table1[[#This Row],[Full Restoration ]]-Table1[[#This Row],[Outage Start]])&amp;" hrs,"&amp;MINUTE(Table1[[#This Row],[Full Restoration ]]-Table1[[#This Row],[Outage Start]])&amp;" min"</f>
        <v>0 days,14 hrs,40 min</v>
      </c>
      <c r="E3842" s="10">
        <f>Table1[[#This Row],[Full Restoration ]]-Table1[[#This Row],[Outage Start]]</f>
        <v>0.61111111110949423</v>
      </c>
      <c r="F3842" s="11">
        <f>(Table1[[#This Row],[Full Restoration ]]-Table1[[#This Row],[Outage Start]])*24</f>
        <v>14.666666666627862</v>
      </c>
      <c r="G3842" s="5" t="s">
        <v>874</v>
      </c>
      <c r="H3842" s="26"/>
      <c r="I3842" s="4">
        <v>0</v>
      </c>
      <c r="J3842" s="4">
        <v>0</v>
      </c>
      <c r="K3842" s="4">
        <v>0</v>
      </c>
      <c r="L3842" s="4">
        <v>0</v>
      </c>
      <c r="M3842" s="4">
        <v>0</v>
      </c>
      <c r="N3842" s="18"/>
    </row>
    <row r="3843" spans="1:14" hidden="1" x14ac:dyDescent="0.35">
      <c r="A3843" s="4" t="s">
        <v>62</v>
      </c>
      <c r="B3843" s="27">
        <v>43757.668749999997</v>
      </c>
      <c r="C3843" s="9">
        <v>43757.826388888891</v>
      </c>
      <c r="D3843" s="11" t="str">
        <f>INT(Table1[[#This Row],[Full Restoration ]]-Table1[[#This Row],[Outage Start]])&amp;" days,"&amp;HOUR(Table1[[#This Row],[Full Restoration ]]-Table1[[#This Row],[Outage Start]])&amp;" hrs,"&amp;MINUTE(Table1[[#This Row],[Full Restoration ]]-Table1[[#This Row],[Outage Start]])&amp;" min"</f>
        <v>0 days,3 hrs,47 min</v>
      </c>
      <c r="E3843" s="10">
        <f>Table1[[#This Row],[Full Restoration ]]-Table1[[#This Row],[Outage Start]]</f>
        <v>0.15763888889341615</v>
      </c>
      <c r="F3843" s="11">
        <f>(Table1[[#This Row],[Full Restoration ]]-Table1[[#This Row],[Outage Start]])*24</f>
        <v>3.7833333334419876</v>
      </c>
      <c r="G3843" s="5" t="s">
        <v>877</v>
      </c>
      <c r="H3843" s="26"/>
      <c r="I3843" s="4">
        <v>0</v>
      </c>
      <c r="J3843" s="4">
        <v>0</v>
      </c>
      <c r="K3843" s="4">
        <v>0</v>
      </c>
      <c r="L3843" s="4">
        <v>0</v>
      </c>
      <c r="M3843" s="4">
        <v>0</v>
      </c>
      <c r="N3843" s="18"/>
    </row>
    <row r="3844" spans="1:14" hidden="1" x14ac:dyDescent="0.35">
      <c r="A3844" s="4" t="s">
        <v>62</v>
      </c>
      <c r="B3844" s="27">
        <v>43732.615277777775</v>
      </c>
      <c r="C3844" s="9">
        <v>43732.856944444444</v>
      </c>
      <c r="D3844" s="11" t="str">
        <f>INT(Table1[[#This Row],[Full Restoration ]]-Table1[[#This Row],[Outage Start]])&amp;" days,"&amp;HOUR(Table1[[#This Row],[Full Restoration ]]-Table1[[#This Row],[Outage Start]])&amp;" hrs,"&amp;MINUTE(Table1[[#This Row],[Full Restoration ]]-Table1[[#This Row],[Outage Start]])&amp;" min"</f>
        <v>0 days,5 hrs,48 min</v>
      </c>
      <c r="E3844" s="10">
        <f>Table1[[#This Row],[Full Restoration ]]-Table1[[#This Row],[Outage Start]]</f>
        <v>0.24166666666860692</v>
      </c>
      <c r="F3844" s="11">
        <f>(Table1[[#This Row],[Full Restoration ]]-Table1[[#This Row],[Outage Start]])*24</f>
        <v>5.8000000000465661</v>
      </c>
      <c r="G3844" s="5" t="s">
        <v>223</v>
      </c>
      <c r="H3844" s="26" t="s">
        <v>216</v>
      </c>
      <c r="I3844" s="4">
        <v>76</v>
      </c>
      <c r="J3844" s="4">
        <v>76</v>
      </c>
      <c r="K3844" s="4">
        <v>0</v>
      </c>
      <c r="L3844" s="4">
        <v>0</v>
      </c>
      <c r="M3844" s="4">
        <v>0</v>
      </c>
      <c r="N3844" s="18"/>
    </row>
    <row r="3845" spans="1:14" hidden="1" x14ac:dyDescent="0.35">
      <c r="A3845" s="4" t="s">
        <v>62</v>
      </c>
      <c r="B3845" s="27">
        <v>43768.089583333334</v>
      </c>
      <c r="C3845" s="9">
        <v>43769.673611111109</v>
      </c>
      <c r="D3845" s="11" t="str">
        <f>INT(Table1[[#This Row],[Full Restoration ]]-Table1[[#This Row],[Outage Start]])&amp;" days,"&amp;HOUR(Table1[[#This Row],[Full Restoration ]]-Table1[[#This Row],[Outage Start]])&amp;" hrs,"&amp;MINUTE(Table1[[#This Row],[Full Restoration ]]-Table1[[#This Row],[Outage Start]])&amp;" min"</f>
        <v>1 days,14 hrs,1 min</v>
      </c>
      <c r="E3845" s="10">
        <f>Table1[[#This Row],[Full Restoration ]]-Table1[[#This Row],[Outage Start]]</f>
        <v>1.5840277777751908</v>
      </c>
      <c r="F3845" s="11">
        <f>(Table1[[#This Row],[Full Restoration ]]-Table1[[#This Row],[Outage Start]])*24</f>
        <v>38.016666666604578</v>
      </c>
      <c r="G3845" s="5" t="s">
        <v>1056</v>
      </c>
      <c r="H3845" s="26"/>
      <c r="I3845" s="4">
        <v>76</v>
      </c>
      <c r="J3845" s="4">
        <v>72</v>
      </c>
      <c r="K3845" s="4">
        <v>2</v>
      </c>
      <c r="L3845" s="4">
        <v>2</v>
      </c>
      <c r="M3845" s="4"/>
      <c r="N3845" s="18"/>
    </row>
    <row r="3846" spans="1:14" hidden="1" x14ac:dyDescent="0.35">
      <c r="A3846" s="4" t="s">
        <v>62</v>
      </c>
      <c r="B3846" s="27">
        <v>44172.3125</v>
      </c>
      <c r="C3846" s="9">
        <v>44173.885416666664</v>
      </c>
      <c r="D3846" s="11" t="s">
        <v>3008</v>
      </c>
      <c r="E3846" s="10">
        <v>1.5729166666642413</v>
      </c>
      <c r="F3846" s="11">
        <v>37.749999999941792</v>
      </c>
      <c r="G3846" s="5" t="s">
        <v>1056</v>
      </c>
      <c r="H3846" s="26" t="s">
        <v>2615</v>
      </c>
      <c r="I3846" s="4">
        <v>73</v>
      </c>
      <c r="J3846" s="4">
        <v>69</v>
      </c>
      <c r="K3846" s="4">
        <v>2</v>
      </c>
      <c r="L3846" s="4">
        <v>2</v>
      </c>
      <c r="M3846" s="4">
        <v>0</v>
      </c>
      <c r="N3846" s="18"/>
    </row>
    <row r="3847" spans="1:14" hidden="1" x14ac:dyDescent="0.35">
      <c r="A3847" s="4" t="s">
        <v>62</v>
      </c>
      <c r="B3847" s="27">
        <v>44172.3125</v>
      </c>
      <c r="C3847" s="9">
        <v>44173.885416666664</v>
      </c>
      <c r="D3847" s="11" t="s">
        <v>3008</v>
      </c>
      <c r="E3847" s="10">
        <v>1.5729166666642413</v>
      </c>
      <c r="F3847" s="11">
        <v>37.749999999941792</v>
      </c>
      <c r="G3847" s="5" t="s">
        <v>1056</v>
      </c>
      <c r="H3847" s="26" t="s">
        <v>2615</v>
      </c>
      <c r="I3847" s="4">
        <v>2</v>
      </c>
      <c r="J3847" s="4">
        <v>2</v>
      </c>
      <c r="K3847" s="4">
        <v>0</v>
      </c>
      <c r="L3847" s="4">
        <v>0</v>
      </c>
      <c r="M3847" s="4">
        <v>0</v>
      </c>
      <c r="N3847" s="18"/>
    </row>
    <row r="3848" spans="1:14" hidden="1" x14ac:dyDescent="0.35">
      <c r="A3848" s="4" t="s">
        <v>62</v>
      </c>
      <c r="B3848" s="27">
        <v>44188.317361111112</v>
      </c>
      <c r="C3848" s="9">
        <v>44189.503472222219</v>
      </c>
      <c r="D3848" s="11" t="s">
        <v>3205</v>
      </c>
      <c r="E3848" s="10">
        <v>1.1861111111065838</v>
      </c>
      <c r="F3848" s="11">
        <v>28.466666666558012</v>
      </c>
      <c r="G3848" s="5" t="s">
        <v>1056</v>
      </c>
      <c r="H3848" s="26" t="s">
        <v>2606</v>
      </c>
      <c r="I3848" s="4">
        <v>20</v>
      </c>
      <c r="J3848" s="4">
        <v>18</v>
      </c>
      <c r="K3848" s="4">
        <v>1</v>
      </c>
      <c r="L3848" s="4">
        <v>1</v>
      </c>
      <c r="M3848" s="4">
        <v>0</v>
      </c>
      <c r="N3848" s="18"/>
    </row>
    <row r="3849" spans="1:14" hidden="1" x14ac:dyDescent="0.35">
      <c r="A3849" s="4" t="s">
        <v>62</v>
      </c>
      <c r="B3849" s="27">
        <v>44188.317361111112</v>
      </c>
      <c r="C3849" s="9">
        <v>44189.510416666664</v>
      </c>
      <c r="D3849" s="11" t="s">
        <v>3206</v>
      </c>
      <c r="E3849" s="10">
        <v>1.1930555555518367</v>
      </c>
      <c r="F3849" s="11">
        <v>28.633333333244082</v>
      </c>
      <c r="G3849" s="5" t="s">
        <v>1056</v>
      </c>
      <c r="H3849" s="26" t="s">
        <v>2606</v>
      </c>
      <c r="I3849" s="4">
        <v>49</v>
      </c>
      <c r="J3849" s="4">
        <v>47</v>
      </c>
      <c r="K3849" s="4">
        <v>1</v>
      </c>
      <c r="L3849" s="4">
        <v>1</v>
      </c>
      <c r="M3849" s="4">
        <v>0</v>
      </c>
      <c r="N3849" s="18"/>
    </row>
    <row r="3850" spans="1:14" hidden="1" x14ac:dyDescent="0.35">
      <c r="A3850" s="4" t="s">
        <v>62</v>
      </c>
      <c r="B3850" s="27">
        <v>44188.317361111112</v>
      </c>
      <c r="C3850" s="9">
        <v>44189.510416666664</v>
      </c>
      <c r="D3850" s="11" t="s">
        <v>3206</v>
      </c>
      <c r="E3850" s="10">
        <v>1.1930555555518367</v>
      </c>
      <c r="F3850" s="11">
        <v>28.633333333244082</v>
      </c>
      <c r="G3850" s="5" t="s">
        <v>1056</v>
      </c>
      <c r="H3850" s="26" t="s">
        <v>2606</v>
      </c>
      <c r="I3850" s="4">
        <v>2</v>
      </c>
      <c r="J3850" s="4">
        <v>2</v>
      </c>
      <c r="K3850" s="4">
        <v>0</v>
      </c>
      <c r="L3850" s="4">
        <v>0</v>
      </c>
      <c r="M3850" s="4">
        <v>0</v>
      </c>
      <c r="N3850" s="18"/>
    </row>
    <row r="3851" spans="1:14" hidden="1" x14ac:dyDescent="0.35">
      <c r="A3851" s="4" t="s">
        <v>62</v>
      </c>
      <c r="B3851" s="27">
        <v>44188.317361111112</v>
      </c>
      <c r="C3851" s="9">
        <v>44189.552083333336</v>
      </c>
      <c r="D3851" s="11" t="s">
        <v>3207</v>
      </c>
      <c r="E3851" s="10">
        <v>1.234722222223354</v>
      </c>
      <c r="F3851" s="11">
        <v>29.633333333360497</v>
      </c>
      <c r="G3851" s="5" t="s">
        <v>1056</v>
      </c>
      <c r="H3851" s="26" t="s">
        <v>2606</v>
      </c>
      <c r="I3851" s="4">
        <v>4</v>
      </c>
      <c r="J3851" s="4">
        <v>4</v>
      </c>
      <c r="K3851" s="4">
        <v>0</v>
      </c>
      <c r="L3851" s="4">
        <v>0</v>
      </c>
      <c r="M3851" s="4">
        <v>0</v>
      </c>
      <c r="N3851" s="18"/>
    </row>
    <row r="3852" spans="1:14" hidden="1" x14ac:dyDescent="0.35">
      <c r="A3852" s="4" t="s">
        <v>62</v>
      </c>
      <c r="B3852" s="27">
        <v>44167.984027777777</v>
      </c>
      <c r="C3852" s="9">
        <v>44168.979166666664</v>
      </c>
      <c r="D3852" s="11" t="s">
        <v>2782</v>
      </c>
      <c r="E3852" s="10">
        <v>0.99513888888759539</v>
      </c>
      <c r="F3852" s="11">
        <v>23.883333333302289</v>
      </c>
      <c r="G3852" s="5" t="s">
        <v>2627</v>
      </c>
      <c r="H3852" s="26" t="s">
        <v>2614</v>
      </c>
      <c r="I3852" s="4">
        <v>21</v>
      </c>
      <c r="J3852" s="4">
        <v>17</v>
      </c>
      <c r="K3852" s="4">
        <v>4</v>
      </c>
      <c r="L3852" s="4">
        <v>0</v>
      </c>
      <c r="M3852" s="4">
        <v>0</v>
      </c>
      <c r="N3852" s="18"/>
    </row>
    <row r="3853" spans="1:14" hidden="1" x14ac:dyDescent="0.35">
      <c r="A3853" s="4" t="s">
        <v>62</v>
      </c>
      <c r="B3853" s="27">
        <v>44167.984027777777</v>
      </c>
      <c r="C3853" s="9">
        <v>44168.979166666664</v>
      </c>
      <c r="D3853" s="11" t="s">
        <v>2782</v>
      </c>
      <c r="E3853" s="10">
        <v>0.99513888888759539</v>
      </c>
      <c r="F3853" s="11">
        <v>23.883333333302289</v>
      </c>
      <c r="G3853" s="5" t="s">
        <v>2627</v>
      </c>
      <c r="H3853" s="26" t="s">
        <v>2614</v>
      </c>
      <c r="I3853" s="4">
        <v>435</v>
      </c>
      <c r="J3853" s="4">
        <v>402</v>
      </c>
      <c r="K3853" s="4">
        <v>16</v>
      </c>
      <c r="L3853" s="4">
        <v>17</v>
      </c>
      <c r="M3853" s="4">
        <v>0</v>
      </c>
      <c r="N3853" s="18"/>
    </row>
    <row r="3854" spans="1:14" hidden="1" x14ac:dyDescent="0.35">
      <c r="A3854" s="4" t="s">
        <v>62</v>
      </c>
      <c r="B3854" s="27">
        <v>44167.984027777777</v>
      </c>
      <c r="C3854" s="9">
        <v>44169.003472222219</v>
      </c>
      <c r="D3854" s="11" t="s">
        <v>2783</v>
      </c>
      <c r="E3854" s="10">
        <v>1.0194444444423425</v>
      </c>
      <c r="F3854" s="11">
        <v>24.46666666661622</v>
      </c>
      <c r="G3854" s="5" t="s">
        <v>2627</v>
      </c>
      <c r="H3854" s="26" t="s">
        <v>2614</v>
      </c>
      <c r="I3854" s="4">
        <v>328</v>
      </c>
      <c r="J3854" s="4">
        <v>299</v>
      </c>
      <c r="K3854" s="4">
        <v>12</v>
      </c>
      <c r="L3854" s="4">
        <v>17</v>
      </c>
      <c r="M3854" s="4">
        <v>0</v>
      </c>
      <c r="N3854" s="18"/>
    </row>
    <row r="3855" spans="1:14" hidden="1" x14ac:dyDescent="0.35">
      <c r="A3855" s="4" t="s">
        <v>62</v>
      </c>
      <c r="B3855" s="27">
        <v>44167.984027777777</v>
      </c>
      <c r="C3855" s="9">
        <v>44169.003472222219</v>
      </c>
      <c r="D3855" s="11" t="s">
        <v>2783</v>
      </c>
      <c r="E3855" s="10">
        <v>1.0194444444423425</v>
      </c>
      <c r="F3855" s="11">
        <v>24.46666666661622</v>
      </c>
      <c r="G3855" s="5" t="s">
        <v>2627</v>
      </c>
      <c r="H3855" s="26" t="s">
        <v>2614</v>
      </c>
      <c r="I3855" s="4">
        <v>1</v>
      </c>
      <c r="J3855" s="4">
        <v>1</v>
      </c>
      <c r="K3855" s="4">
        <v>0</v>
      </c>
      <c r="L3855" s="4">
        <v>0</v>
      </c>
      <c r="M3855" s="4">
        <v>0</v>
      </c>
      <c r="N3855" s="18"/>
    </row>
    <row r="3856" spans="1:14" hidden="1" x14ac:dyDescent="0.35">
      <c r="A3856" s="4" t="s">
        <v>62</v>
      </c>
      <c r="B3856" s="27">
        <v>44167.984027777777</v>
      </c>
      <c r="C3856" s="9">
        <v>44169.003472222219</v>
      </c>
      <c r="D3856" s="11" t="s">
        <v>2783</v>
      </c>
      <c r="E3856" s="10">
        <v>1.0194444444423425</v>
      </c>
      <c r="F3856" s="11">
        <v>24.46666666661622</v>
      </c>
      <c r="G3856" s="5" t="s">
        <v>2627</v>
      </c>
      <c r="H3856" s="26" t="s">
        <v>2614</v>
      </c>
      <c r="I3856" s="4">
        <v>975</v>
      </c>
      <c r="J3856" s="4">
        <v>912</v>
      </c>
      <c r="K3856" s="4">
        <v>38</v>
      </c>
      <c r="L3856" s="4">
        <v>25</v>
      </c>
      <c r="M3856" s="4">
        <v>0</v>
      </c>
      <c r="N3856" s="18"/>
    </row>
    <row r="3857" spans="1:14" hidden="1" x14ac:dyDescent="0.35">
      <c r="A3857" s="4" t="s">
        <v>62</v>
      </c>
      <c r="B3857" s="27">
        <v>44172.55972222222</v>
      </c>
      <c r="C3857" s="9">
        <v>44173.446527777778</v>
      </c>
      <c r="D3857" s="11" t="s">
        <v>2769</v>
      </c>
      <c r="E3857" s="10">
        <v>0.8868055555576575</v>
      </c>
      <c r="F3857" s="11">
        <v>21.28333333338378</v>
      </c>
      <c r="G3857" s="5" t="s">
        <v>2627</v>
      </c>
      <c r="H3857" s="26" t="s">
        <v>2614</v>
      </c>
      <c r="I3857" s="4">
        <v>21</v>
      </c>
      <c r="J3857" s="4">
        <v>17</v>
      </c>
      <c r="K3857" s="4">
        <v>4</v>
      </c>
      <c r="L3857" s="4">
        <v>0</v>
      </c>
      <c r="M3857" s="4">
        <v>0</v>
      </c>
      <c r="N3857" s="18"/>
    </row>
    <row r="3858" spans="1:14" hidden="1" x14ac:dyDescent="0.35">
      <c r="A3858" s="4" t="s">
        <v>62</v>
      </c>
      <c r="B3858" s="27">
        <v>44172.55972222222</v>
      </c>
      <c r="C3858" s="9">
        <v>44173.446527777778</v>
      </c>
      <c r="D3858" s="11" t="s">
        <v>2769</v>
      </c>
      <c r="E3858" s="10">
        <v>0.8868055555576575</v>
      </c>
      <c r="F3858" s="11">
        <v>21.28333333338378</v>
      </c>
      <c r="G3858" s="5" t="s">
        <v>2627</v>
      </c>
      <c r="H3858" s="26" t="s">
        <v>2614</v>
      </c>
      <c r="I3858" s="4">
        <v>435</v>
      </c>
      <c r="J3858" s="4">
        <v>402</v>
      </c>
      <c r="K3858" s="4">
        <v>16</v>
      </c>
      <c r="L3858" s="4">
        <v>17</v>
      </c>
      <c r="M3858" s="4">
        <v>0</v>
      </c>
      <c r="N3858" s="18"/>
    </row>
    <row r="3859" spans="1:14" hidden="1" x14ac:dyDescent="0.35">
      <c r="A3859" s="4" t="s">
        <v>62</v>
      </c>
      <c r="B3859" s="27">
        <v>44172.55972222222</v>
      </c>
      <c r="C3859" s="9">
        <v>44173.450694444444</v>
      </c>
      <c r="D3859" s="11" t="s">
        <v>3009</v>
      </c>
      <c r="E3859" s="10">
        <v>0.89097222222335404</v>
      </c>
      <c r="F3859" s="11">
        <v>21.383333333360497</v>
      </c>
      <c r="G3859" s="5" t="s">
        <v>2627</v>
      </c>
      <c r="H3859" s="26" t="s">
        <v>2614</v>
      </c>
      <c r="I3859" s="4">
        <v>328</v>
      </c>
      <c r="J3859" s="4">
        <v>299</v>
      </c>
      <c r="K3859" s="4">
        <v>12</v>
      </c>
      <c r="L3859" s="4">
        <v>17</v>
      </c>
      <c r="M3859" s="4">
        <v>0</v>
      </c>
      <c r="N3859" s="18"/>
    </row>
    <row r="3860" spans="1:14" hidden="1" x14ac:dyDescent="0.35">
      <c r="A3860" s="4" t="s">
        <v>62</v>
      </c>
      <c r="B3860" s="27">
        <v>44172.55972222222</v>
      </c>
      <c r="C3860" s="9">
        <v>44173.450694444444</v>
      </c>
      <c r="D3860" s="11" t="s">
        <v>3009</v>
      </c>
      <c r="E3860" s="10">
        <v>0.89097222222335404</v>
      </c>
      <c r="F3860" s="11">
        <v>21.383333333360497</v>
      </c>
      <c r="G3860" s="5" t="s">
        <v>2627</v>
      </c>
      <c r="H3860" s="26" t="s">
        <v>2614</v>
      </c>
      <c r="I3860" s="4">
        <v>13</v>
      </c>
      <c r="J3860" s="4">
        <v>10</v>
      </c>
      <c r="K3860" s="4">
        <v>2</v>
      </c>
      <c r="L3860" s="4">
        <v>1</v>
      </c>
      <c r="M3860" s="4">
        <v>0</v>
      </c>
      <c r="N3860" s="18"/>
    </row>
    <row r="3861" spans="1:14" hidden="1" x14ac:dyDescent="0.35">
      <c r="A3861" s="4" t="s">
        <v>62</v>
      </c>
      <c r="B3861" s="27">
        <v>44172.55972222222</v>
      </c>
      <c r="C3861" s="9">
        <v>44173.460416666669</v>
      </c>
      <c r="D3861" s="11" t="s">
        <v>3010</v>
      </c>
      <c r="E3861" s="10">
        <v>0.90069444444816327</v>
      </c>
      <c r="F3861" s="11">
        <v>21.616666666755918</v>
      </c>
      <c r="G3861" s="5" t="s">
        <v>2627</v>
      </c>
      <c r="H3861" s="26" t="s">
        <v>2614</v>
      </c>
      <c r="I3861" s="4">
        <v>1</v>
      </c>
      <c r="J3861" s="4">
        <v>1</v>
      </c>
      <c r="K3861" s="4">
        <v>0</v>
      </c>
      <c r="L3861" s="4">
        <v>0</v>
      </c>
      <c r="M3861" s="4">
        <v>0</v>
      </c>
      <c r="N3861" s="18"/>
    </row>
    <row r="3862" spans="1:14" hidden="1" x14ac:dyDescent="0.35">
      <c r="A3862" s="4" t="s">
        <v>62</v>
      </c>
      <c r="B3862" s="27">
        <v>44172.55972222222</v>
      </c>
      <c r="C3862" s="9">
        <v>44173.460416666669</v>
      </c>
      <c r="D3862" s="11" t="s">
        <v>3010</v>
      </c>
      <c r="E3862" s="10">
        <v>0.90069444444816327</v>
      </c>
      <c r="F3862" s="11">
        <v>21.616666666755918</v>
      </c>
      <c r="G3862" s="5" t="s">
        <v>2627</v>
      </c>
      <c r="H3862" s="26" t="s">
        <v>2614</v>
      </c>
      <c r="I3862" s="4">
        <v>961</v>
      </c>
      <c r="J3862" s="4">
        <v>901</v>
      </c>
      <c r="K3862" s="4">
        <v>36</v>
      </c>
      <c r="L3862" s="4">
        <v>24</v>
      </c>
      <c r="M3862" s="4">
        <v>0</v>
      </c>
      <c r="N3862" s="18"/>
    </row>
    <row r="3863" spans="1:14" hidden="1" x14ac:dyDescent="0.35">
      <c r="A3863" s="4" t="s">
        <v>62</v>
      </c>
      <c r="B3863" s="27">
        <v>44172.55972222222</v>
      </c>
      <c r="C3863" s="9">
        <v>44173.491666666669</v>
      </c>
      <c r="D3863" s="11" t="s">
        <v>3011</v>
      </c>
      <c r="E3863" s="10">
        <v>0.93194444444816327</v>
      </c>
      <c r="F3863" s="11">
        <v>22.366666666755918</v>
      </c>
      <c r="G3863" s="5" t="s">
        <v>2627</v>
      </c>
      <c r="H3863" s="26" t="s">
        <v>2614</v>
      </c>
      <c r="I3863" s="4">
        <v>44</v>
      </c>
      <c r="J3863" s="4">
        <v>41</v>
      </c>
      <c r="K3863" s="4">
        <v>2</v>
      </c>
      <c r="L3863" s="4">
        <v>1</v>
      </c>
      <c r="M3863" s="4">
        <v>0</v>
      </c>
      <c r="N3863" s="18"/>
    </row>
    <row r="3864" spans="1:14" hidden="1" x14ac:dyDescent="0.35">
      <c r="A3864" s="4" t="s">
        <v>62</v>
      </c>
      <c r="B3864" s="56">
        <v>44215.347916666666</v>
      </c>
      <c r="C3864" s="56">
        <v>44216.154861111114</v>
      </c>
      <c r="D3864" s="11" t="str">
        <f>INT(Table1[[#This Row],[Full Restoration ]]-Table1[[#This Row],[Outage Start]])&amp;" days,"&amp;HOUR(Table1[[#This Row],[Full Restoration ]]-Table1[[#This Row],[Outage Start]])&amp;" hrs,"&amp;MINUTE(Table1[[#This Row],[Full Restoration ]]-Table1[[#This Row],[Outage Start]])&amp;" min"</f>
        <v>0 days,19 hrs,22 min</v>
      </c>
      <c r="E3864" s="10">
        <f>Table1[[#This Row],[Full Restoration ]]-Table1[[#This Row],[Outage Start]]</f>
        <v>0.80694444444816327</v>
      </c>
      <c r="F3864" s="11">
        <f>(Table1[[#This Row],[Full Restoration ]]-Table1[[#This Row],[Outage Start]])*24</f>
        <v>19.366666666755918</v>
      </c>
      <c r="G3864" s="5" t="s">
        <v>2627</v>
      </c>
      <c r="H3864" s="26" t="s">
        <v>2614</v>
      </c>
      <c r="I3864" s="4">
        <v>44</v>
      </c>
      <c r="J3864" s="4">
        <v>41</v>
      </c>
      <c r="K3864" s="4">
        <v>2</v>
      </c>
      <c r="L3864" s="4">
        <v>1</v>
      </c>
      <c r="M3864" s="4">
        <v>0</v>
      </c>
      <c r="N3864" s="18"/>
    </row>
    <row r="3865" spans="1:14" hidden="1" x14ac:dyDescent="0.35">
      <c r="A3865" s="4" t="s">
        <v>62</v>
      </c>
      <c r="B3865" s="27">
        <v>44130.331944444442</v>
      </c>
      <c r="C3865" s="9">
        <v>44131.222222222219</v>
      </c>
      <c r="D3865" s="11" t="s">
        <v>3889</v>
      </c>
      <c r="E3865" s="10">
        <v>0.89027777777664596</v>
      </c>
      <c r="F3865" s="11">
        <v>21.366666666639503</v>
      </c>
      <c r="G3865" s="5" t="s">
        <v>2579</v>
      </c>
      <c r="H3865" s="26" t="s">
        <v>2605</v>
      </c>
      <c r="I3865" s="4">
        <v>117</v>
      </c>
      <c r="J3865" s="4">
        <v>108</v>
      </c>
      <c r="K3865" s="4">
        <v>4</v>
      </c>
      <c r="L3865" s="4">
        <v>5</v>
      </c>
      <c r="M3865" s="4"/>
      <c r="N3865" s="18"/>
    </row>
    <row r="3866" spans="1:14" hidden="1" x14ac:dyDescent="0.35">
      <c r="A3866" s="4" t="s">
        <v>62</v>
      </c>
      <c r="B3866" s="27">
        <v>44172.942361111112</v>
      </c>
      <c r="C3866" s="9">
        <v>44172.96875</v>
      </c>
      <c r="D3866" s="11" t="s">
        <v>2974</v>
      </c>
      <c r="E3866" s="10">
        <v>2.6388888887595385E-2</v>
      </c>
      <c r="F3866" s="11">
        <v>0.63333333330228925</v>
      </c>
      <c r="G3866" s="5" t="s">
        <v>2579</v>
      </c>
      <c r="H3866" s="26" t="s">
        <v>2615</v>
      </c>
      <c r="I3866" s="4">
        <v>1</v>
      </c>
      <c r="J3866" s="4">
        <v>1</v>
      </c>
      <c r="K3866" s="4">
        <v>0</v>
      </c>
      <c r="L3866" s="4">
        <v>0</v>
      </c>
      <c r="M3866" s="4">
        <v>0</v>
      </c>
      <c r="N3866" s="18"/>
    </row>
    <row r="3867" spans="1:14" hidden="1" x14ac:dyDescent="0.35">
      <c r="A3867" s="4" t="s">
        <v>62</v>
      </c>
      <c r="B3867" s="27">
        <v>44172.942361111112</v>
      </c>
      <c r="C3867" s="9">
        <v>44172.96875</v>
      </c>
      <c r="D3867" s="11" t="s">
        <v>2974</v>
      </c>
      <c r="E3867" s="10">
        <v>2.6388888887595385E-2</v>
      </c>
      <c r="F3867" s="11">
        <v>0.63333333330228925</v>
      </c>
      <c r="G3867" s="5" t="s">
        <v>2579</v>
      </c>
      <c r="H3867" s="26" t="s">
        <v>2615</v>
      </c>
      <c r="I3867" s="4">
        <v>1652</v>
      </c>
      <c r="J3867" s="4">
        <v>1579</v>
      </c>
      <c r="K3867" s="4">
        <v>11</v>
      </c>
      <c r="L3867" s="4">
        <v>62</v>
      </c>
      <c r="M3867" s="4">
        <v>0</v>
      </c>
      <c r="N3867" s="18"/>
    </row>
    <row r="3868" spans="1:14" hidden="1" x14ac:dyDescent="0.35">
      <c r="A3868" s="4" t="s">
        <v>62</v>
      </c>
      <c r="B3868" s="27">
        <v>44172.942361111112</v>
      </c>
      <c r="C3868" s="9">
        <v>44173.765277777777</v>
      </c>
      <c r="D3868" s="11" t="s">
        <v>3012</v>
      </c>
      <c r="E3868" s="10">
        <v>0.82291666666424135</v>
      </c>
      <c r="F3868" s="11">
        <v>19.749999999941792</v>
      </c>
      <c r="G3868" s="5" t="s">
        <v>2579</v>
      </c>
      <c r="H3868" s="26" t="s">
        <v>2615</v>
      </c>
      <c r="I3868" s="4">
        <v>117</v>
      </c>
      <c r="J3868" s="4">
        <v>110</v>
      </c>
      <c r="K3868" s="4">
        <v>2</v>
      </c>
      <c r="L3868" s="4">
        <v>5</v>
      </c>
      <c r="M3868" s="4">
        <v>0</v>
      </c>
      <c r="N3868" s="18"/>
    </row>
    <row r="3869" spans="1:14" hidden="1" x14ac:dyDescent="0.35">
      <c r="A3869" s="4" t="s">
        <v>62</v>
      </c>
      <c r="B3869" s="27">
        <v>44183.431250000001</v>
      </c>
      <c r="C3869" s="9">
        <v>44183.633333333331</v>
      </c>
      <c r="D3869" s="11" t="s">
        <v>3208</v>
      </c>
      <c r="E3869" s="10">
        <v>0.20208333332993789</v>
      </c>
      <c r="F3869" s="11">
        <v>4.8499999999185093</v>
      </c>
      <c r="G3869" s="5" t="s">
        <v>2579</v>
      </c>
      <c r="H3869" s="26" t="s">
        <v>2606</v>
      </c>
      <c r="I3869" s="4">
        <v>117</v>
      </c>
      <c r="J3869" s="4">
        <v>110</v>
      </c>
      <c r="K3869" s="4">
        <v>2</v>
      </c>
      <c r="L3869" s="4">
        <v>5</v>
      </c>
      <c r="M3869" s="4">
        <v>0</v>
      </c>
      <c r="N3869" s="18"/>
    </row>
    <row r="3870" spans="1:14" hidden="1" x14ac:dyDescent="0.35">
      <c r="A3870" s="4" t="s">
        <v>62</v>
      </c>
      <c r="B3870" s="56">
        <v>44215.338888888888</v>
      </c>
      <c r="C3870" s="56">
        <v>44216.018750000003</v>
      </c>
      <c r="D3870" s="11" t="str">
        <f>INT(Table1[[#This Row],[Full Restoration ]]-Table1[[#This Row],[Outage Start]])&amp;" days,"&amp;HOUR(Table1[[#This Row],[Full Restoration ]]-Table1[[#This Row],[Outage Start]])&amp;" hrs,"&amp;MINUTE(Table1[[#This Row],[Full Restoration ]]-Table1[[#This Row],[Outage Start]])&amp;" min"</f>
        <v>0 days,16 hrs,19 min</v>
      </c>
      <c r="E3870" s="10">
        <f>Table1[[#This Row],[Full Restoration ]]-Table1[[#This Row],[Outage Start]]</f>
        <v>0.679861111115315</v>
      </c>
      <c r="F3870" s="11">
        <f>(Table1[[#This Row],[Full Restoration ]]-Table1[[#This Row],[Outage Start]])*24</f>
        <v>16.31666666676756</v>
      </c>
      <c r="G3870" s="5" t="s">
        <v>2579</v>
      </c>
      <c r="H3870" s="26" t="s">
        <v>2606</v>
      </c>
      <c r="I3870" s="4">
        <v>118</v>
      </c>
      <c r="J3870" s="4">
        <v>108</v>
      </c>
      <c r="K3870" s="4">
        <v>2</v>
      </c>
      <c r="L3870" s="4">
        <v>8</v>
      </c>
      <c r="M3870" s="4">
        <v>0</v>
      </c>
      <c r="N3870" s="18"/>
    </row>
    <row r="3871" spans="1:14" hidden="1" x14ac:dyDescent="0.35">
      <c r="A3871" s="4" t="s">
        <v>62</v>
      </c>
      <c r="B3871" s="27">
        <v>43762.234722222223</v>
      </c>
      <c r="C3871" s="9">
        <v>43763.623611111114</v>
      </c>
      <c r="D3871" s="11" t="str">
        <f>INT(Table1[[#This Row],[Full Restoration ]]-Table1[[#This Row],[Outage Start]])&amp;" days,"&amp;HOUR(Table1[[#This Row],[Full Restoration ]]-Table1[[#This Row],[Outage Start]])&amp;" hrs,"&amp;MINUTE(Table1[[#This Row],[Full Restoration ]]-Table1[[#This Row],[Outage Start]])&amp;" min"</f>
        <v>1 days,9 hrs,20 min</v>
      </c>
      <c r="E3871" s="10">
        <f>Table1[[#This Row],[Full Restoration ]]-Table1[[#This Row],[Outage Start]]</f>
        <v>1.3888888888905058</v>
      </c>
      <c r="F3871" s="11">
        <f>(Table1[[#This Row],[Full Restoration ]]-Table1[[#This Row],[Outage Start]])*24</f>
        <v>33.333333333372138</v>
      </c>
      <c r="G3871" s="5" t="s">
        <v>1996</v>
      </c>
      <c r="H3871" s="26"/>
      <c r="I3871" s="4">
        <v>87</v>
      </c>
      <c r="J3871" s="4">
        <v>82</v>
      </c>
      <c r="K3871" s="4">
        <v>2</v>
      </c>
      <c r="L3871" s="4">
        <v>2</v>
      </c>
      <c r="M3871" s="4">
        <v>4</v>
      </c>
      <c r="N3871" s="18"/>
    </row>
    <row r="3872" spans="1:14" hidden="1" x14ac:dyDescent="0.35">
      <c r="A3872" s="4" t="s">
        <v>62</v>
      </c>
      <c r="B3872" s="27">
        <v>44172.488194444442</v>
      </c>
      <c r="C3872" s="9">
        <v>44173.758333333331</v>
      </c>
      <c r="D3872" s="11" t="s">
        <v>3013</v>
      </c>
      <c r="E3872" s="10">
        <v>1.2701388888890506</v>
      </c>
      <c r="F3872" s="11">
        <v>30.483333333337214</v>
      </c>
      <c r="G3872" s="5" t="s">
        <v>2661</v>
      </c>
      <c r="H3872" s="26" t="s">
        <v>2604</v>
      </c>
      <c r="I3872" s="4">
        <v>1</v>
      </c>
      <c r="J3872" s="4">
        <v>0</v>
      </c>
      <c r="K3872" s="4">
        <v>1</v>
      </c>
      <c r="L3872" s="4">
        <v>0</v>
      </c>
      <c r="M3872" s="4">
        <v>0</v>
      </c>
      <c r="N3872" s="18"/>
    </row>
    <row r="3873" spans="1:14" hidden="1" x14ac:dyDescent="0.35">
      <c r="A3873" s="4" t="s">
        <v>62</v>
      </c>
      <c r="B3873" s="27">
        <v>44172.488194444442</v>
      </c>
      <c r="C3873" s="9">
        <v>44173.759722222225</v>
      </c>
      <c r="D3873" s="11" t="s">
        <v>3014</v>
      </c>
      <c r="E3873" s="10">
        <v>1.2715277777824667</v>
      </c>
      <c r="F3873" s="11">
        <v>30.516666666779201</v>
      </c>
      <c r="G3873" s="5" t="s">
        <v>2661</v>
      </c>
      <c r="H3873" s="26" t="s">
        <v>2604</v>
      </c>
      <c r="I3873" s="4">
        <v>252</v>
      </c>
      <c r="J3873" s="4">
        <v>230</v>
      </c>
      <c r="K3873" s="4">
        <v>10</v>
      </c>
      <c r="L3873" s="4">
        <v>12</v>
      </c>
      <c r="M3873" s="4">
        <v>0</v>
      </c>
      <c r="N3873" s="18"/>
    </row>
    <row r="3874" spans="1:14" hidden="1" x14ac:dyDescent="0.35">
      <c r="A3874" s="4" t="s">
        <v>62</v>
      </c>
      <c r="B3874" s="27">
        <v>44172.488194444442</v>
      </c>
      <c r="C3874" s="9">
        <v>44173.759722222225</v>
      </c>
      <c r="D3874" s="11" t="s">
        <v>3014</v>
      </c>
      <c r="E3874" s="10">
        <v>1.2715277777824667</v>
      </c>
      <c r="F3874" s="11">
        <v>30.516666666779201</v>
      </c>
      <c r="G3874" s="5" t="s">
        <v>2661</v>
      </c>
      <c r="H3874" s="26" t="s">
        <v>2604</v>
      </c>
      <c r="I3874" s="4">
        <v>10</v>
      </c>
      <c r="J3874" s="4">
        <v>3</v>
      </c>
      <c r="K3874" s="4">
        <v>7</v>
      </c>
      <c r="L3874" s="4">
        <v>0</v>
      </c>
      <c r="M3874" s="4">
        <v>0</v>
      </c>
      <c r="N3874" s="18"/>
    </row>
    <row r="3875" spans="1:14" hidden="1" x14ac:dyDescent="0.35">
      <c r="A3875" s="4" t="s">
        <v>62</v>
      </c>
      <c r="B3875" s="27">
        <v>44172.488194444442</v>
      </c>
      <c r="C3875" s="9">
        <v>44173.769444444442</v>
      </c>
      <c r="D3875" s="11" t="s">
        <v>3015</v>
      </c>
      <c r="E3875" s="10">
        <v>1.28125</v>
      </c>
      <c r="F3875" s="11">
        <v>30.75</v>
      </c>
      <c r="G3875" s="5" t="s">
        <v>2661</v>
      </c>
      <c r="H3875" s="26" t="s">
        <v>2604</v>
      </c>
      <c r="I3875" s="4">
        <v>1</v>
      </c>
      <c r="J3875" s="4">
        <v>0</v>
      </c>
      <c r="K3875" s="4">
        <v>1</v>
      </c>
      <c r="L3875" s="4">
        <v>0</v>
      </c>
      <c r="M3875" s="4">
        <v>0</v>
      </c>
      <c r="N3875" s="18"/>
    </row>
    <row r="3876" spans="1:14" hidden="1" x14ac:dyDescent="0.35">
      <c r="A3876" s="4" t="s">
        <v>62</v>
      </c>
      <c r="B3876" s="27">
        <v>44172.488194444442</v>
      </c>
      <c r="C3876" s="9">
        <v>44173.769444444442</v>
      </c>
      <c r="D3876" s="11" t="s">
        <v>3015</v>
      </c>
      <c r="E3876" s="10">
        <v>1.28125</v>
      </c>
      <c r="F3876" s="11">
        <v>30.75</v>
      </c>
      <c r="G3876" s="5" t="s">
        <v>2661</v>
      </c>
      <c r="H3876" s="26" t="s">
        <v>2604</v>
      </c>
      <c r="I3876" s="4">
        <v>433</v>
      </c>
      <c r="J3876" s="4">
        <v>392</v>
      </c>
      <c r="K3876" s="4">
        <v>39</v>
      </c>
      <c r="L3876" s="4">
        <v>1</v>
      </c>
      <c r="M3876" s="4">
        <v>1</v>
      </c>
      <c r="N3876" s="18"/>
    </row>
    <row r="3877" spans="1:14" hidden="1" x14ac:dyDescent="0.35">
      <c r="A3877" s="4" t="s">
        <v>62</v>
      </c>
      <c r="B3877" s="27">
        <v>44172.488194444442</v>
      </c>
      <c r="C3877" s="9">
        <v>44173.356944444444</v>
      </c>
      <c r="D3877" s="11" t="s">
        <v>3016</v>
      </c>
      <c r="E3877" s="10">
        <v>0.86875000000145519</v>
      </c>
      <c r="F3877" s="11">
        <v>20.850000000034925</v>
      </c>
      <c r="G3877" s="5" t="s">
        <v>2661</v>
      </c>
      <c r="H3877" s="26" t="s">
        <v>2604</v>
      </c>
      <c r="I3877" s="4">
        <v>60</v>
      </c>
      <c r="J3877" s="4">
        <v>44</v>
      </c>
      <c r="K3877" s="4">
        <v>16</v>
      </c>
      <c r="L3877" s="4">
        <v>0</v>
      </c>
      <c r="M3877" s="4">
        <v>0</v>
      </c>
      <c r="N3877" s="18"/>
    </row>
    <row r="3878" spans="1:14" hidden="1" x14ac:dyDescent="0.35">
      <c r="A3878" s="4" t="s">
        <v>62</v>
      </c>
      <c r="B3878" s="27">
        <v>44172.488194444442</v>
      </c>
      <c r="C3878" s="9">
        <v>44173.359027777777</v>
      </c>
      <c r="D3878" s="11" t="s">
        <v>3017</v>
      </c>
      <c r="E3878" s="10">
        <v>0.87083333333430346</v>
      </c>
      <c r="F3878" s="11">
        <v>20.900000000023283</v>
      </c>
      <c r="G3878" s="5" t="s">
        <v>2661</v>
      </c>
      <c r="H3878" s="26" t="s">
        <v>2604</v>
      </c>
      <c r="I3878" s="4">
        <v>51</v>
      </c>
      <c r="J3878" s="4">
        <v>41</v>
      </c>
      <c r="K3878" s="4">
        <v>10</v>
      </c>
      <c r="L3878" s="4">
        <v>0</v>
      </c>
      <c r="M3878" s="4">
        <v>0</v>
      </c>
      <c r="N3878" s="18"/>
    </row>
    <row r="3879" spans="1:14" hidden="1" x14ac:dyDescent="0.35">
      <c r="A3879" s="4" t="s">
        <v>62</v>
      </c>
      <c r="B3879" s="27">
        <v>44172.488194444442</v>
      </c>
      <c r="C3879" s="9">
        <v>44174.402083333334</v>
      </c>
      <c r="D3879" s="11" t="s">
        <v>3018</v>
      </c>
      <c r="E3879" s="10">
        <v>1.913888888891961</v>
      </c>
      <c r="F3879" s="11">
        <v>45.933333333407063</v>
      </c>
      <c r="G3879" s="5" t="s">
        <v>2661</v>
      </c>
      <c r="H3879" s="26" t="s">
        <v>2604</v>
      </c>
      <c r="I3879" s="4">
        <v>1</v>
      </c>
      <c r="J3879" s="4">
        <v>0</v>
      </c>
      <c r="K3879" s="4">
        <v>1</v>
      </c>
      <c r="L3879" s="4">
        <v>0</v>
      </c>
      <c r="M3879" s="4">
        <v>0</v>
      </c>
      <c r="N3879" s="18"/>
    </row>
    <row r="3880" spans="1:14" hidden="1" x14ac:dyDescent="0.35">
      <c r="A3880" s="4" t="s">
        <v>62</v>
      </c>
      <c r="B3880" s="56">
        <v>44215.355555555558</v>
      </c>
      <c r="C3880" s="56">
        <v>44216.754861111112</v>
      </c>
      <c r="D3880" s="11" t="str">
        <f>INT(Table1[[#This Row],[Full Restoration ]]-Table1[[#This Row],[Outage Start]])&amp;" days,"&amp;HOUR(Table1[[#This Row],[Full Restoration ]]-Table1[[#This Row],[Outage Start]])&amp;" hrs,"&amp;MINUTE(Table1[[#This Row],[Full Restoration ]]-Table1[[#This Row],[Outage Start]])&amp;" min"</f>
        <v>1 days,9 hrs,35 min</v>
      </c>
      <c r="E3880" s="10">
        <f>Table1[[#This Row],[Full Restoration ]]-Table1[[#This Row],[Outage Start]]</f>
        <v>1.3993055555547471</v>
      </c>
      <c r="F3880" s="11">
        <f>(Table1[[#This Row],[Full Restoration ]]-Table1[[#This Row],[Outage Start]])*24</f>
        <v>33.583333333313931</v>
      </c>
      <c r="G3880" s="5" t="s">
        <v>2661</v>
      </c>
      <c r="H3880" s="26" t="s">
        <v>2604</v>
      </c>
      <c r="I3880" s="4">
        <v>375</v>
      </c>
      <c r="J3880" s="4">
        <v>317</v>
      </c>
      <c r="K3880" s="4">
        <v>45</v>
      </c>
      <c r="L3880" s="4">
        <v>13</v>
      </c>
      <c r="M3880" s="4">
        <v>0</v>
      </c>
      <c r="N3880" s="18"/>
    </row>
    <row r="3881" spans="1:14" hidden="1" x14ac:dyDescent="0.35">
      <c r="A3881" s="4" t="s">
        <v>62</v>
      </c>
      <c r="B3881" s="27">
        <v>44525.515277777777</v>
      </c>
      <c r="C3881" s="9">
        <v>44526.393750000003</v>
      </c>
      <c r="D3881" s="11" t="str">
        <f>INT(Table1[[#This Row],[Full Restoration ]]-Table1[[#This Row],[Outage Start]])&amp;" days,"&amp;HOUR(Table1[[#This Row],[Full Restoration ]]-Table1[[#This Row],[Outage Start]])&amp;" hrs,"&amp;MINUTE(Table1[[#This Row],[Full Restoration ]]-Table1[[#This Row],[Outage Start]])&amp;" min"</f>
        <v>0 days,21 hrs,5 min</v>
      </c>
      <c r="E3881" s="10">
        <f>Table1[[#This Row],[Full Restoration ]]-Table1[[#This Row],[Outage Start]]</f>
        <v>0.87847222222626442</v>
      </c>
      <c r="F3881" s="11">
        <f>(Table1[[#This Row],[Full Restoration ]]-Table1[[#This Row],[Outage Start]])*24</f>
        <v>21.083333333430346</v>
      </c>
      <c r="G3881" s="5" t="s">
        <v>2661</v>
      </c>
      <c r="H3881" s="26" t="s">
        <v>3</v>
      </c>
      <c r="I3881" s="4">
        <v>264</v>
      </c>
      <c r="J3881" s="4">
        <v>246</v>
      </c>
      <c r="K3881" s="4">
        <v>18</v>
      </c>
      <c r="L3881" s="4">
        <v>12</v>
      </c>
      <c r="M3881" s="4">
        <v>0</v>
      </c>
      <c r="N3881" s="18"/>
    </row>
    <row r="3882" spans="1:14" hidden="1" x14ac:dyDescent="0.35">
      <c r="A3882" s="4" t="s">
        <v>62</v>
      </c>
      <c r="B3882" s="27">
        <v>45228.450694444444</v>
      </c>
      <c r="C3882" s="9">
        <v>45229.665972222225</v>
      </c>
      <c r="D3882" s="11" t="str">
        <f>INT(Table1[[#This Row],[Full Restoration ]]-Table1[[#This Row],[Outage Start]])&amp;" days,"&amp;HOUR(Table1[[#This Row],[Full Restoration ]]-Table1[[#This Row],[Outage Start]])&amp;" hrs,"&amp;MINUTE(Table1[[#This Row],[Full Restoration ]]-Table1[[#This Row],[Outage Start]])&amp;" min"</f>
        <v>1 days,5 hrs,10 min</v>
      </c>
      <c r="E3882" s="10">
        <f>Table1[[#This Row],[Full Restoration ]]-Table1[[#This Row],[Outage Start]]</f>
        <v>1.2152777777810115</v>
      </c>
      <c r="F3882" s="11">
        <f>(Table1[[#This Row],[Full Restoration ]]-Table1[[#This Row],[Outage Start]])*24</f>
        <v>29.166666666744277</v>
      </c>
      <c r="G3882" s="5" t="s">
        <v>4277</v>
      </c>
      <c r="H3882" s="26" t="s">
        <v>2604</v>
      </c>
      <c r="I3882" s="4">
        <v>1</v>
      </c>
      <c r="J3882" s="4">
        <v>0</v>
      </c>
      <c r="K3882" s="4">
        <v>1</v>
      </c>
      <c r="L3882" s="4">
        <v>0</v>
      </c>
      <c r="M3882" s="4">
        <v>0</v>
      </c>
      <c r="N3882" s="18"/>
    </row>
    <row r="3883" spans="1:14" hidden="1" x14ac:dyDescent="0.35">
      <c r="A3883" s="4" t="s">
        <v>62</v>
      </c>
      <c r="B3883" s="27">
        <v>43748.385416666664</v>
      </c>
      <c r="C3883" s="9">
        <v>43749.759722222225</v>
      </c>
      <c r="D3883" s="11" t="str">
        <f>INT(Table1[[#This Row],[Full Restoration ]]-Table1[[#This Row],[Outage Start]])&amp;" days,"&amp;HOUR(Table1[[#This Row],[Full Restoration ]]-Table1[[#This Row],[Outage Start]])&amp;" hrs,"&amp;MINUTE(Table1[[#This Row],[Full Restoration ]]-Table1[[#This Row],[Outage Start]])&amp;" min"</f>
        <v>1 days,8 hrs,59 min</v>
      </c>
      <c r="E3883" s="10">
        <f>Table1[[#This Row],[Full Restoration ]]-Table1[[#This Row],[Outage Start]]</f>
        <v>1.3743055555605679</v>
      </c>
      <c r="F3883" s="11">
        <f>(Table1[[#This Row],[Full Restoration ]]-Table1[[#This Row],[Outage Start]])*24</f>
        <v>32.983333333453629</v>
      </c>
      <c r="G3883" s="5" t="s">
        <v>843</v>
      </c>
      <c r="H3883" s="26" t="s">
        <v>3</v>
      </c>
      <c r="I3883" s="4">
        <v>625</v>
      </c>
      <c r="J3883" s="4">
        <v>601</v>
      </c>
      <c r="K3883" s="4">
        <v>0</v>
      </c>
      <c r="L3883" s="4">
        <v>5</v>
      </c>
      <c r="M3883" s="4">
        <v>0</v>
      </c>
      <c r="N3883" s="18"/>
    </row>
    <row r="3884" spans="1:14" hidden="1" x14ac:dyDescent="0.35">
      <c r="A3884" s="4" t="s">
        <v>62</v>
      </c>
      <c r="B3884" s="27">
        <v>43766.188888888886</v>
      </c>
      <c r="C3884" s="9">
        <v>43767.52847222222</v>
      </c>
      <c r="D3884" s="11" t="str">
        <f>INT(Table1[[#This Row],[Full Restoration ]]-Table1[[#This Row],[Outage Start]])&amp;" days,"&amp;HOUR(Table1[[#This Row],[Full Restoration ]]-Table1[[#This Row],[Outage Start]])&amp;" hrs,"&amp;MINUTE(Table1[[#This Row],[Full Restoration ]]-Table1[[#This Row],[Outage Start]])&amp;" min"</f>
        <v>1 days,8 hrs,9 min</v>
      </c>
      <c r="E3884" s="10">
        <f>Table1[[#This Row],[Full Restoration ]]-Table1[[#This Row],[Outage Start]]</f>
        <v>1.3395833333343035</v>
      </c>
      <c r="F3884" s="11">
        <f>(Table1[[#This Row],[Full Restoration ]]-Table1[[#This Row],[Outage Start]])*24</f>
        <v>32.150000000023283</v>
      </c>
      <c r="G3884" s="5" t="s">
        <v>843</v>
      </c>
      <c r="H3884" s="26"/>
      <c r="I3884" s="4">
        <v>1808</v>
      </c>
      <c r="J3884" s="4">
        <v>1700</v>
      </c>
      <c r="K3884" s="4">
        <v>83</v>
      </c>
      <c r="L3884" s="4">
        <v>16</v>
      </c>
      <c r="M3884" s="4"/>
      <c r="N3884" s="18"/>
    </row>
    <row r="3885" spans="1:14" hidden="1" x14ac:dyDescent="0.35">
      <c r="A3885" s="4" t="s">
        <v>62</v>
      </c>
      <c r="B3885" s="27">
        <v>43768.114583333336</v>
      </c>
      <c r="C3885" s="9">
        <v>43770.479861111111</v>
      </c>
      <c r="D3885" s="11" t="str">
        <f>INT(Table1[[#This Row],[Full Restoration ]]-Table1[[#This Row],[Outage Start]])&amp;" days,"&amp;HOUR(Table1[[#This Row],[Full Restoration ]]-Table1[[#This Row],[Outage Start]])&amp;" hrs,"&amp;MINUTE(Table1[[#This Row],[Full Restoration ]]-Table1[[#This Row],[Outage Start]])&amp;" min"</f>
        <v>2 days,8 hrs,46 min</v>
      </c>
      <c r="E3885" s="10">
        <f>Table1[[#This Row],[Full Restoration ]]-Table1[[#This Row],[Outage Start]]</f>
        <v>2.3652777777751908</v>
      </c>
      <c r="F3885" s="11">
        <f>(Table1[[#This Row],[Full Restoration ]]-Table1[[#This Row],[Outage Start]])*24</f>
        <v>56.766666666604578</v>
      </c>
      <c r="G3885" s="5" t="s">
        <v>843</v>
      </c>
      <c r="H3885" s="26"/>
      <c r="I3885" s="4">
        <v>1810</v>
      </c>
      <c r="J3885" s="4">
        <v>1702</v>
      </c>
      <c r="K3885" s="4">
        <v>83</v>
      </c>
      <c r="L3885" s="4">
        <v>16</v>
      </c>
      <c r="M3885" s="4"/>
      <c r="N3885" s="18"/>
    </row>
    <row r="3886" spans="1:14" hidden="1" x14ac:dyDescent="0.35">
      <c r="A3886" s="4" t="s">
        <v>62</v>
      </c>
      <c r="B3886" s="27">
        <v>43794.792361111111</v>
      </c>
      <c r="C3886" s="9">
        <v>43795.607638888891</v>
      </c>
      <c r="D3886" s="11" t="str">
        <f>INT(Table1[[#This Row],[Full Restoration ]]-Table1[[#This Row],[Outage Start]])&amp;" days,"&amp;HOUR(Table1[[#This Row],[Full Restoration ]]-Table1[[#This Row],[Outage Start]])&amp;" hrs,"&amp;MINUTE(Table1[[#This Row],[Full Restoration ]]-Table1[[#This Row],[Outage Start]])&amp;" min"</f>
        <v>0 days,19 hrs,34 min</v>
      </c>
      <c r="E3886" s="10">
        <f>Table1[[#This Row],[Full Restoration ]]-Table1[[#This Row],[Outage Start]]</f>
        <v>0.81527777777955635</v>
      </c>
      <c r="F3886" s="11">
        <f>(Table1[[#This Row],[Full Restoration ]]-Table1[[#This Row],[Outage Start]])*24</f>
        <v>19.566666666709352</v>
      </c>
      <c r="G3886" s="5" t="s">
        <v>2032</v>
      </c>
      <c r="H3886" s="26"/>
      <c r="I3886" s="4">
        <v>36</v>
      </c>
      <c r="J3886" s="4">
        <v>12</v>
      </c>
      <c r="K3886" s="4">
        <v>24</v>
      </c>
      <c r="L3886" s="4">
        <v>0</v>
      </c>
      <c r="M3886" s="4">
        <v>0</v>
      </c>
      <c r="N3886" s="18"/>
    </row>
    <row r="3887" spans="1:14" hidden="1" x14ac:dyDescent="0.35">
      <c r="A3887" s="4" t="s">
        <v>62</v>
      </c>
      <c r="B3887" s="27">
        <v>44120.352083333331</v>
      </c>
      <c r="C3887" s="9">
        <v>44120.758333333331</v>
      </c>
      <c r="D3887" s="11" t="s">
        <v>2728</v>
      </c>
      <c r="E3887" s="10">
        <v>0.40625</v>
      </c>
      <c r="F3887" s="11">
        <v>9.75</v>
      </c>
      <c r="G3887" s="5" t="s">
        <v>843</v>
      </c>
      <c r="H3887" s="26" t="s">
        <v>3</v>
      </c>
      <c r="I3887" s="4">
        <v>37</v>
      </c>
      <c r="J3887" s="4">
        <v>4</v>
      </c>
      <c r="K3887" s="4">
        <v>33</v>
      </c>
      <c r="L3887" s="4">
        <v>0</v>
      </c>
      <c r="M3887" s="4">
        <v>0</v>
      </c>
      <c r="N3887" s="18"/>
    </row>
    <row r="3888" spans="1:14" hidden="1" x14ac:dyDescent="0.35">
      <c r="A3888" s="4" t="s">
        <v>62</v>
      </c>
      <c r="B3888" s="27">
        <v>44130.281944444447</v>
      </c>
      <c r="C3888" s="9">
        <v>44131.459722222222</v>
      </c>
      <c r="D3888" s="11" t="s">
        <v>3881</v>
      </c>
      <c r="E3888" s="10">
        <v>1.1777777777751908</v>
      </c>
      <c r="F3888" s="11">
        <v>28.266666666604578</v>
      </c>
      <c r="G3888" s="5" t="s">
        <v>843</v>
      </c>
      <c r="H3888" s="26" t="s">
        <v>2604</v>
      </c>
      <c r="I3888" s="4">
        <v>37</v>
      </c>
      <c r="J3888" s="4">
        <v>4</v>
      </c>
      <c r="K3888" s="4">
        <v>33</v>
      </c>
      <c r="L3888" s="4">
        <v>0</v>
      </c>
      <c r="M3888" s="4"/>
      <c r="N3888" s="18"/>
    </row>
    <row r="3889" spans="1:14" hidden="1" x14ac:dyDescent="0.35">
      <c r="A3889" s="4" t="s">
        <v>62</v>
      </c>
      <c r="B3889" s="27">
        <v>44130.429861111108</v>
      </c>
      <c r="C3889" s="9">
        <v>44130.753472222219</v>
      </c>
      <c r="D3889" s="11" t="s">
        <v>3904</v>
      </c>
      <c r="E3889" s="10">
        <v>0.32361111111094942</v>
      </c>
      <c r="F3889" s="11">
        <v>7.7666666666627862</v>
      </c>
      <c r="G3889" s="5" t="s">
        <v>843</v>
      </c>
      <c r="H3889" s="26" t="s">
        <v>2604</v>
      </c>
      <c r="I3889" s="4">
        <v>812</v>
      </c>
      <c r="J3889" s="4">
        <v>691</v>
      </c>
      <c r="K3889" s="4">
        <v>105</v>
      </c>
      <c r="L3889" s="4">
        <v>16</v>
      </c>
      <c r="M3889" s="4"/>
      <c r="N3889" s="18"/>
    </row>
    <row r="3890" spans="1:14" hidden="1" x14ac:dyDescent="0.35">
      <c r="A3890" s="4" t="s">
        <v>62</v>
      </c>
      <c r="B3890" s="45">
        <v>44161.325694444444</v>
      </c>
      <c r="C3890" s="9">
        <v>44163.549305555556</v>
      </c>
      <c r="D3890" s="11" t="s">
        <v>3963</v>
      </c>
      <c r="E3890" s="10">
        <v>2.2236111111124046</v>
      </c>
      <c r="F3890" s="11">
        <v>53.366666666697711</v>
      </c>
      <c r="G3890" s="5" t="s">
        <v>843</v>
      </c>
      <c r="H3890" s="26" t="s">
        <v>2604</v>
      </c>
      <c r="I3890" s="4">
        <v>22</v>
      </c>
      <c r="J3890" s="4">
        <v>10</v>
      </c>
      <c r="K3890" s="4">
        <v>12</v>
      </c>
      <c r="L3890" s="4">
        <v>0</v>
      </c>
      <c r="M3890" s="4">
        <v>0</v>
      </c>
      <c r="N3890" s="18"/>
    </row>
    <row r="3891" spans="1:14" hidden="1" x14ac:dyDescent="0.35">
      <c r="A3891" s="4" t="s">
        <v>62</v>
      </c>
      <c r="B3891" s="45">
        <v>44161.325694444444</v>
      </c>
      <c r="C3891" s="9">
        <v>44163.549305555556</v>
      </c>
      <c r="D3891" s="11" t="s">
        <v>3963</v>
      </c>
      <c r="E3891" s="10">
        <v>2.2236111111124046</v>
      </c>
      <c r="F3891" s="11">
        <v>53.366666666697711</v>
      </c>
      <c r="G3891" s="5" t="s">
        <v>843</v>
      </c>
      <c r="H3891" s="26" t="s">
        <v>2604</v>
      </c>
      <c r="I3891" s="4">
        <v>1</v>
      </c>
      <c r="J3891" s="4">
        <v>0</v>
      </c>
      <c r="K3891" s="4">
        <v>1</v>
      </c>
      <c r="L3891" s="4">
        <v>0</v>
      </c>
      <c r="M3891" s="4">
        <v>0</v>
      </c>
      <c r="N3891" s="18"/>
    </row>
    <row r="3892" spans="1:14" hidden="1" x14ac:dyDescent="0.35">
      <c r="A3892" s="4" t="s">
        <v>62</v>
      </c>
      <c r="B3892" s="45">
        <v>44161.325694444444</v>
      </c>
      <c r="C3892" s="9">
        <v>44163.549305555556</v>
      </c>
      <c r="D3892" s="11" t="s">
        <v>3963</v>
      </c>
      <c r="E3892" s="10">
        <v>2.2236111111124046</v>
      </c>
      <c r="F3892" s="11">
        <v>53.366666666697711</v>
      </c>
      <c r="G3892" s="5" t="s">
        <v>843</v>
      </c>
      <c r="H3892" s="26" t="s">
        <v>2604</v>
      </c>
      <c r="I3892" s="4">
        <v>1</v>
      </c>
      <c r="J3892" s="4">
        <v>0</v>
      </c>
      <c r="K3892" s="4">
        <v>1</v>
      </c>
      <c r="L3892" s="4">
        <v>0</v>
      </c>
      <c r="M3892" s="4">
        <v>0</v>
      </c>
      <c r="N3892" s="18"/>
    </row>
    <row r="3893" spans="1:14" hidden="1" x14ac:dyDescent="0.35">
      <c r="A3893" s="4" t="s">
        <v>62</v>
      </c>
      <c r="B3893" s="45">
        <v>44161.325694444444</v>
      </c>
      <c r="C3893" s="9">
        <v>44163.549305555556</v>
      </c>
      <c r="D3893" s="11" t="s">
        <v>3963</v>
      </c>
      <c r="E3893" s="10">
        <v>2.2236111111124046</v>
      </c>
      <c r="F3893" s="11">
        <v>53.366666666697711</v>
      </c>
      <c r="G3893" s="5" t="s">
        <v>843</v>
      </c>
      <c r="H3893" s="26" t="s">
        <v>2604</v>
      </c>
      <c r="I3893" s="4">
        <v>11</v>
      </c>
      <c r="J3893" s="4">
        <v>3</v>
      </c>
      <c r="K3893" s="4">
        <v>8</v>
      </c>
      <c r="L3893" s="4">
        <v>0</v>
      </c>
      <c r="M3893" s="4">
        <v>0</v>
      </c>
      <c r="N3893" s="18"/>
    </row>
    <row r="3894" spans="1:14" hidden="1" x14ac:dyDescent="0.35">
      <c r="A3894" s="4" t="s">
        <v>62</v>
      </c>
      <c r="B3894" s="45">
        <v>44161.325694444444</v>
      </c>
      <c r="C3894" s="9">
        <v>44163.549305555556</v>
      </c>
      <c r="D3894" s="11" t="s">
        <v>3963</v>
      </c>
      <c r="E3894" s="10">
        <v>2.2236111111124046</v>
      </c>
      <c r="F3894" s="11">
        <v>53.366666666697711</v>
      </c>
      <c r="G3894" s="5" t="s">
        <v>843</v>
      </c>
      <c r="H3894" s="26" t="s">
        <v>2604</v>
      </c>
      <c r="I3894" s="4">
        <v>2</v>
      </c>
      <c r="J3894" s="4">
        <v>0</v>
      </c>
      <c r="K3894" s="4">
        <v>2</v>
      </c>
      <c r="L3894" s="4">
        <v>0</v>
      </c>
      <c r="M3894" s="4">
        <v>0</v>
      </c>
      <c r="N3894" s="18"/>
    </row>
    <row r="3895" spans="1:14" hidden="1" x14ac:dyDescent="0.35">
      <c r="A3895" s="4" t="s">
        <v>62</v>
      </c>
      <c r="B3895" s="45">
        <v>44162.352777777778</v>
      </c>
      <c r="C3895" s="9">
        <v>44162.834722222222</v>
      </c>
      <c r="D3895" s="11" t="s">
        <v>3964</v>
      </c>
      <c r="E3895" s="10">
        <v>0.48194444444379769</v>
      </c>
      <c r="F3895" s="11">
        <v>11.566666666651145</v>
      </c>
      <c r="G3895" s="5" t="s">
        <v>843</v>
      </c>
      <c r="H3895" s="26" t="s">
        <v>2604</v>
      </c>
      <c r="I3895" s="4">
        <v>2</v>
      </c>
      <c r="J3895" s="4">
        <v>1</v>
      </c>
      <c r="K3895" s="4">
        <v>0</v>
      </c>
      <c r="L3895" s="4">
        <v>1</v>
      </c>
      <c r="M3895" s="4">
        <v>0</v>
      </c>
      <c r="N3895" s="18"/>
    </row>
    <row r="3896" spans="1:14" hidden="1" x14ac:dyDescent="0.35">
      <c r="A3896" s="4" t="s">
        <v>62</v>
      </c>
      <c r="B3896" s="45">
        <v>44162.352777777778</v>
      </c>
      <c r="C3896" s="9">
        <v>44162.834722222222</v>
      </c>
      <c r="D3896" s="11" t="s">
        <v>3964</v>
      </c>
      <c r="E3896" s="10">
        <v>0.48194444444379769</v>
      </c>
      <c r="F3896" s="11">
        <v>11.566666666651145</v>
      </c>
      <c r="G3896" s="5" t="s">
        <v>843</v>
      </c>
      <c r="H3896" s="26" t="s">
        <v>2604</v>
      </c>
      <c r="I3896" s="4">
        <v>139</v>
      </c>
      <c r="J3896" s="4">
        <v>132</v>
      </c>
      <c r="K3896" s="4">
        <v>3</v>
      </c>
      <c r="L3896" s="4">
        <v>4</v>
      </c>
      <c r="M3896" s="4">
        <v>0</v>
      </c>
      <c r="N3896" s="18"/>
    </row>
    <row r="3897" spans="1:14" hidden="1" x14ac:dyDescent="0.35">
      <c r="A3897" s="4" t="s">
        <v>62</v>
      </c>
      <c r="B3897" s="45">
        <v>44162.352777777778</v>
      </c>
      <c r="C3897" s="9">
        <v>44162.834722222222</v>
      </c>
      <c r="D3897" s="11" t="s">
        <v>3964</v>
      </c>
      <c r="E3897" s="10">
        <v>0.48194444444379769</v>
      </c>
      <c r="F3897" s="11">
        <v>11.566666666651145</v>
      </c>
      <c r="G3897" s="5" t="s">
        <v>843</v>
      </c>
      <c r="H3897" s="26" t="s">
        <v>2604</v>
      </c>
      <c r="I3897" s="4">
        <v>628</v>
      </c>
      <c r="J3897" s="4">
        <v>597</v>
      </c>
      <c r="K3897" s="4">
        <v>16</v>
      </c>
      <c r="L3897" s="4">
        <v>15</v>
      </c>
      <c r="M3897" s="4">
        <v>0</v>
      </c>
      <c r="N3897" s="18"/>
    </row>
    <row r="3898" spans="1:14" hidden="1" x14ac:dyDescent="0.35">
      <c r="A3898" s="4" t="s">
        <v>62</v>
      </c>
      <c r="B3898" s="45">
        <v>44162.352777777778</v>
      </c>
      <c r="C3898" s="9">
        <v>44162.834722222222</v>
      </c>
      <c r="D3898" s="11" t="s">
        <v>3964</v>
      </c>
      <c r="E3898" s="10">
        <v>0.48194444444379769</v>
      </c>
      <c r="F3898" s="11">
        <v>11.566666666651145</v>
      </c>
      <c r="G3898" s="5" t="s">
        <v>843</v>
      </c>
      <c r="H3898" s="26" t="s">
        <v>2604</v>
      </c>
      <c r="I3898" s="4">
        <v>3</v>
      </c>
      <c r="J3898" s="4">
        <v>3</v>
      </c>
      <c r="K3898" s="4">
        <v>0</v>
      </c>
      <c r="L3898" s="4">
        <v>0</v>
      </c>
      <c r="M3898" s="4">
        <v>0</v>
      </c>
      <c r="N3898" s="18"/>
    </row>
    <row r="3899" spans="1:14" hidden="1" x14ac:dyDescent="0.35">
      <c r="A3899" s="4" t="s">
        <v>62</v>
      </c>
      <c r="B3899" s="45">
        <v>44162.352777777778</v>
      </c>
      <c r="C3899" s="9">
        <v>44162.834722222222</v>
      </c>
      <c r="D3899" s="11" t="s">
        <v>3964</v>
      </c>
      <c r="E3899" s="10">
        <v>0.48194444444379769</v>
      </c>
      <c r="F3899" s="11">
        <v>11.566666666651145</v>
      </c>
      <c r="G3899" s="5" t="s">
        <v>843</v>
      </c>
      <c r="H3899" s="26" t="s">
        <v>2604</v>
      </c>
      <c r="I3899" s="4">
        <v>416</v>
      </c>
      <c r="J3899" s="4">
        <v>377</v>
      </c>
      <c r="K3899" s="4">
        <v>30</v>
      </c>
      <c r="L3899" s="4">
        <v>9</v>
      </c>
      <c r="M3899" s="4">
        <v>0</v>
      </c>
      <c r="N3899" s="18"/>
    </row>
    <row r="3900" spans="1:14" hidden="1" x14ac:dyDescent="0.35">
      <c r="A3900" s="4" t="s">
        <v>62</v>
      </c>
      <c r="B3900" s="45">
        <v>44162.352777777778</v>
      </c>
      <c r="C3900" s="9">
        <v>44162.834722222222</v>
      </c>
      <c r="D3900" s="11" t="s">
        <v>3964</v>
      </c>
      <c r="E3900" s="10">
        <v>0.48194444444379769</v>
      </c>
      <c r="F3900" s="11">
        <v>11.566666666651145</v>
      </c>
      <c r="G3900" s="5" t="s">
        <v>843</v>
      </c>
      <c r="H3900" s="26" t="s">
        <v>2604</v>
      </c>
      <c r="I3900" s="4">
        <v>6</v>
      </c>
      <c r="J3900" s="4">
        <v>5</v>
      </c>
      <c r="K3900" s="4">
        <v>1</v>
      </c>
      <c r="L3900" s="4">
        <v>0</v>
      </c>
      <c r="M3900" s="4">
        <v>0</v>
      </c>
      <c r="N3900" s="18"/>
    </row>
    <row r="3901" spans="1:14" hidden="1" x14ac:dyDescent="0.35">
      <c r="A3901" s="4" t="s">
        <v>62</v>
      </c>
      <c r="B3901" s="45">
        <v>44162.352777777778</v>
      </c>
      <c r="C3901" s="9">
        <v>44162.834722222222</v>
      </c>
      <c r="D3901" s="11" t="s">
        <v>3964</v>
      </c>
      <c r="E3901" s="10">
        <v>0.48194444444379769</v>
      </c>
      <c r="F3901" s="11">
        <v>11.566666666651145</v>
      </c>
      <c r="G3901" s="5" t="s">
        <v>843</v>
      </c>
      <c r="H3901" s="26" t="s">
        <v>2604</v>
      </c>
      <c r="I3901" s="4">
        <v>1</v>
      </c>
      <c r="J3901" s="4">
        <v>1</v>
      </c>
      <c r="K3901" s="4">
        <v>0</v>
      </c>
      <c r="L3901" s="4">
        <v>0</v>
      </c>
      <c r="M3901" s="4">
        <v>0</v>
      </c>
      <c r="N3901" s="18"/>
    </row>
    <row r="3902" spans="1:14" hidden="1" x14ac:dyDescent="0.35">
      <c r="A3902" s="4" t="s">
        <v>62</v>
      </c>
      <c r="B3902" s="45">
        <v>44162.352777777778</v>
      </c>
      <c r="C3902" s="9">
        <v>44162.887499999997</v>
      </c>
      <c r="D3902" s="11" t="s">
        <v>3965</v>
      </c>
      <c r="E3902" s="10">
        <v>0.53472222221898846</v>
      </c>
      <c r="F3902" s="11">
        <v>12.833333333255723</v>
      </c>
      <c r="G3902" s="5" t="s">
        <v>843</v>
      </c>
      <c r="H3902" s="26" t="s">
        <v>2604</v>
      </c>
      <c r="I3902" s="4">
        <v>480</v>
      </c>
      <c r="J3902" s="4">
        <v>473</v>
      </c>
      <c r="K3902" s="4">
        <v>3</v>
      </c>
      <c r="L3902" s="4">
        <v>4</v>
      </c>
      <c r="M3902" s="4">
        <v>0</v>
      </c>
      <c r="N3902" s="18"/>
    </row>
    <row r="3903" spans="1:14" hidden="1" x14ac:dyDescent="0.35">
      <c r="A3903" s="4" t="s">
        <v>62</v>
      </c>
      <c r="B3903" s="45">
        <v>44162.352777777778</v>
      </c>
      <c r="C3903" s="9">
        <v>44162.973611111112</v>
      </c>
      <c r="D3903" s="11" t="s">
        <v>3966</v>
      </c>
      <c r="E3903" s="10">
        <v>0.62083333333430346</v>
      </c>
      <c r="F3903" s="11">
        <v>14.900000000023283</v>
      </c>
      <c r="G3903" s="5" t="s">
        <v>843</v>
      </c>
      <c r="H3903" s="26" t="s">
        <v>2604</v>
      </c>
      <c r="I3903" s="4">
        <v>136</v>
      </c>
      <c r="J3903" s="4">
        <v>134</v>
      </c>
      <c r="K3903" s="4">
        <v>0</v>
      </c>
      <c r="L3903" s="4">
        <v>2</v>
      </c>
      <c r="M3903" s="4">
        <v>0</v>
      </c>
      <c r="N3903" s="18"/>
    </row>
    <row r="3904" spans="1:14" hidden="1" x14ac:dyDescent="0.35">
      <c r="A3904" s="4" t="s">
        <v>62</v>
      </c>
      <c r="B3904" s="27">
        <v>44167.338194444441</v>
      </c>
      <c r="C3904" s="9">
        <v>44167.438194444447</v>
      </c>
      <c r="D3904" s="11" t="s">
        <v>2784</v>
      </c>
      <c r="E3904" s="10">
        <v>0.10000000000582077</v>
      </c>
      <c r="F3904" s="11">
        <v>2.4000000001396984</v>
      </c>
      <c r="G3904" s="5" t="s">
        <v>843</v>
      </c>
      <c r="H3904" s="26" t="s">
        <v>2604</v>
      </c>
      <c r="I3904" s="4">
        <v>745</v>
      </c>
      <c r="J3904" s="4">
        <v>721</v>
      </c>
      <c r="K3904" s="4">
        <v>15</v>
      </c>
      <c r="L3904" s="4">
        <v>9</v>
      </c>
      <c r="M3904" s="4">
        <v>0</v>
      </c>
      <c r="N3904" s="18"/>
    </row>
    <row r="3905" spans="1:14" hidden="1" x14ac:dyDescent="0.35">
      <c r="A3905" s="4" t="s">
        <v>62</v>
      </c>
      <c r="B3905" s="27">
        <v>44167.338194444441</v>
      </c>
      <c r="C3905" s="9">
        <v>44167.438194444447</v>
      </c>
      <c r="D3905" s="11" t="s">
        <v>2784</v>
      </c>
      <c r="E3905" s="10">
        <v>0.10000000000582077</v>
      </c>
      <c r="F3905" s="11">
        <v>2.4000000001396984</v>
      </c>
      <c r="G3905" s="5" t="s">
        <v>843</v>
      </c>
      <c r="H3905" s="26" t="s">
        <v>2604</v>
      </c>
      <c r="I3905" s="4">
        <v>2</v>
      </c>
      <c r="J3905" s="4">
        <v>2</v>
      </c>
      <c r="K3905" s="4">
        <v>0</v>
      </c>
      <c r="L3905" s="4">
        <v>0</v>
      </c>
      <c r="M3905" s="4">
        <v>0</v>
      </c>
      <c r="N3905" s="18"/>
    </row>
    <row r="3906" spans="1:14" hidden="1" x14ac:dyDescent="0.35">
      <c r="A3906" s="4" t="s">
        <v>62</v>
      </c>
      <c r="B3906" s="27">
        <v>44167.338194444441</v>
      </c>
      <c r="C3906" s="9">
        <v>44167.438194444447</v>
      </c>
      <c r="D3906" s="11" t="s">
        <v>2784</v>
      </c>
      <c r="E3906" s="10">
        <v>0.10000000000582077</v>
      </c>
      <c r="F3906" s="11">
        <v>2.4000000001396984</v>
      </c>
      <c r="G3906" s="5" t="s">
        <v>843</v>
      </c>
      <c r="H3906" s="26" t="s">
        <v>2604</v>
      </c>
      <c r="I3906" s="4">
        <v>54</v>
      </c>
      <c r="J3906" s="4">
        <v>51</v>
      </c>
      <c r="K3906" s="4">
        <v>1</v>
      </c>
      <c r="L3906" s="4">
        <v>2</v>
      </c>
      <c r="M3906" s="4">
        <v>0</v>
      </c>
      <c r="N3906" s="18"/>
    </row>
    <row r="3907" spans="1:14" hidden="1" x14ac:dyDescent="0.35">
      <c r="A3907" s="4" t="s">
        <v>62</v>
      </c>
      <c r="B3907" s="27">
        <v>44167.338194444441</v>
      </c>
      <c r="C3907" s="9">
        <v>44169.572916666664</v>
      </c>
      <c r="D3907" s="11" t="s">
        <v>2785</v>
      </c>
      <c r="E3907" s="10">
        <v>2.234722222223354</v>
      </c>
      <c r="F3907" s="11">
        <v>53.633333333360497</v>
      </c>
      <c r="G3907" s="5" t="s">
        <v>843</v>
      </c>
      <c r="H3907" s="26" t="s">
        <v>2604</v>
      </c>
      <c r="I3907" s="4">
        <v>9</v>
      </c>
      <c r="J3907" s="4">
        <v>9</v>
      </c>
      <c r="K3907" s="4">
        <v>0</v>
      </c>
      <c r="L3907" s="4">
        <v>0</v>
      </c>
      <c r="M3907" s="4">
        <v>0</v>
      </c>
      <c r="N3907" s="18"/>
    </row>
    <row r="3908" spans="1:14" hidden="1" x14ac:dyDescent="0.35">
      <c r="A3908" s="4" t="s">
        <v>62</v>
      </c>
      <c r="B3908" s="27">
        <v>44167.338194444441</v>
      </c>
      <c r="C3908" s="9">
        <v>44169.677777777775</v>
      </c>
      <c r="D3908" s="11" t="s">
        <v>2786</v>
      </c>
      <c r="E3908" s="10">
        <v>2.3395833333343035</v>
      </c>
      <c r="F3908" s="11">
        <v>56.150000000023283</v>
      </c>
      <c r="G3908" s="5" t="s">
        <v>843</v>
      </c>
      <c r="H3908" s="26" t="s">
        <v>2604</v>
      </c>
      <c r="I3908" s="4">
        <v>22</v>
      </c>
      <c r="J3908" s="4">
        <v>10</v>
      </c>
      <c r="K3908" s="4">
        <v>12</v>
      </c>
      <c r="L3908" s="4">
        <v>0</v>
      </c>
      <c r="M3908" s="4">
        <v>0</v>
      </c>
      <c r="N3908" s="18"/>
    </row>
    <row r="3909" spans="1:14" hidden="1" x14ac:dyDescent="0.35">
      <c r="A3909" s="4" t="s">
        <v>62</v>
      </c>
      <c r="B3909" s="27">
        <v>44167.338194444441</v>
      </c>
      <c r="C3909" s="9">
        <v>44169.677777777775</v>
      </c>
      <c r="D3909" s="11" t="s">
        <v>2786</v>
      </c>
      <c r="E3909" s="10">
        <v>2.3395833333343035</v>
      </c>
      <c r="F3909" s="11">
        <v>56.150000000023283</v>
      </c>
      <c r="G3909" s="5" t="s">
        <v>843</v>
      </c>
      <c r="H3909" s="26" t="s">
        <v>2604</v>
      </c>
      <c r="I3909" s="4">
        <v>1</v>
      </c>
      <c r="J3909" s="4">
        <v>0</v>
      </c>
      <c r="K3909" s="4">
        <v>1</v>
      </c>
      <c r="L3909" s="4">
        <v>0</v>
      </c>
      <c r="M3909" s="4">
        <v>0</v>
      </c>
      <c r="N3909" s="18"/>
    </row>
    <row r="3910" spans="1:14" hidden="1" x14ac:dyDescent="0.35">
      <c r="A3910" s="4" t="s">
        <v>62</v>
      </c>
      <c r="B3910" s="27">
        <v>44167.338194444441</v>
      </c>
      <c r="C3910" s="9">
        <v>44169.677777777775</v>
      </c>
      <c r="D3910" s="11" t="s">
        <v>2786</v>
      </c>
      <c r="E3910" s="10">
        <v>2.3395833333343035</v>
      </c>
      <c r="F3910" s="11">
        <v>56.150000000023283</v>
      </c>
      <c r="G3910" s="5" t="s">
        <v>843</v>
      </c>
      <c r="H3910" s="26" t="s">
        <v>2604</v>
      </c>
      <c r="I3910" s="4">
        <v>1</v>
      </c>
      <c r="J3910" s="4">
        <v>0</v>
      </c>
      <c r="K3910" s="4">
        <v>1</v>
      </c>
      <c r="L3910" s="4">
        <v>0</v>
      </c>
      <c r="M3910" s="4">
        <v>0</v>
      </c>
      <c r="N3910" s="18"/>
    </row>
    <row r="3911" spans="1:14" hidden="1" x14ac:dyDescent="0.35">
      <c r="A3911" s="4" t="s">
        <v>62</v>
      </c>
      <c r="B3911" s="27">
        <v>44167.338194444441</v>
      </c>
      <c r="C3911" s="9">
        <v>44169.677777777775</v>
      </c>
      <c r="D3911" s="11" t="s">
        <v>2786</v>
      </c>
      <c r="E3911" s="10">
        <v>2.3395833333343035</v>
      </c>
      <c r="F3911" s="11">
        <v>56.150000000023283</v>
      </c>
      <c r="G3911" s="5" t="s">
        <v>843</v>
      </c>
      <c r="H3911" s="26" t="s">
        <v>2604</v>
      </c>
      <c r="I3911" s="4">
        <v>11</v>
      </c>
      <c r="J3911" s="4">
        <v>3</v>
      </c>
      <c r="K3911" s="4">
        <v>8</v>
      </c>
      <c r="L3911" s="4">
        <v>0</v>
      </c>
      <c r="M3911" s="4">
        <v>0</v>
      </c>
      <c r="N3911" s="18"/>
    </row>
    <row r="3912" spans="1:14" hidden="1" x14ac:dyDescent="0.35">
      <c r="A3912" s="4" t="s">
        <v>62</v>
      </c>
      <c r="B3912" s="27">
        <v>44167.338194444441</v>
      </c>
      <c r="C3912" s="9">
        <v>44169.677777777775</v>
      </c>
      <c r="D3912" s="11" t="s">
        <v>2786</v>
      </c>
      <c r="E3912" s="10">
        <v>2.3395833333343035</v>
      </c>
      <c r="F3912" s="11">
        <v>56.150000000023283</v>
      </c>
      <c r="G3912" s="5" t="s">
        <v>843</v>
      </c>
      <c r="H3912" s="26" t="s">
        <v>2604</v>
      </c>
      <c r="I3912" s="4">
        <v>2</v>
      </c>
      <c r="J3912" s="4">
        <v>0</v>
      </c>
      <c r="K3912" s="4">
        <v>2</v>
      </c>
      <c r="L3912" s="4">
        <v>0</v>
      </c>
      <c r="M3912" s="4">
        <v>0</v>
      </c>
      <c r="N3912" s="18"/>
    </row>
    <row r="3913" spans="1:14" hidden="1" x14ac:dyDescent="0.35">
      <c r="A3913" s="4" t="s">
        <v>62</v>
      </c>
      <c r="B3913" s="27">
        <v>44167.949305555558</v>
      </c>
      <c r="C3913" s="9">
        <v>44169.234027777777</v>
      </c>
      <c r="D3913" s="11" t="s">
        <v>2787</v>
      </c>
      <c r="E3913" s="10">
        <v>1.2847222222189885</v>
      </c>
      <c r="F3913" s="11">
        <v>30.833333333255723</v>
      </c>
      <c r="G3913" s="5" t="s">
        <v>843</v>
      </c>
      <c r="H3913" s="26" t="s">
        <v>2604</v>
      </c>
      <c r="I3913" s="4">
        <v>498</v>
      </c>
      <c r="J3913" s="4">
        <v>481</v>
      </c>
      <c r="K3913" s="4">
        <v>13</v>
      </c>
      <c r="L3913" s="4">
        <v>4</v>
      </c>
      <c r="M3913" s="4">
        <v>0</v>
      </c>
      <c r="N3913" s="18"/>
    </row>
    <row r="3914" spans="1:14" hidden="1" x14ac:dyDescent="0.35">
      <c r="A3914" s="4" t="s">
        <v>62</v>
      </c>
      <c r="B3914" s="27">
        <v>44167.949305555558</v>
      </c>
      <c r="C3914" s="9">
        <v>44169.234027777777</v>
      </c>
      <c r="D3914" s="11" t="s">
        <v>2787</v>
      </c>
      <c r="E3914" s="10">
        <v>1.2847222222189885</v>
      </c>
      <c r="F3914" s="11">
        <v>30.833333333255723</v>
      </c>
      <c r="G3914" s="5" t="s">
        <v>843</v>
      </c>
      <c r="H3914" s="26" t="s">
        <v>2604</v>
      </c>
      <c r="I3914" s="4">
        <v>2</v>
      </c>
      <c r="J3914" s="4">
        <v>2</v>
      </c>
      <c r="K3914" s="4">
        <v>0</v>
      </c>
      <c r="L3914" s="4">
        <v>0</v>
      </c>
      <c r="M3914" s="4">
        <v>0</v>
      </c>
      <c r="N3914" s="18"/>
    </row>
    <row r="3915" spans="1:14" hidden="1" x14ac:dyDescent="0.35">
      <c r="A3915" s="4" t="s">
        <v>62</v>
      </c>
      <c r="B3915" s="27">
        <v>44167.949305555558</v>
      </c>
      <c r="C3915" s="9">
        <v>44169.234027777777</v>
      </c>
      <c r="D3915" s="11" t="s">
        <v>2787</v>
      </c>
      <c r="E3915" s="10">
        <v>1.2847222222189885</v>
      </c>
      <c r="F3915" s="11">
        <v>30.833333333255723</v>
      </c>
      <c r="G3915" s="5" t="s">
        <v>843</v>
      </c>
      <c r="H3915" s="26" t="s">
        <v>2604</v>
      </c>
      <c r="I3915" s="4">
        <v>54</v>
      </c>
      <c r="J3915" s="4">
        <v>51</v>
      </c>
      <c r="K3915" s="4">
        <v>1</v>
      </c>
      <c r="L3915" s="4">
        <v>2</v>
      </c>
      <c r="M3915" s="4">
        <v>0</v>
      </c>
      <c r="N3915" s="18"/>
    </row>
    <row r="3916" spans="1:14" hidden="1" x14ac:dyDescent="0.35">
      <c r="A3916" s="4" t="s">
        <v>62</v>
      </c>
      <c r="B3916" s="27">
        <v>44167.949305555558</v>
      </c>
      <c r="C3916" s="9">
        <v>44169.261111111111</v>
      </c>
      <c r="D3916" s="11" t="s">
        <v>2788</v>
      </c>
      <c r="E3916" s="10">
        <v>1.3118055555532919</v>
      </c>
      <c r="F3916" s="11">
        <v>31.483333333279006</v>
      </c>
      <c r="G3916" s="5" t="s">
        <v>843</v>
      </c>
      <c r="H3916" s="26" t="s">
        <v>2604</v>
      </c>
      <c r="I3916" s="4">
        <v>247</v>
      </c>
      <c r="J3916" s="4">
        <v>240</v>
      </c>
      <c r="K3916" s="4">
        <v>2</v>
      </c>
      <c r="L3916" s="4">
        <v>5</v>
      </c>
      <c r="M3916" s="4">
        <v>0</v>
      </c>
      <c r="N3916" s="18"/>
    </row>
    <row r="3917" spans="1:14" hidden="1" x14ac:dyDescent="0.35">
      <c r="A3917" s="4" t="s">
        <v>62</v>
      </c>
      <c r="B3917" s="27">
        <v>44168.102777777778</v>
      </c>
      <c r="C3917" s="9">
        <v>44169.122916666667</v>
      </c>
      <c r="D3917" s="11" t="s">
        <v>2789</v>
      </c>
      <c r="E3917" s="10">
        <v>1.0201388888890506</v>
      </c>
      <c r="F3917" s="11">
        <v>24.483333333337214</v>
      </c>
      <c r="G3917" s="5" t="s">
        <v>843</v>
      </c>
      <c r="H3917" s="26" t="s">
        <v>2604</v>
      </c>
      <c r="I3917" s="4">
        <v>3</v>
      </c>
      <c r="J3917" s="4">
        <v>3</v>
      </c>
      <c r="K3917" s="4">
        <v>0</v>
      </c>
      <c r="L3917" s="4">
        <v>0</v>
      </c>
      <c r="M3917" s="4">
        <v>0</v>
      </c>
      <c r="N3917" s="18"/>
    </row>
    <row r="3918" spans="1:14" hidden="1" x14ac:dyDescent="0.35">
      <c r="A3918" s="4" t="s">
        <v>62</v>
      </c>
      <c r="B3918" s="27">
        <v>44168.102777777778</v>
      </c>
      <c r="C3918" s="9">
        <v>44169.122916666667</v>
      </c>
      <c r="D3918" s="11" t="s">
        <v>2789</v>
      </c>
      <c r="E3918" s="10">
        <v>1.0201388888890506</v>
      </c>
      <c r="F3918" s="11">
        <v>24.483333333337214</v>
      </c>
      <c r="G3918" s="5" t="s">
        <v>843</v>
      </c>
      <c r="H3918" s="26" t="s">
        <v>2604</v>
      </c>
      <c r="I3918" s="4">
        <v>1</v>
      </c>
      <c r="J3918" s="4">
        <v>0</v>
      </c>
      <c r="K3918" s="4">
        <v>1</v>
      </c>
      <c r="L3918" s="4">
        <v>0</v>
      </c>
      <c r="M3918" s="4">
        <v>0</v>
      </c>
      <c r="N3918" s="18"/>
    </row>
    <row r="3919" spans="1:14" hidden="1" x14ac:dyDescent="0.35">
      <c r="A3919" s="4" t="s">
        <v>62</v>
      </c>
      <c r="B3919" s="27">
        <v>44168.102777777778</v>
      </c>
      <c r="C3919" s="9">
        <v>44169.122916666667</v>
      </c>
      <c r="D3919" s="11" t="s">
        <v>2789</v>
      </c>
      <c r="E3919" s="10">
        <v>1.0201388888890506</v>
      </c>
      <c r="F3919" s="11">
        <v>24.483333333337214</v>
      </c>
      <c r="G3919" s="5" t="s">
        <v>843</v>
      </c>
      <c r="H3919" s="26" t="s">
        <v>2604</v>
      </c>
      <c r="I3919" s="4">
        <v>26</v>
      </c>
      <c r="J3919" s="4">
        <v>17</v>
      </c>
      <c r="K3919" s="4">
        <v>9</v>
      </c>
      <c r="L3919" s="4">
        <v>0</v>
      </c>
      <c r="M3919" s="4">
        <v>0</v>
      </c>
      <c r="N3919" s="18"/>
    </row>
    <row r="3920" spans="1:14" hidden="1" x14ac:dyDescent="0.35">
      <c r="A3920" s="4" t="s">
        <v>62</v>
      </c>
      <c r="B3920" s="27">
        <v>44168.102777777778</v>
      </c>
      <c r="C3920" s="9">
        <v>44169.155555555553</v>
      </c>
      <c r="D3920" s="11" t="s">
        <v>2750</v>
      </c>
      <c r="E3920" s="10">
        <v>1.0527777777751908</v>
      </c>
      <c r="F3920" s="11">
        <v>25.266666666604578</v>
      </c>
      <c r="G3920" s="5" t="s">
        <v>843</v>
      </c>
      <c r="H3920" s="26" t="s">
        <v>2604</v>
      </c>
      <c r="I3920" s="4">
        <v>1</v>
      </c>
      <c r="J3920" s="4">
        <v>1</v>
      </c>
      <c r="K3920" s="4">
        <v>0</v>
      </c>
      <c r="L3920" s="4">
        <v>0</v>
      </c>
      <c r="M3920" s="4">
        <v>0</v>
      </c>
      <c r="N3920" s="18"/>
    </row>
    <row r="3921" spans="1:14" hidden="1" x14ac:dyDescent="0.35">
      <c r="A3921" s="4" t="s">
        <v>62</v>
      </c>
      <c r="B3921" s="27">
        <v>44168.102777777778</v>
      </c>
      <c r="C3921" s="9">
        <v>44169.155555555553</v>
      </c>
      <c r="D3921" s="11" t="s">
        <v>2750</v>
      </c>
      <c r="E3921" s="10">
        <v>1.0527777777751908</v>
      </c>
      <c r="F3921" s="11">
        <v>25.266666666604578</v>
      </c>
      <c r="G3921" s="5" t="s">
        <v>843</v>
      </c>
      <c r="H3921" s="26" t="s">
        <v>2604</v>
      </c>
      <c r="I3921" s="4">
        <v>84</v>
      </c>
      <c r="J3921" s="4">
        <v>69</v>
      </c>
      <c r="K3921" s="4">
        <v>13</v>
      </c>
      <c r="L3921" s="4">
        <v>2</v>
      </c>
      <c r="M3921" s="4">
        <v>0</v>
      </c>
      <c r="N3921" s="18"/>
    </row>
    <row r="3922" spans="1:14" hidden="1" x14ac:dyDescent="0.35">
      <c r="A3922" s="4" t="s">
        <v>62</v>
      </c>
      <c r="B3922" s="27">
        <v>44168.102777777778</v>
      </c>
      <c r="C3922" s="9">
        <v>44169.155555555553</v>
      </c>
      <c r="D3922" s="11" t="s">
        <v>2750</v>
      </c>
      <c r="E3922" s="10">
        <v>1.0527777777751908</v>
      </c>
      <c r="F3922" s="11">
        <v>25.266666666604578</v>
      </c>
      <c r="G3922" s="5" t="s">
        <v>843</v>
      </c>
      <c r="H3922" s="26" t="s">
        <v>2604</v>
      </c>
      <c r="I3922" s="4">
        <v>1</v>
      </c>
      <c r="J3922" s="4">
        <v>1</v>
      </c>
      <c r="K3922" s="4">
        <v>0</v>
      </c>
      <c r="L3922" s="4">
        <v>0</v>
      </c>
      <c r="M3922" s="4">
        <v>0</v>
      </c>
      <c r="N3922" s="18"/>
    </row>
    <row r="3923" spans="1:14" hidden="1" x14ac:dyDescent="0.35">
      <c r="A3923" s="4" t="s">
        <v>62</v>
      </c>
      <c r="B3923" s="27">
        <v>44168.102777777778</v>
      </c>
      <c r="C3923" s="9">
        <v>44169.161111111112</v>
      </c>
      <c r="D3923" s="11" t="s">
        <v>2766</v>
      </c>
      <c r="E3923" s="10">
        <v>1.0583333333343035</v>
      </c>
      <c r="F3923" s="11">
        <v>25.400000000023283</v>
      </c>
      <c r="G3923" s="5" t="s">
        <v>843</v>
      </c>
      <c r="H3923" s="26" t="s">
        <v>2604</v>
      </c>
      <c r="I3923" s="4">
        <v>248</v>
      </c>
      <c r="J3923" s="4">
        <v>237</v>
      </c>
      <c r="K3923" s="4">
        <v>6</v>
      </c>
      <c r="L3923" s="4">
        <v>5</v>
      </c>
      <c r="M3923" s="4">
        <v>0</v>
      </c>
      <c r="N3923" s="18"/>
    </row>
    <row r="3924" spans="1:14" hidden="1" x14ac:dyDescent="0.35">
      <c r="A3924" s="4" t="s">
        <v>62</v>
      </c>
      <c r="B3924" s="27">
        <v>44168.102777777778</v>
      </c>
      <c r="C3924" s="9">
        <v>44169.184027777781</v>
      </c>
      <c r="D3924" s="11" t="s">
        <v>2790</v>
      </c>
      <c r="E3924" s="10">
        <v>1.0812500000029104</v>
      </c>
      <c r="F3924" s="11">
        <v>25.950000000069849</v>
      </c>
      <c r="G3924" s="5" t="s">
        <v>843</v>
      </c>
      <c r="H3924" s="26" t="s">
        <v>2604</v>
      </c>
      <c r="I3924" s="4">
        <v>2</v>
      </c>
      <c r="J3924" s="4">
        <v>1</v>
      </c>
      <c r="K3924" s="4">
        <v>0</v>
      </c>
      <c r="L3924" s="4">
        <v>1</v>
      </c>
      <c r="M3924" s="4">
        <v>0</v>
      </c>
      <c r="N3924" s="18"/>
    </row>
    <row r="3925" spans="1:14" hidden="1" x14ac:dyDescent="0.35">
      <c r="A3925" s="4" t="s">
        <v>62</v>
      </c>
      <c r="B3925" s="27">
        <v>44168.102777777778</v>
      </c>
      <c r="C3925" s="9">
        <v>44169.184027777781</v>
      </c>
      <c r="D3925" s="11" t="s">
        <v>2790</v>
      </c>
      <c r="E3925" s="10">
        <v>1.0812500000029104</v>
      </c>
      <c r="F3925" s="11">
        <v>25.950000000069849</v>
      </c>
      <c r="G3925" s="5" t="s">
        <v>843</v>
      </c>
      <c r="H3925" s="26" t="s">
        <v>2604</v>
      </c>
      <c r="I3925" s="4">
        <v>136</v>
      </c>
      <c r="J3925" s="4">
        <v>129</v>
      </c>
      <c r="K3925" s="4">
        <v>3</v>
      </c>
      <c r="L3925" s="4">
        <v>4</v>
      </c>
      <c r="M3925" s="4">
        <v>0</v>
      </c>
      <c r="N3925" s="18"/>
    </row>
    <row r="3926" spans="1:14" hidden="1" x14ac:dyDescent="0.35">
      <c r="A3926" s="4" t="s">
        <v>62</v>
      </c>
      <c r="B3926" s="27">
        <v>44168.102777777778</v>
      </c>
      <c r="C3926" s="9">
        <v>44169.184027777781</v>
      </c>
      <c r="D3926" s="11" t="s">
        <v>2790</v>
      </c>
      <c r="E3926" s="10">
        <v>1.0812500000029104</v>
      </c>
      <c r="F3926" s="11">
        <v>25.950000000069849</v>
      </c>
      <c r="G3926" s="5" t="s">
        <v>843</v>
      </c>
      <c r="H3926" s="26" t="s">
        <v>2604</v>
      </c>
      <c r="I3926" s="4">
        <v>498</v>
      </c>
      <c r="J3926" s="4">
        <v>483</v>
      </c>
      <c r="K3926" s="4">
        <v>3</v>
      </c>
      <c r="L3926" s="4">
        <v>12</v>
      </c>
      <c r="M3926" s="4">
        <v>0</v>
      </c>
      <c r="N3926" s="18"/>
    </row>
    <row r="3927" spans="1:14" hidden="1" x14ac:dyDescent="0.35">
      <c r="A3927" s="4" t="s">
        <v>62</v>
      </c>
      <c r="B3927" s="27">
        <v>44168.102777777778</v>
      </c>
      <c r="C3927" s="9">
        <v>44169.184027777781</v>
      </c>
      <c r="D3927" s="11" t="s">
        <v>2790</v>
      </c>
      <c r="E3927" s="10">
        <v>1.0812500000029104</v>
      </c>
      <c r="F3927" s="11">
        <v>25.950000000069849</v>
      </c>
      <c r="G3927" s="5" t="s">
        <v>843</v>
      </c>
      <c r="H3927" s="26" t="s">
        <v>2604</v>
      </c>
      <c r="I3927" s="4">
        <v>2</v>
      </c>
      <c r="J3927" s="4">
        <v>2</v>
      </c>
      <c r="K3927" s="4">
        <v>0</v>
      </c>
      <c r="L3927" s="4">
        <v>0</v>
      </c>
      <c r="M3927" s="4">
        <v>0</v>
      </c>
      <c r="N3927" s="18"/>
    </row>
    <row r="3928" spans="1:14" hidden="1" x14ac:dyDescent="0.35">
      <c r="A3928" s="4" t="s">
        <v>62</v>
      </c>
      <c r="B3928" s="27">
        <v>44168.102777777778</v>
      </c>
      <c r="C3928" s="9">
        <v>44169.184027777781</v>
      </c>
      <c r="D3928" s="11" t="s">
        <v>2790</v>
      </c>
      <c r="E3928" s="10">
        <v>1.0812500000029104</v>
      </c>
      <c r="F3928" s="11">
        <v>25.950000000069849</v>
      </c>
      <c r="G3928" s="5" t="s">
        <v>843</v>
      </c>
      <c r="H3928" s="26" t="s">
        <v>2604</v>
      </c>
      <c r="I3928" s="4">
        <v>6</v>
      </c>
      <c r="J3928" s="4">
        <v>5</v>
      </c>
      <c r="K3928" s="4">
        <v>1</v>
      </c>
      <c r="L3928" s="4">
        <v>0</v>
      </c>
      <c r="M3928" s="4">
        <v>0</v>
      </c>
      <c r="N3928" s="18"/>
    </row>
    <row r="3929" spans="1:14" hidden="1" x14ac:dyDescent="0.35">
      <c r="A3929" s="4" t="s">
        <v>62</v>
      </c>
      <c r="B3929" s="27">
        <v>44168.102777777778</v>
      </c>
      <c r="C3929" s="9">
        <v>44169.390972222223</v>
      </c>
      <c r="D3929" s="11" t="s">
        <v>2791</v>
      </c>
      <c r="E3929" s="10">
        <v>1.2881944444452529</v>
      </c>
      <c r="F3929" s="11">
        <v>30.916666666686069</v>
      </c>
      <c r="G3929" s="5" t="s">
        <v>843</v>
      </c>
      <c r="H3929" s="26" t="s">
        <v>2604</v>
      </c>
      <c r="I3929" s="4">
        <v>2</v>
      </c>
      <c r="J3929" s="4">
        <v>1</v>
      </c>
      <c r="K3929" s="4">
        <v>1</v>
      </c>
      <c r="L3929" s="4">
        <v>0</v>
      </c>
      <c r="M3929" s="4">
        <v>0</v>
      </c>
      <c r="N3929" s="18"/>
    </row>
    <row r="3930" spans="1:14" hidden="1" x14ac:dyDescent="0.35">
      <c r="A3930" s="4" t="s">
        <v>62</v>
      </c>
      <c r="B3930" s="27">
        <v>44172.291666666664</v>
      </c>
      <c r="C3930" s="9">
        <v>44174.068749999999</v>
      </c>
      <c r="D3930" s="11" t="s">
        <v>3019</v>
      </c>
      <c r="E3930" s="10">
        <v>1.7770833333343035</v>
      </c>
      <c r="F3930" s="11">
        <v>42.650000000023283</v>
      </c>
      <c r="G3930" s="5" t="s">
        <v>843</v>
      </c>
      <c r="H3930" s="26" t="s">
        <v>2604</v>
      </c>
      <c r="I3930" s="4">
        <v>504</v>
      </c>
      <c r="J3930" s="4">
        <v>490</v>
      </c>
      <c r="K3930" s="4">
        <v>10</v>
      </c>
      <c r="L3930" s="4">
        <v>4</v>
      </c>
      <c r="M3930" s="4">
        <v>0</v>
      </c>
      <c r="N3930" s="18"/>
    </row>
    <row r="3931" spans="1:14" hidden="1" x14ac:dyDescent="0.35">
      <c r="A3931" s="4" t="s">
        <v>62</v>
      </c>
      <c r="B3931" s="27">
        <v>44172.291666666664</v>
      </c>
      <c r="C3931" s="9">
        <v>44174.068749999999</v>
      </c>
      <c r="D3931" s="11" t="s">
        <v>3019</v>
      </c>
      <c r="E3931" s="10">
        <v>1.7770833333343035</v>
      </c>
      <c r="F3931" s="11">
        <v>42.650000000023283</v>
      </c>
      <c r="G3931" s="5" t="s">
        <v>843</v>
      </c>
      <c r="H3931" s="26" t="s">
        <v>2604</v>
      </c>
      <c r="I3931" s="4">
        <v>2</v>
      </c>
      <c r="J3931" s="4">
        <v>2</v>
      </c>
      <c r="K3931" s="4">
        <v>0</v>
      </c>
      <c r="L3931" s="4">
        <v>0</v>
      </c>
      <c r="M3931" s="4">
        <v>0</v>
      </c>
      <c r="N3931" s="18"/>
    </row>
    <row r="3932" spans="1:14" hidden="1" x14ac:dyDescent="0.35">
      <c r="A3932" s="4" t="s">
        <v>62</v>
      </c>
      <c r="B3932" s="27">
        <v>44172.291666666664</v>
      </c>
      <c r="C3932" s="9">
        <v>44174.068749999999</v>
      </c>
      <c r="D3932" s="11" t="s">
        <v>3019</v>
      </c>
      <c r="E3932" s="10">
        <v>1.7770833333343035</v>
      </c>
      <c r="F3932" s="11">
        <v>42.650000000023283</v>
      </c>
      <c r="G3932" s="5" t="s">
        <v>843</v>
      </c>
      <c r="H3932" s="26" t="s">
        <v>2604</v>
      </c>
      <c r="I3932" s="4">
        <v>54</v>
      </c>
      <c r="J3932" s="4">
        <v>51</v>
      </c>
      <c r="K3932" s="4">
        <v>1</v>
      </c>
      <c r="L3932" s="4">
        <v>2</v>
      </c>
      <c r="M3932" s="4">
        <v>0</v>
      </c>
      <c r="N3932" s="18"/>
    </row>
    <row r="3933" spans="1:14" hidden="1" x14ac:dyDescent="0.35">
      <c r="A3933" s="4" t="s">
        <v>62</v>
      </c>
      <c r="B3933" s="27">
        <v>44172.291666666664</v>
      </c>
      <c r="C3933" s="9">
        <v>44174.436111111114</v>
      </c>
      <c r="D3933" s="11" t="s">
        <v>3020</v>
      </c>
      <c r="E3933" s="10">
        <v>2.1444444444496185</v>
      </c>
      <c r="F3933" s="11">
        <v>51.466666666790843</v>
      </c>
      <c r="G3933" s="5" t="s">
        <v>843</v>
      </c>
      <c r="H3933" s="26" t="s">
        <v>2604</v>
      </c>
      <c r="I3933" s="4">
        <v>22</v>
      </c>
      <c r="J3933" s="4">
        <v>10</v>
      </c>
      <c r="K3933" s="4">
        <v>12</v>
      </c>
      <c r="L3933" s="4">
        <v>0</v>
      </c>
      <c r="M3933" s="4">
        <v>0</v>
      </c>
      <c r="N3933" s="18"/>
    </row>
    <row r="3934" spans="1:14" hidden="1" x14ac:dyDescent="0.35">
      <c r="A3934" s="4" t="s">
        <v>62</v>
      </c>
      <c r="B3934" s="27">
        <v>44172.291666666664</v>
      </c>
      <c r="C3934" s="9">
        <v>44174.436111111114</v>
      </c>
      <c r="D3934" s="11" t="s">
        <v>3020</v>
      </c>
      <c r="E3934" s="10">
        <v>2.1444444444496185</v>
      </c>
      <c r="F3934" s="11">
        <v>51.466666666790843</v>
      </c>
      <c r="G3934" s="5" t="s">
        <v>843</v>
      </c>
      <c r="H3934" s="26" t="s">
        <v>2604</v>
      </c>
      <c r="I3934" s="4">
        <v>1</v>
      </c>
      <c r="J3934" s="4">
        <v>0</v>
      </c>
      <c r="K3934" s="4">
        <v>1</v>
      </c>
      <c r="L3934" s="4">
        <v>0</v>
      </c>
      <c r="M3934" s="4">
        <v>0</v>
      </c>
      <c r="N3934" s="18"/>
    </row>
    <row r="3935" spans="1:14" hidden="1" x14ac:dyDescent="0.35">
      <c r="A3935" s="4" t="s">
        <v>62</v>
      </c>
      <c r="B3935" s="27">
        <v>44172.291666666664</v>
      </c>
      <c r="C3935" s="9">
        <v>44174.436111111114</v>
      </c>
      <c r="D3935" s="11" t="s">
        <v>3020</v>
      </c>
      <c r="E3935" s="10">
        <v>2.1444444444496185</v>
      </c>
      <c r="F3935" s="11">
        <v>51.466666666790843</v>
      </c>
      <c r="G3935" s="5" t="s">
        <v>843</v>
      </c>
      <c r="H3935" s="26" t="s">
        <v>2604</v>
      </c>
      <c r="I3935" s="4">
        <v>1</v>
      </c>
      <c r="J3935" s="4">
        <v>0</v>
      </c>
      <c r="K3935" s="4">
        <v>1</v>
      </c>
      <c r="L3935" s="4">
        <v>0</v>
      </c>
      <c r="M3935" s="4">
        <v>0</v>
      </c>
      <c r="N3935" s="18"/>
    </row>
    <row r="3936" spans="1:14" hidden="1" x14ac:dyDescent="0.35">
      <c r="A3936" s="4" t="s">
        <v>62</v>
      </c>
      <c r="B3936" s="27">
        <v>44172.291666666664</v>
      </c>
      <c r="C3936" s="9">
        <v>44174.436111111114</v>
      </c>
      <c r="D3936" s="11" t="s">
        <v>3020</v>
      </c>
      <c r="E3936" s="10">
        <v>2.1444444444496185</v>
      </c>
      <c r="F3936" s="11">
        <v>51.466666666790843</v>
      </c>
      <c r="G3936" s="5" t="s">
        <v>843</v>
      </c>
      <c r="H3936" s="26" t="s">
        <v>2604</v>
      </c>
      <c r="I3936" s="4">
        <v>11</v>
      </c>
      <c r="J3936" s="4">
        <v>3</v>
      </c>
      <c r="K3936" s="4">
        <v>8</v>
      </c>
      <c r="L3936" s="4">
        <v>0</v>
      </c>
      <c r="M3936" s="4">
        <v>0</v>
      </c>
      <c r="N3936" s="18"/>
    </row>
    <row r="3937" spans="1:14" hidden="1" x14ac:dyDescent="0.35">
      <c r="A3937" s="4" t="s">
        <v>62</v>
      </c>
      <c r="B3937" s="27">
        <v>44172.291666666664</v>
      </c>
      <c r="C3937" s="9">
        <v>44174.436111111114</v>
      </c>
      <c r="D3937" s="11" t="s">
        <v>3020</v>
      </c>
      <c r="E3937" s="10">
        <v>2.1444444444496185</v>
      </c>
      <c r="F3937" s="11">
        <v>51.466666666790843</v>
      </c>
      <c r="G3937" s="5" t="s">
        <v>843</v>
      </c>
      <c r="H3937" s="26" t="s">
        <v>2604</v>
      </c>
      <c r="I3937" s="4">
        <v>2</v>
      </c>
      <c r="J3937" s="4">
        <v>0</v>
      </c>
      <c r="K3937" s="4">
        <v>2</v>
      </c>
      <c r="L3937" s="4">
        <v>0</v>
      </c>
      <c r="M3937" s="4">
        <v>0</v>
      </c>
      <c r="N3937" s="18"/>
    </row>
    <row r="3938" spans="1:14" hidden="1" x14ac:dyDescent="0.35">
      <c r="A3938" s="4" t="s">
        <v>62</v>
      </c>
      <c r="B3938" s="27">
        <v>44172.291666666664</v>
      </c>
      <c r="C3938" s="9">
        <v>44174.136111111111</v>
      </c>
      <c r="D3938" s="11" t="s">
        <v>2698</v>
      </c>
      <c r="E3938" s="10">
        <v>1.8444444444467081</v>
      </c>
      <c r="F3938" s="11">
        <v>44.266666666720994</v>
      </c>
      <c r="G3938" s="5" t="s">
        <v>843</v>
      </c>
      <c r="H3938" s="26" t="s">
        <v>2604</v>
      </c>
      <c r="I3938" s="4">
        <v>247</v>
      </c>
      <c r="J3938" s="4">
        <v>240</v>
      </c>
      <c r="K3938" s="4">
        <v>2</v>
      </c>
      <c r="L3938" s="4">
        <v>5</v>
      </c>
      <c r="M3938" s="4">
        <v>0</v>
      </c>
      <c r="N3938" s="18"/>
    </row>
    <row r="3939" spans="1:14" hidden="1" x14ac:dyDescent="0.35">
      <c r="A3939" s="4" t="s">
        <v>62</v>
      </c>
      <c r="B3939" s="27">
        <v>44172.291666666664</v>
      </c>
      <c r="C3939" s="9">
        <v>44174.404166666667</v>
      </c>
      <c r="D3939" s="11" t="s">
        <v>3021</v>
      </c>
      <c r="E3939" s="10">
        <v>2.1125000000029104</v>
      </c>
      <c r="F3939" s="11">
        <v>50.700000000069849</v>
      </c>
      <c r="G3939" s="5" t="s">
        <v>843</v>
      </c>
      <c r="H3939" s="26" t="s">
        <v>2604</v>
      </c>
      <c r="I3939" s="4">
        <v>3</v>
      </c>
      <c r="J3939" s="4">
        <v>0</v>
      </c>
      <c r="K3939" s="4">
        <v>3</v>
      </c>
      <c r="L3939" s="4">
        <v>0</v>
      </c>
      <c r="M3939" s="4">
        <v>0</v>
      </c>
      <c r="N3939" s="18"/>
    </row>
    <row r="3940" spans="1:14" hidden="1" x14ac:dyDescent="0.35">
      <c r="A3940" s="4" t="s">
        <v>62</v>
      </c>
      <c r="B3940" s="27">
        <v>44172.594444444447</v>
      </c>
      <c r="C3940" s="9">
        <v>44173.88958333333</v>
      </c>
      <c r="D3940" s="11" t="s">
        <v>3022</v>
      </c>
      <c r="E3940" s="10">
        <v>1.2951388888832298</v>
      </c>
      <c r="F3940" s="11">
        <v>31.083333333197515</v>
      </c>
      <c r="G3940" s="5" t="s">
        <v>843</v>
      </c>
      <c r="H3940" s="26" t="s">
        <v>2604</v>
      </c>
      <c r="I3940" s="4">
        <v>2</v>
      </c>
      <c r="J3940" s="4">
        <v>1</v>
      </c>
      <c r="K3940" s="4">
        <v>0</v>
      </c>
      <c r="L3940" s="4">
        <v>1</v>
      </c>
      <c r="M3940" s="4">
        <v>0</v>
      </c>
      <c r="N3940" s="18"/>
    </row>
    <row r="3941" spans="1:14" hidden="1" x14ac:dyDescent="0.35">
      <c r="A3941" s="4" t="s">
        <v>62</v>
      </c>
      <c r="B3941" s="27">
        <v>44172.594444444447</v>
      </c>
      <c r="C3941" s="9">
        <v>44173.88958333333</v>
      </c>
      <c r="D3941" s="11" t="s">
        <v>3022</v>
      </c>
      <c r="E3941" s="10">
        <v>1.2951388888832298</v>
      </c>
      <c r="F3941" s="11">
        <v>31.083333333197515</v>
      </c>
      <c r="G3941" s="5" t="s">
        <v>843</v>
      </c>
      <c r="H3941" s="26" t="s">
        <v>2604</v>
      </c>
      <c r="I3941" s="4">
        <v>138</v>
      </c>
      <c r="J3941" s="4">
        <v>131</v>
      </c>
      <c r="K3941" s="4">
        <v>3</v>
      </c>
      <c r="L3941" s="4">
        <v>4</v>
      </c>
      <c r="M3941" s="4">
        <v>0</v>
      </c>
      <c r="N3941" s="18"/>
    </row>
    <row r="3942" spans="1:14" hidden="1" x14ac:dyDescent="0.35">
      <c r="A3942" s="4" t="s">
        <v>62</v>
      </c>
      <c r="B3942" s="27">
        <v>44172.594444444447</v>
      </c>
      <c r="C3942" s="9">
        <v>44173.88958333333</v>
      </c>
      <c r="D3942" s="11" t="s">
        <v>3022</v>
      </c>
      <c r="E3942" s="10">
        <v>1.2951388888832298</v>
      </c>
      <c r="F3942" s="11">
        <v>31.083333333197515</v>
      </c>
      <c r="G3942" s="5" t="s">
        <v>843</v>
      </c>
      <c r="H3942" s="26" t="s">
        <v>2604</v>
      </c>
      <c r="I3942" s="4">
        <v>499</v>
      </c>
      <c r="J3942" s="4">
        <v>483</v>
      </c>
      <c r="K3942" s="4">
        <v>4</v>
      </c>
      <c r="L3942" s="4">
        <v>12</v>
      </c>
      <c r="M3942" s="4">
        <v>0</v>
      </c>
      <c r="N3942" s="18"/>
    </row>
    <row r="3943" spans="1:14" hidden="1" x14ac:dyDescent="0.35">
      <c r="A3943" s="4" t="s">
        <v>62</v>
      </c>
      <c r="B3943" s="27">
        <v>44172.594444444447</v>
      </c>
      <c r="C3943" s="9">
        <v>44173.88958333333</v>
      </c>
      <c r="D3943" s="11" t="s">
        <v>3022</v>
      </c>
      <c r="E3943" s="10">
        <v>1.2951388888832298</v>
      </c>
      <c r="F3943" s="11">
        <v>31.083333333197515</v>
      </c>
      <c r="G3943" s="5" t="s">
        <v>843</v>
      </c>
      <c r="H3943" s="26" t="s">
        <v>2604</v>
      </c>
      <c r="I3943" s="4">
        <v>28</v>
      </c>
      <c r="J3943" s="4">
        <v>19</v>
      </c>
      <c r="K3943" s="4">
        <v>9</v>
      </c>
      <c r="L3943" s="4">
        <v>0</v>
      </c>
      <c r="M3943" s="4">
        <v>0</v>
      </c>
      <c r="N3943" s="18"/>
    </row>
    <row r="3944" spans="1:14" hidden="1" x14ac:dyDescent="0.35">
      <c r="A3944" s="4" t="s">
        <v>62</v>
      </c>
      <c r="B3944" s="27">
        <v>44172.594444444447</v>
      </c>
      <c r="C3944" s="9">
        <v>44173.88958333333</v>
      </c>
      <c r="D3944" s="11" t="s">
        <v>3022</v>
      </c>
      <c r="E3944" s="10">
        <v>1.2951388888832298</v>
      </c>
      <c r="F3944" s="11">
        <v>31.083333333197515</v>
      </c>
      <c r="G3944" s="5" t="s">
        <v>843</v>
      </c>
      <c r="H3944" s="26" t="s">
        <v>2604</v>
      </c>
      <c r="I3944" s="4">
        <v>6</v>
      </c>
      <c r="J3944" s="4">
        <v>5</v>
      </c>
      <c r="K3944" s="4">
        <v>1</v>
      </c>
      <c r="L3944" s="4">
        <v>0</v>
      </c>
      <c r="M3944" s="4">
        <v>0</v>
      </c>
      <c r="N3944" s="18"/>
    </row>
    <row r="3945" spans="1:14" hidden="1" x14ac:dyDescent="0.35">
      <c r="A3945" s="4" t="s">
        <v>62</v>
      </c>
      <c r="B3945" s="27">
        <v>44172.594444444447</v>
      </c>
      <c r="C3945" s="9">
        <v>44174.030555555553</v>
      </c>
      <c r="D3945" s="11" t="s">
        <v>3023</v>
      </c>
      <c r="E3945" s="10">
        <v>1.4361111111065838</v>
      </c>
      <c r="F3945" s="11">
        <v>34.466666666558012</v>
      </c>
      <c r="G3945" s="5" t="s">
        <v>843</v>
      </c>
      <c r="H3945" s="26" t="s">
        <v>2604</v>
      </c>
      <c r="I3945" s="4">
        <v>1</v>
      </c>
      <c r="J3945" s="4">
        <v>1</v>
      </c>
      <c r="K3945" s="4">
        <v>0</v>
      </c>
      <c r="L3945" s="4">
        <v>0</v>
      </c>
      <c r="M3945" s="4">
        <v>0</v>
      </c>
      <c r="N3945" s="18"/>
    </row>
    <row r="3946" spans="1:14" hidden="1" x14ac:dyDescent="0.35">
      <c r="A3946" s="4" t="s">
        <v>62</v>
      </c>
      <c r="B3946" s="27">
        <v>44172.594444444447</v>
      </c>
      <c r="C3946" s="9">
        <v>44174.030555555553</v>
      </c>
      <c r="D3946" s="11" t="s">
        <v>3023</v>
      </c>
      <c r="E3946" s="10">
        <v>1.4361111111065838</v>
      </c>
      <c r="F3946" s="11">
        <v>34.466666666558012</v>
      </c>
      <c r="G3946" s="5" t="s">
        <v>843</v>
      </c>
      <c r="H3946" s="26" t="s">
        <v>2604</v>
      </c>
      <c r="I3946" s="4">
        <v>332</v>
      </c>
      <c r="J3946" s="4">
        <v>306</v>
      </c>
      <c r="K3946" s="4">
        <v>19</v>
      </c>
      <c r="L3946" s="4">
        <v>7</v>
      </c>
      <c r="M3946" s="4">
        <v>0</v>
      </c>
      <c r="N3946" s="18"/>
    </row>
    <row r="3947" spans="1:14" hidden="1" x14ac:dyDescent="0.35">
      <c r="A3947" s="4" t="s">
        <v>62</v>
      </c>
      <c r="B3947" s="27">
        <v>44172.594444444447</v>
      </c>
      <c r="C3947" s="9">
        <v>44174.030555555553</v>
      </c>
      <c r="D3947" s="11" t="s">
        <v>3023</v>
      </c>
      <c r="E3947" s="10">
        <v>1.4361111111065838</v>
      </c>
      <c r="F3947" s="11">
        <v>34.466666666558012</v>
      </c>
      <c r="G3947" s="5" t="s">
        <v>843</v>
      </c>
      <c r="H3947" s="26" t="s">
        <v>2604</v>
      </c>
      <c r="I3947" s="4">
        <v>1</v>
      </c>
      <c r="J3947" s="4">
        <v>1</v>
      </c>
      <c r="K3947" s="4">
        <v>0</v>
      </c>
      <c r="L3947" s="4">
        <v>0</v>
      </c>
      <c r="M3947" s="4">
        <v>0</v>
      </c>
      <c r="N3947" s="18"/>
    </row>
    <row r="3948" spans="1:14" hidden="1" x14ac:dyDescent="0.35">
      <c r="A3948" s="4" t="s">
        <v>62</v>
      </c>
      <c r="B3948" s="27">
        <v>44184.216666666667</v>
      </c>
      <c r="C3948" s="9">
        <v>44184.478472222225</v>
      </c>
      <c r="D3948" s="11" t="s">
        <v>3209</v>
      </c>
      <c r="E3948" s="10">
        <v>0.2618055555576575</v>
      </c>
      <c r="F3948" s="11">
        <v>6.28333333338378</v>
      </c>
      <c r="G3948" s="5" t="s">
        <v>843</v>
      </c>
      <c r="H3948" s="26" t="s">
        <v>2604</v>
      </c>
      <c r="I3948" s="4">
        <v>9</v>
      </c>
      <c r="J3948" s="4">
        <v>9</v>
      </c>
      <c r="K3948" s="4">
        <v>0</v>
      </c>
      <c r="L3948" s="4">
        <v>0</v>
      </c>
      <c r="M3948" s="4">
        <v>0</v>
      </c>
      <c r="N3948" s="18"/>
    </row>
    <row r="3949" spans="1:14" hidden="1" x14ac:dyDescent="0.35">
      <c r="A3949" s="4" t="s">
        <v>62</v>
      </c>
      <c r="B3949" s="27">
        <v>44184.216666666667</v>
      </c>
      <c r="C3949" s="9">
        <v>44184.606944444444</v>
      </c>
      <c r="D3949" s="11" t="s">
        <v>3210</v>
      </c>
      <c r="E3949" s="10">
        <v>0.39027777777664596</v>
      </c>
      <c r="F3949" s="11">
        <v>9.3666666666395031</v>
      </c>
      <c r="G3949" s="5" t="s">
        <v>843</v>
      </c>
      <c r="H3949" s="26" t="s">
        <v>2604</v>
      </c>
      <c r="I3949" s="4">
        <v>7</v>
      </c>
      <c r="J3949" s="4">
        <v>7</v>
      </c>
      <c r="K3949" s="4">
        <v>0</v>
      </c>
      <c r="L3949" s="4">
        <v>0</v>
      </c>
      <c r="M3949" s="4">
        <v>0</v>
      </c>
      <c r="N3949" s="18"/>
    </row>
    <row r="3950" spans="1:14" hidden="1" x14ac:dyDescent="0.35">
      <c r="A3950" s="4" t="s">
        <v>62</v>
      </c>
      <c r="B3950" s="27">
        <v>44184.216666666667</v>
      </c>
      <c r="C3950" s="9">
        <v>44184.4</v>
      </c>
      <c r="D3950" s="11" t="s">
        <v>3211</v>
      </c>
      <c r="E3950" s="10">
        <v>0.18333333333430346</v>
      </c>
      <c r="F3950" s="11">
        <v>4.4000000000232831</v>
      </c>
      <c r="G3950" s="5" t="s">
        <v>843</v>
      </c>
      <c r="H3950" s="26" t="s">
        <v>2604</v>
      </c>
      <c r="I3950" s="4">
        <v>129</v>
      </c>
      <c r="J3950" s="4">
        <v>114</v>
      </c>
      <c r="K3950" s="4">
        <v>12</v>
      </c>
      <c r="L3950" s="4">
        <v>3</v>
      </c>
      <c r="M3950" s="4">
        <v>0</v>
      </c>
      <c r="N3950" s="18"/>
    </row>
    <row r="3951" spans="1:14" hidden="1" x14ac:dyDescent="0.35">
      <c r="A3951" s="4" t="s">
        <v>62</v>
      </c>
      <c r="B3951" s="27">
        <v>44184.216666666667</v>
      </c>
      <c r="C3951" s="9">
        <v>44184.4</v>
      </c>
      <c r="D3951" s="11" t="s">
        <v>3211</v>
      </c>
      <c r="E3951" s="10">
        <v>0.18333333333430346</v>
      </c>
      <c r="F3951" s="11">
        <v>4.4000000000232831</v>
      </c>
      <c r="G3951" s="5" t="s">
        <v>843</v>
      </c>
      <c r="H3951" s="26" t="s">
        <v>2604</v>
      </c>
      <c r="I3951" s="4">
        <v>2</v>
      </c>
      <c r="J3951" s="4">
        <v>2</v>
      </c>
      <c r="K3951" s="4">
        <v>0</v>
      </c>
      <c r="L3951" s="4">
        <v>0</v>
      </c>
      <c r="M3951" s="4">
        <v>0</v>
      </c>
      <c r="N3951" s="18"/>
    </row>
    <row r="3952" spans="1:14" hidden="1" x14ac:dyDescent="0.35">
      <c r="A3952" s="4" t="s">
        <v>62</v>
      </c>
      <c r="B3952" s="27">
        <v>44184.216666666667</v>
      </c>
      <c r="C3952" s="9">
        <v>44184.4</v>
      </c>
      <c r="D3952" s="11" t="s">
        <v>3211</v>
      </c>
      <c r="E3952" s="10">
        <v>0.18333333333430346</v>
      </c>
      <c r="F3952" s="11">
        <v>4.4000000000232831</v>
      </c>
      <c r="G3952" s="5" t="s">
        <v>843</v>
      </c>
      <c r="H3952" s="26" t="s">
        <v>2604</v>
      </c>
      <c r="I3952" s="4">
        <v>54</v>
      </c>
      <c r="J3952" s="4">
        <v>51</v>
      </c>
      <c r="K3952" s="4">
        <v>1</v>
      </c>
      <c r="L3952" s="4">
        <v>2</v>
      </c>
      <c r="M3952" s="4">
        <v>0</v>
      </c>
      <c r="N3952" s="18"/>
    </row>
    <row r="3953" spans="1:14" hidden="1" x14ac:dyDescent="0.35">
      <c r="A3953" s="4" t="s">
        <v>62</v>
      </c>
      <c r="B3953" s="27">
        <v>44184.216666666667</v>
      </c>
      <c r="C3953" s="9">
        <v>44184.400694444441</v>
      </c>
      <c r="D3953" s="11" t="s">
        <v>3212</v>
      </c>
      <c r="E3953" s="10">
        <v>0.18402777777373558</v>
      </c>
      <c r="F3953" s="11">
        <v>4.4166666665696539</v>
      </c>
      <c r="G3953" s="5" t="s">
        <v>843</v>
      </c>
      <c r="H3953" s="26" t="s">
        <v>2604</v>
      </c>
      <c r="I3953" s="4">
        <v>621</v>
      </c>
      <c r="J3953" s="4">
        <v>612</v>
      </c>
      <c r="K3953" s="4">
        <v>3</v>
      </c>
      <c r="L3953" s="4">
        <v>6</v>
      </c>
      <c r="M3953" s="4">
        <v>0</v>
      </c>
      <c r="N3953" s="18"/>
    </row>
    <row r="3954" spans="1:14" hidden="1" x14ac:dyDescent="0.35">
      <c r="A3954" s="4" t="s">
        <v>62</v>
      </c>
      <c r="B3954" s="27">
        <v>44184.910416666666</v>
      </c>
      <c r="C3954" s="9">
        <v>44185.620833333334</v>
      </c>
      <c r="D3954" s="11" t="s">
        <v>3213</v>
      </c>
      <c r="E3954" s="10">
        <v>0.71041666666860692</v>
      </c>
      <c r="F3954" s="11">
        <v>17.050000000046566</v>
      </c>
      <c r="G3954" s="5" t="s">
        <v>843</v>
      </c>
      <c r="H3954" s="26" t="s">
        <v>2604</v>
      </c>
      <c r="I3954" s="4">
        <v>9</v>
      </c>
      <c r="J3954" s="4">
        <v>9</v>
      </c>
      <c r="K3954" s="4">
        <v>0</v>
      </c>
      <c r="L3954" s="4">
        <v>0</v>
      </c>
      <c r="M3954" s="4">
        <v>0</v>
      </c>
      <c r="N3954" s="18"/>
    </row>
    <row r="3955" spans="1:14" hidden="1" x14ac:dyDescent="0.35">
      <c r="A3955" s="4" t="s">
        <v>62</v>
      </c>
      <c r="B3955" s="27">
        <v>44184.915277777778</v>
      </c>
      <c r="C3955" s="9">
        <v>44185.679166666669</v>
      </c>
      <c r="D3955" s="11" t="s">
        <v>3214</v>
      </c>
      <c r="E3955" s="10">
        <v>0.76388888889050577</v>
      </c>
      <c r="F3955" s="11">
        <v>18.333333333372138</v>
      </c>
      <c r="G3955" s="5" t="s">
        <v>843</v>
      </c>
      <c r="H3955" s="26" t="s">
        <v>2604</v>
      </c>
      <c r="I3955" s="4">
        <v>22</v>
      </c>
      <c r="J3955" s="4">
        <v>10</v>
      </c>
      <c r="K3955" s="4">
        <v>12</v>
      </c>
      <c r="L3955" s="4">
        <v>0</v>
      </c>
      <c r="M3955" s="4">
        <v>0</v>
      </c>
      <c r="N3955" s="18"/>
    </row>
    <row r="3956" spans="1:14" hidden="1" x14ac:dyDescent="0.35">
      <c r="A3956" s="4" t="s">
        <v>62</v>
      </c>
      <c r="B3956" s="27">
        <v>44184.915277777778</v>
      </c>
      <c r="C3956" s="9">
        <v>44185.679166666669</v>
      </c>
      <c r="D3956" s="11" t="s">
        <v>3214</v>
      </c>
      <c r="E3956" s="10">
        <v>0.76388888889050577</v>
      </c>
      <c r="F3956" s="11">
        <v>18.333333333372138</v>
      </c>
      <c r="G3956" s="5" t="s">
        <v>843</v>
      </c>
      <c r="H3956" s="26" t="s">
        <v>2604</v>
      </c>
      <c r="I3956" s="4">
        <v>1</v>
      </c>
      <c r="J3956" s="4">
        <v>0</v>
      </c>
      <c r="K3956" s="4">
        <v>1</v>
      </c>
      <c r="L3956" s="4">
        <v>0</v>
      </c>
      <c r="M3956" s="4">
        <v>0</v>
      </c>
      <c r="N3956" s="18"/>
    </row>
    <row r="3957" spans="1:14" hidden="1" x14ac:dyDescent="0.35">
      <c r="A3957" s="4" t="s">
        <v>62</v>
      </c>
      <c r="B3957" s="27">
        <v>44184.915277777778</v>
      </c>
      <c r="C3957" s="9">
        <v>44185.679166666669</v>
      </c>
      <c r="D3957" s="11" t="s">
        <v>3214</v>
      </c>
      <c r="E3957" s="10">
        <v>0.76388888889050577</v>
      </c>
      <c r="F3957" s="11">
        <v>18.333333333372138</v>
      </c>
      <c r="G3957" s="5" t="s">
        <v>843</v>
      </c>
      <c r="H3957" s="26" t="s">
        <v>2604</v>
      </c>
      <c r="I3957" s="4">
        <v>1</v>
      </c>
      <c r="J3957" s="4">
        <v>0</v>
      </c>
      <c r="K3957" s="4">
        <v>1</v>
      </c>
      <c r="L3957" s="4">
        <v>0</v>
      </c>
      <c r="M3957" s="4">
        <v>0</v>
      </c>
      <c r="N3957" s="18"/>
    </row>
    <row r="3958" spans="1:14" hidden="1" x14ac:dyDescent="0.35">
      <c r="A3958" s="4" t="s">
        <v>62</v>
      </c>
      <c r="B3958" s="27">
        <v>44184.915277777778</v>
      </c>
      <c r="C3958" s="9">
        <v>44185.679166666669</v>
      </c>
      <c r="D3958" s="11" t="s">
        <v>3214</v>
      </c>
      <c r="E3958" s="10">
        <v>0.76388888889050577</v>
      </c>
      <c r="F3958" s="11">
        <v>18.333333333372138</v>
      </c>
      <c r="G3958" s="5" t="s">
        <v>843</v>
      </c>
      <c r="H3958" s="26" t="s">
        <v>2604</v>
      </c>
      <c r="I3958" s="4">
        <v>11</v>
      </c>
      <c r="J3958" s="4">
        <v>3</v>
      </c>
      <c r="K3958" s="4">
        <v>8</v>
      </c>
      <c r="L3958" s="4">
        <v>0</v>
      </c>
      <c r="M3958" s="4">
        <v>0</v>
      </c>
      <c r="N3958" s="18"/>
    </row>
    <row r="3959" spans="1:14" hidden="1" x14ac:dyDescent="0.35">
      <c r="A3959" s="4" t="s">
        <v>62</v>
      </c>
      <c r="B3959" s="27">
        <v>44184.915277777778</v>
      </c>
      <c r="C3959" s="9">
        <v>44185.679166666669</v>
      </c>
      <c r="D3959" s="11" t="s">
        <v>3214</v>
      </c>
      <c r="E3959" s="10">
        <v>0.76388888889050577</v>
      </c>
      <c r="F3959" s="11">
        <v>18.333333333372138</v>
      </c>
      <c r="G3959" s="5" t="s">
        <v>843</v>
      </c>
      <c r="H3959" s="26" t="s">
        <v>2604</v>
      </c>
      <c r="I3959" s="4">
        <v>2</v>
      </c>
      <c r="J3959" s="4">
        <v>0</v>
      </c>
      <c r="K3959" s="4">
        <v>2</v>
      </c>
      <c r="L3959" s="4">
        <v>0</v>
      </c>
      <c r="M3959" s="4">
        <v>0</v>
      </c>
      <c r="N3959" s="18"/>
    </row>
    <row r="3960" spans="1:14" hidden="1" x14ac:dyDescent="0.35">
      <c r="A3960" s="4" t="s">
        <v>62</v>
      </c>
      <c r="B3960" s="27">
        <v>44188.302777777775</v>
      </c>
      <c r="C3960" s="9">
        <v>44189.609027777777</v>
      </c>
      <c r="D3960" s="11" t="s">
        <v>3215</v>
      </c>
      <c r="E3960" s="10">
        <v>1.3062500000014552</v>
      </c>
      <c r="F3960" s="11">
        <v>31.350000000034925</v>
      </c>
      <c r="G3960" s="5" t="s">
        <v>843</v>
      </c>
      <c r="H3960" s="26" t="s">
        <v>2604</v>
      </c>
      <c r="I3960" s="4">
        <v>22</v>
      </c>
      <c r="J3960" s="4">
        <v>10</v>
      </c>
      <c r="K3960" s="4">
        <v>12</v>
      </c>
      <c r="L3960" s="4">
        <v>0</v>
      </c>
      <c r="M3960" s="4">
        <v>0</v>
      </c>
      <c r="N3960" s="18"/>
    </row>
    <row r="3961" spans="1:14" hidden="1" x14ac:dyDescent="0.35">
      <c r="A3961" s="4" t="s">
        <v>62</v>
      </c>
      <c r="B3961" s="27">
        <v>44188.302777777775</v>
      </c>
      <c r="C3961" s="9">
        <v>44189.609027777777</v>
      </c>
      <c r="D3961" s="11" t="s">
        <v>3215</v>
      </c>
      <c r="E3961" s="10">
        <v>1.3062500000014552</v>
      </c>
      <c r="F3961" s="11">
        <v>31.350000000034925</v>
      </c>
      <c r="G3961" s="5" t="s">
        <v>843</v>
      </c>
      <c r="H3961" s="26" t="s">
        <v>2604</v>
      </c>
      <c r="I3961" s="4">
        <v>1</v>
      </c>
      <c r="J3961" s="4">
        <v>0</v>
      </c>
      <c r="K3961" s="4">
        <v>1</v>
      </c>
      <c r="L3961" s="4">
        <v>0</v>
      </c>
      <c r="M3961" s="4">
        <v>0</v>
      </c>
      <c r="N3961" s="18"/>
    </row>
    <row r="3962" spans="1:14" hidden="1" x14ac:dyDescent="0.35">
      <c r="A3962" s="4" t="s">
        <v>62</v>
      </c>
      <c r="B3962" s="27">
        <v>44188.302777777775</v>
      </c>
      <c r="C3962" s="9">
        <v>44189.609027777777</v>
      </c>
      <c r="D3962" s="11" t="s">
        <v>3215</v>
      </c>
      <c r="E3962" s="10">
        <v>1.3062500000014552</v>
      </c>
      <c r="F3962" s="11">
        <v>31.350000000034925</v>
      </c>
      <c r="G3962" s="5" t="s">
        <v>843</v>
      </c>
      <c r="H3962" s="26" t="s">
        <v>2604</v>
      </c>
      <c r="I3962" s="4">
        <v>1</v>
      </c>
      <c r="J3962" s="4">
        <v>0</v>
      </c>
      <c r="K3962" s="4">
        <v>1</v>
      </c>
      <c r="L3962" s="4">
        <v>0</v>
      </c>
      <c r="M3962" s="4">
        <v>0</v>
      </c>
      <c r="N3962" s="18"/>
    </row>
    <row r="3963" spans="1:14" hidden="1" x14ac:dyDescent="0.35">
      <c r="A3963" s="4" t="s">
        <v>62</v>
      </c>
      <c r="B3963" s="27">
        <v>44188.302777777775</v>
      </c>
      <c r="C3963" s="9">
        <v>44189.609027777777</v>
      </c>
      <c r="D3963" s="11" t="s">
        <v>3215</v>
      </c>
      <c r="E3963" s="10">
        <v>1.3062500000014552</v>
      </c>
      <c r="F3963" s="11">
        <v>31.350000000034925</v>
      </c>
      <c r="G3963" s="5" t="s">
        <v>843</v>
      </c>
      <c r="H3963" s="26" t="s">
        <v>2604</v>
      </c>
      <c r="I3963" s="4">
        <v>11</v>
      </c>
      <c r="J3963" s="4">
        <v>3</v>
      </c>
      <c r="K3963" s="4">
        <v>8</v>
      </c>
      <c r="L3963" s="4">
        <v>0</v>
      </c>
      <c r="M3963" s="4">
        <v>0</v>
      </c>
      <c r="N3963" s="18"/>
    </row>
    <row r="3964" spans="1:14" hidden="1" x14ac:dyDescent="0.35">
      <c r="A3964" s="4" t="s">
        <v>62</v>
      </c>
      <c r="B3964" s="27">
        <v>44188.302777777775</v>
      </c>
      <c r="C3964" s="9">
        <v>44189.609027777777</v>
      </c>
      <c r="D3964" s="11" t="s">
        <v>3215</v>
      </c>
      <c r="E3964" s="10">
        <v>1.3062500000014552</v>
      </c>
      <c r="F3964" s="11">
        <v>31.350000000034925</v>
      </c>
      <c r="G3964" s="5" t="s">
        <v>843</v>
      </c>
      <c r="H3964" s="26" t="s">
        <v>2604</v>
      </c>
      <c r="I3964" s="4">
        <v>2</v>
      </c>
      <c r="J3964" s="4">
        <v>0</v>
      </c>
      <c r="K3964" s="4">
        <v>2</v>
      </c>
      <c r="L3964" s="4">
        <v>0</v>
      </c>
      <c r="M3964" s="4">
        <v>0</v>
      </c>
      <c r="N3964" s="18"/>
    </row>
    <row r="3965" spans="1:14" hidden="1" x14ac:dyDescent="0.35">
      <c r="A3965" s="4" t="s">
        <v>62</v>
      </c>
      <c r="B3965" s="27">
        <v>44188.345138888886</v>
      </c>
      <c r="C3965" s="9">
        <v>44189.51458333333</v>
      </c>
      <c r="D3965" s="11" t="s">
        <v>3216</v>
      </c>
      <c r="E3965" s="10">
        <v>1.1694444444437977</v>
      </c>
      <c r="F3965" s="11">
        <v>28.066666666651145</v>
      </c>
      <c r="G3965" s="5" t="s">
        <v>843</v>
      </c>
      <c r="H3965" s="26" t="s">
        <v>2604</v>
      </c>
      <c r="I3965" s="4">
        <v>9</v>
      </c>
      <c r="J3965" s="4">
        <v>9</v>
      </c>
      <c r="K3965" s="4">
        <v>0</v>
      </c>
      <c r="L3965" s="4">
        <v>0</v>
      </c>
      <c r="M3965" s="4">
        <v>0</v>
      </c>
      <c r="N3965" s="18"/>
    </row>
    <row r="3966" spans="1:14" hidden="1" x14ac:dyDescent="0.35">
      <c r="A3966" s="4" t="s">
        <v>62</v>
      </c>
      <c r="B3966" s="56">
        <v>44210.366666666669</v>
      </c>
      <c r="C3966" s="56">
        <v>44217.426388888889</v>
      </c>
      <c r="D3966" s="11" t="str">
        <f>INT(Table1[[#This Row],[Full Restoration ]]-Table1[[#This Row],[Outage Start]])&amp;" days,"&amp;HOUR(Table1[[#This Row],[Full Restoration ]]-Table1[[#This Row],[Outage Start]])&amp;" hrs,"&amp;MINUTE(Table1[[#This Row],[Full Restoration ]]-Table1[[#This Row],[Outage Start]])&amp;" min"</f>
        <v>7 days,1 hrs,26 min</v>
      </c>
      <c r="E3966" s="10">
        <f>Table1[[#This Row],[Full Restoration ]]-Table1[[#This Row],[Outage Start]]</f>
        <v>7.0597222222204437</v>
      </c>
      <c r="F3966" s="11">
        <f>(Table1[[#This Row],[Full Restoration ]]-Table1[[#This Row],[Outage Start]])*24</f>
        <v>169.43333333329065</v>
      </c>
      <c r="G3966" s="5" t="s">
        <v>843</v>
      </c>
      <c r="H3966" s="26" t="s">
        <v>2604</v>
      </c>
      <c r="I3966" s="4">
        <v>3395</v>
      </c>
      <c r="J3966" s="4">
        <v>3157</v>
      </c>
      <c r="K3966" s="4">
        <v>137</v>
      </c>
      <c r="L3966" s="4">
        <v>101</v>
      </c>
      <c r="M3966" s="4">
        <v>0</v>
      </c>
      <c r="N3966" s="18"/>
    </row>
    <row r="3967" spans="1:14" hidden="1" x14ac:dyDescent="0.35">
      <c r="A3967" s="4" t="s">
        <v>62</v>
      </c>
      <c r="B3967" s="27">
        <v>44480.727083333331</v>
      </c>
      <c r="C3967" s="9">
        <v>44481.604166666664</v>
      </c>
      <c r="D3967" s="11" t="str">
        <f>INT(Table1[[#This Row],[Full Restoration ]]-Table1[[#This Row],[Outage Start]])&amp;" days,"&amp;HOUR(Table1[[#This Row],[Full Restoration ]]-Table1[[#This Row],[Outage Start]])&amp;" hrs,"&amp;MINUTE(Table1[[#This Row],[Full Restoration ]]-Table1[[#This Row],[Outage Start]])&amp;" min"</f>
        <v>0 days,21 hrs,3 min</v>
      </c>
      <c r="E3967" s="10">
        <f>Table1[[#This Row],[Full Restoration ]]-Table1[[#This Row],[Outage Start]]</f>
        <v>0.87708333333284827</v>
      </c>
      <c r="F3967" s="11">
        <f>(Table1[[#This Row],[Full Restoration ]]-Table1[[#This Row],[Outage Start]])*24</f>
        <v>21.049999999988358</v>
      </c>
      <c r="G3967" s="5" t="s">
        <v>2032</v>
      </c>
      <c r="H3967" s="26" t="s">
        <v>3</v>
      </c>
      <c r="I3967" s="4">
        <v>37</v>
      </c>
      <c r="J3967" s="4">
        <v>6</v>
      </c>
      <c r="K3967" s="4">
        <v>31</v>
      </c>
      <c r="L3967" s="4">
        <v>0</v>
      </c>
      <c r="M3967" s="4">
        <v>0</v>
      </c>
      <c r="N3967" s="18"/>
    </row>
    <row r="3968" spans="1:14" hidden="1" x14ac:dyDescent="0.35">
      <c r="A3968" s="4" t="s">
        <v>62</v>
      </c>
      <c r="B3968" s="27">
        <v>44521.258333333331</v>
      </c>
      <c r="C3968" s="9">
        <v>44522.51458333333</v>
      </c>
      <c r="D3968" s="11" t="str">
        <f>INT(Table1[[#This Row],[Full Restoration ]]-Table1[[#This Row],[Outage Start]])&amp;" days,"&amp;HOUR(Table1[[#This Row],[Full Restoration ]]-Table1[[#This Row],[Outage Start]])&amp;" hrs,"&amp;MINUTE(Table1[[#This Row],[Full Restoration ]]-Table1[[#This Row],[Outage Start]])&amp;" min"</f>
        <v>1 days,6 hrs,9 min</v>
      </c>
      <c r="E3968" s="10">
        <f>Table1[[#This Row],[Full Restoration ]]-Table1[[#This Row],[Outage Start]]</f>
        <v>1.2562499999985448</v>
      </c>
      <c r="F3968" s="11">
        <f>(Table1[[#This Row],[Full Restoration ]]-Table1[[#This Row],[Outage Start]])*24</f>
        <v>30.149999999965075</v>
      </c>
      <c r="G3968" s="5" t="s">
        <v>2032</v>
      </c>
      <c r="H3968" s="26" t="s">
        <v>3</v>
      </c>
      <c r="I3968" s="4">
        <v>37</v>
      </c>
      <c r="J3968" s="4">
        <v>13</v>
      </c>
      <c r="K3968" s="4">
        <v>24</v>
      </c>
      <c r="L3968" s="4">
        <v>0</v>
      </c>
      <c r="M3968" s="4">
        <v>0</v>
      </c>
      <c r="N3968" s="18"/>
    </row>
    <row r="3969" spans="1:14" hidden="1" x14ac:dyDescent="0.35">
      <c r="A3969" s="4" t="s">
        <v>62</v>
      </c>
      <c r="B3969" s="27">
        <v>44524.680555555555</v>
      </c>
      <c r="C3969" s="9">
        <v>44526.645138888889</v>
      </c>
      <c r="D3969" s="11" t="str">
        <f>INT(Table1[[#This Row],[Full Restoration ]]-Table1[[#This Row],[Outage Start]])&amp;" days,"&amp;HOUR(Table1[[#This Row],[Full Restoration ]]-Table1[[#This Row],[Outage Start]])&amp;" hrs,"&amp;MINUTE(Table1[[#This Row],[Full Restoration ]]-Table1[[#This Row],[Outage Start]])&amp;" min"</f>
        <v>1 days,23 hrs,9 min</v>
      </c>
      <c r="E3969" s="10">
        <f>Table1[[#This Row],[Full Restoration ]]-Table1[[#This Row],[Outage Start]]</f>
        <v>1.9645833333343035</v>
      </c>
      <c r="F3969" s="11">
        <f>(Table1[[#This Row],[Full Restoration ]]-Table1[[#This Row],[Outage Start]])*24</f>
        <v>47.150000000023283</v>
      </c>
      <c r="G3969" s="5" t="s">
        <v>843</v>
      </c>
      <c r="H3969" s="26" t="s">
        <v>3</v>
      </c>
      <c r="I3969" s="4">
        <v>1642</v>
      </c>
      <c r="J3969" s="4">
        <v>1568</v>
      </c>
      <c r="K3969" s="4">
        <v>74</v>
      </c>
      <c r="L3969" s="4">
        <v>69</v>
      </c>
      <c r="M3969" s="4">
        <v>0</v>
      </c>
      <c r="N3969" s="18"/>
    </row>
    <row r="3970" spans="1:14" hidden="1" x14ac:dyDescent="0.35">
      <c r="A3970" s="4" t="s">
        <v>62</v>
      </c>
      <c r="B3970" s="27">
        <v>45269.263888888891</v>
      </c>
      <c r="C3970" s="9">
        <v>45271.394444444442</v>
      </c>
      <c r="D3970" s="11" t="str">
        <f>INT(Table1[[#This Row],[Full Restoration ]]-Table1[[#This Row],[Outage Start]])&amp;" days,"&amp;HOUR(Table1[[#This Row],[Full Restoration ]]-Table1[[#This Row],[Outage Start]])&amp;" hrs,"&amp;MINUTE(Table1[[#This Row],[Full Restoration ]]-Table1[[#This Row],[Outage Start]])&amp;" min"</f>
        <v>2 days,3 hrs,8 min</v>
      </c>
      <c r="E3970" s="10">
        <f>Table1[[#This Row],[Full Restoration ]]-Table1[[#This Row],[Outage Start]]</f>
        <v>2.1305555555518367</v>
      </c>
      <c r="F3970" s="11">
        <f>(Table1[[#This Row],[Full Restoration ]]-Table1[[#This Row],[Outage Start]])*24</f>
        <v>51.133333333244082</v>
      </c>
      <c r="G3970" s="5" t="s">
        <v>843</v>
      </c>
      <c r="H3970" s="26" t="s">
        <v>2604</v>
      </c>
      <c r="I3970" s="4">
        <v>35</v>
      </c>
      <c r="J3970" s="4">
        <v>12</v>
      </c>
      <c r="K3970" s="4">
        <v>23</v>
      </c>
      <c r="L3970" s="4">
        <v>0</v>
      </c>
      <c r="M3970" s="4">
        <v>0</v>
      </c>
      <c r="N3970" s="18"/>
    </row>
    <row r="3971" spans="1:14" hidden="1" x14ac:dyDescent="0.35">
      <c r="A3971" s="4" t="s">
        <v>62</v>
      </c>
      <c r="B3971" s="27">
        <v>44484.27847222222</v>
      </c>
      <c r="C3971" s="9">
        <v>44485.372916666667</v>
      </c>
      <c r="D3971" s="11" t="str">
        <f>INT(Table1[[#This Row],[Full Restoration ]]-Table1[[#This Row],[Outage Start]])&amp;" days,"&amp;HOUR(Table1[[#This Row],[Full Restoration ]]-Table1[[#This Row],[Outage Start]])&amp;" hrs,"&amp;MINUTE(Table1[[#This Row],[Full Restoration ]]-Table1[[#This Row],[Outage Start]])&amp;" min"</f>
        <v>1 days,2 hrs,16 min</v>
      </c>
      <c r="E3971" s="10">
        <f>Table1[[#This Row],[Full Restoration ]]-Table1[[#This Row],[Outage Start]]</f>
        <v>1.0944444444467081</v>
      </c>
      <c r="F3971" s="11">
        <f>(Table1[[#This Row],[Full Restoration ]]-Table1[[#This Row],[Outage Start]])*24</f>
        <v>26.266666666720994</v>
      </c>
      <c r="G3971" s="5" t="s">
        <v>4162</v>
      </c>
      <c r="H3971" s="26" t="s">
        <v>3</v>
      </c>
      <c r="I3971" s="4">
        <v>37</v>
      </c>
      <c r="J3971" s="4">
        <v>6</v>
      </c>
      <c r="K3971" s="4">
        <v>31</v>
      </c>
      <c r="L3971" s="4">
        <v>0</v>
      </c>
      <c r="M3971" s="4">
        <v>0</v>
      </c>
      <c r="N3971" s="18"/>
    </row>
    <row r="3972" spans="1:14" hidden="1" x14ac:dyDescent="0.35">
      <c r="A3972" s="4" t="s">
        <v>62</v>
      </c>
      <c r="B3972" s="27">
        <v>43762.40347222222</v>
      </c>
      <c r="C3972" s="9">
        <v>43763.711805555555</v>
      </c>
      <c r="D3972" s="11" t="str">
        <f>INT(Table1[[#This Row],[Full Restoration ]]-Table1[[#This Row],[Outage Start]])&amp;" days,"&amp;HOUR(Table1[[#This Row],[Full Restoration ]]-Table1[[#This Row],[Outage Start]])&amp;" hrs,"&amp;MINUTE(Table1[[#This Row],[Full Restoration ]]-Table1[[#This Row],[Outage Start]])&amp;" min"</f>
        <v>1 days,7 hrs,24 min</v>
      </c>
      <c r="E3972" s="10">
        <f>Table1[[#This Row],[Full Restoration ]]-Table1[[#This Row],[Outage Start]]</f>
        <v>1.3083333333343035</v>
      </c>
      <c r="F3972" s="11">
        <f>(Table1[[#This Row],[Full Restoration ]]-Table1[[#This Row],[Outage Start]])*24</f>
        <v>31.400000000023283</v>
      </c>
      <c r="G3972" s="5" t="s">
        <v>2007</v>
      </c>
      <c r="H3972" s="26" t="s">
        <v>3</v>
      </c>
      <c r="I3972" s="4">
        <v>1810</v>
      </c>
      <c r="J3972" s="4">
        <v>1702</v>
      </c>
      <c r="K3972" s="4">
        <v>83</v>
      </c>
      <c r="L3972" s="4">
        <v>16</v>
      </c>
      <c r="M3972" s="4">
        <v>99</v>
      </c>
      <c r="N3972" s="18"/>
    </row>
    <row r="3973" spans="1:14" hidden="1" x14ac:dyDescent="0.35">
      <c r="A3973" s="4" t="s">
        <v>62</v>
      </c>
      <c r="B3973" s="27">
        <v>45228.271527777775</v>
      </c>
      <c r="C3973" s="9">
        <v>45232.380555555559</v>
      </c>
      <c r="D3973" s="11" t="str">
        <f>INT(Table1[[#This Row],[Full Restoration ]]-Table1[[#This Row],[Outage Start]])&amp;" days,"&amp;HOUR(Table1[[#This Row],[Full Restoration ]]-Table1[[#This Row],[Outage Start]])&amp;" hrs,"&amp;MINUTE(Table1[[#This Row],[Full Restoration ]]-Table1[[#This Row],[Outage Start]])&amp;" min"</f>
        <v>4 days,2 hrs,37 min</v>
      </c>
      <c r="E3973" s="10">
        <f>Table1[[#This Row],[Full Restoration ]]-Table1[[#This Row],[Outage Start]]</f>
        <v>4.1090277777839219</v>
      </c>
      <c r="F3973" s="11">
        <f>(Table1[[#This Row],[Full Restoration ]]-Table1[[#This Row],[Outage Start]])*24</f>
        <v>98.616666666814126</v>
      </c>
      <c r="G3973" s="5" t="s">
        <v>4278</v>
      </c>
      <c r="H3973" s="26" t="s">
        <v>2604</v>
      </c>
      <c r="I3973" s="4">
        <v>686</v>
      </c>
      <c r="J3973" s="4">
        <v>653</v>
      </c>
      <c r="K3973" s="4">
        <v>33</v>
      </c>
      <c r="L3973" s="4">
        <v>24</v>
      </c>
      <c r="M3973" s="4">
        <v>0</v>
      </c>
      <c r="N3973" s="18"/>
    </row>
    <row r="3974" spans="1:14" hidden="1" x14ac:dyDescent="0.35">
      <c r="A3974" s="4" t="s">
        <v>62</v>
      </c>
      <c r="B3974" s="27">
        <v>44884.342361111114</v>
      </c>
      <c r="C3974" s="9">
        <v>44885.413194444445</v>
      </c>
      <c r="D3974" s="11" t="str">
        <f>INT(Table1[[#This Row],[Full Restoration ]]-Table1[[#This Row],[Outage Start]])&amp;" days,"&amp;HOUR(Table1[[#This Row],[Full Restoration ]]-Table1[[#This Row],[Outage Start]])&amp;" hrs,"&amp;MINUTE(Table1[[#This Row],[Full Restoration ]]-Table1[[#This Row],[Outage Start]])&amp;" min"</f>
        <v>1 days,1 hrs,42 min</v>
      </c>
      <c r="E3974" s="10">
        <f>Table1[[#This Row],[Full Restoration ]]-Table1[[#This Row],[Outage Start]]</f>
        <v>1.0708333333313931</v>
      </c>
      <c r="F3974" s="11">
        <f>(Table1[[#This Row],[Full Restoration ]]-Table1[[#This Row],[Outage Start]])*24</f>
        <v>25.699999999953434</v>
      </c>
      <c r="G3974" s="5" t="s">
        <v>4241</v>
      </c>
      <c r="H3974" s="26" t="s">
        <v>2604</v>
      </c>
      <c r="I3974" s="4">
        <v>333</v>
      </c>
      <c r="J3974" s="4">
        <v>262</v>
      </c>
      <c r="K3974" s="4">
        <v>25</v>
      </c>
      <c r="L3974" s="4">
        <v>21</v>
      </c>
      <c r="M3974" s="4">
        <v>46</v>
      </c>
      <c r="N3974" s="18"/>
    </row>
    <row r="3975" spans="1:14" hidden="1" x14ac:dyDescent="0.35">
      <c r="A3975" s="4" t="s">
        <v>62</v>
      </c>
      <c r="B3975" s="27">
        <v>45239.086111111108</v>
      </c>
      <c r="C3975" s="9">
        <v>45239.672222222223</v>
      </c>
      <c r="D3975" s="11" t="str">
        <f>INT(Table1[[#This Row],[Full Restoration ]]-Table1[[#This Row],[Outage Start]])&amp;" days,"&amp;HOUR(Table1[[#This Row],[Full Restoration ]]-Table1[[#This Row],[Outage Start]])&amp;" hrs,"&amp;MINUTE(Table1[[#This Row],[Full Restoration ]]-Table1[[#This Row],[Outage Start]])&amp;" min"</f>
        <v>0 days,14 hrs,4 min</v>
      </c>
      <c r="E3975" s="10">
        <f>Table1[[#This Row],[Full Restoration ]]-Table1[[#This Row],[Outage Start]]</f>
        <v>0.586111111115315</v>
      </c>
      <c r="F3975" s="11">
        <f>(Table1[[#This Row],[Full Restoration ]]-Table1[[#This Row],[Outage Start]])*24</f>
        <v>14.06666666676756</v>
      </c>
      <c r="G3975" s="5" t="s">
        <v>4261</v>
      </c>
      <c r="H3975" s="26" t="s">
        <v>2604</v>
      </c>
      <c r="I3975" s="4">
        <v>35</v>
      </c>
      <c r="J3975" s="4">
        <v>12</v>
      </c>
      <c r="K3975" s="4">
        <v>23</v>
      </c>
      <c r="L3975" s="4">
        <v>0</v>
      </c>
      <c r="M3975" s="4">
        <v>0</v>
      </c>
      <c r="N3975" s="18"/>
    </row>
    <row r="3976" spans="1:14" hidden="1" x14ac:dyDescent="0.35">
      <c r="A3976" s="4" t="s">
        <v>62</v>
      </c>
      <c r="B3976" s="56">
        <v>44215.443749999999</v>
      </c>
      <c r="C3976" s="56">
        <v>44216.627083333333</v>
      </c>
      <c r="D3976" s="11" t="str">
        <f>INT(Table1[[#This Row],[Full Restoration ]]-Table1[[#This Row],[Outage Start]])&amp;" days,"&amp;HOUR(Table1[[#This Row],[Full Restoration ]]-Table1[[#This Row],[Outage Start]])&amp;" hrs,"&amp;MINUTE(Table1[[#This Row],[Full Restoration ]]-Table1[[#This Row],[Outage Start]])&amp;" min"</f>
        <v>1 days,4 hrs,24 min</v>
      </c>
      <c r="E3976" s="10">
        <f>Table1[[#This Row],[Full Restoration ]]-Table1[[#This Row],[Outage Start]]</f>
        <v>1.1833333333343035</v>
      </c>
      <c r="F3976" s="11">
        <f>(Table1[[#This Row],[Full Restoration ]]-Table1[[#This Row],[Outage Start]])*24</f>
        <v>28.400000000023283</v>
      </c>
      <c r="G3976" s="5" t="s">
        <v>4062</v>
      </c>
      <c r="H3976" s="26" t="s">
        <v>2604</v>
      </c>
      <c r="I3976" s="4">
        <v>3061</v>
      </c>
      <c r="J3976" s="4">
        <v>2950</v>
      </c>
      <c r="K3976" s="4">
        <v>60</v>
      </c>
      <c r="L3976" s="4">
        <v>51</v>
      </c>
      <c r="M3976" s="4">
        <v>0</v>
      </c>
      <c r="N3976" s="18"/>
    </row>
    <row r="3977" spans="1:14" hidden="1" x14ac:dyDescent="0.35">
      <c r="A3977" s="4" t="s">
        <v>62</v>
      </c>
      <c r="B3977" s="27">
        <v>43766.229861111111</v>
      </c>
      <c r="C3977" s="9">
        <v>43766.65</v>
      </c>
      <c r="D3977" s="11" t="str">
        <f>INT(Table1[[#This Row],[Full Restoration ]]-Table1[[#This Row],[Outage Start]])&amp;" days,"&amp;HOUR(Table1[[#This Row],[Full Restoration ]]-Table1[[#This Row],[Outage Start]])&amp;" hrs,"&amp;MINUTE(Table1[[#This Row],[Full Restoration ]]-Table1[[#This Row],[Outage Start]])&amp;" min"</f>
        <v>0 days,10 hrs,5 min</v>
      </c>
      <c r="E3977" s="10">
        <f>Table1[[#This Row],[Full Restoration ]]-Table1[[#This Row],[Outage Start]]</f>
        <v>0.42013888889050577</v>
      </c>
      <c r="F3977" s="11">
        <f>(Table1[[#This Row],[Full Restoration ]]-Table1[[#This Row],[Outage Start]])*24</f>
        <v>10.083333333372138</v>
      </c>
      <c r="G3977" s="5" t="s">
        <v>1049</v>
      </c>
      <c r="H3977" s="26"/>
      <c r="I3977" s="4">
        <v>0</v>
      </c>
      <c r="J3977" s="4"/>
      <c r="K3977" s="4"/>
      <c r="L3977" s="4"/>
      <c r="M3977" s="4"/>
      <c r="N3977" s="18"/>
    </row>
    <row r="3978" spans="1:14" hidden="1" x14ac:dyDescent="0.35">
      <c r="A3978" s="4" t="s">
        <v>62</v>
      </c>
      <c r="B3978" s="27">
        <v>43748.574305555558</v>
      </c>
      <c r="C3978" s="9">
        <v>43749.051388888889</v>
      </c>
      <c r="D3978" s="11" t="str">
        <f>INT(Table1[[#This Row],[Full Restoration ]]-Table1[[#This Row],[Outage Start]])&amp;" days,"&amp;HOUR(Table1[[#This Row],[Full Restoration ]]-Table1[[#This Row],[Outage Start]])&amp;" hrs,"&amp;MINUTE(Table1[[#This Row],[Full Restoration ]]-Table1[[#This Row],[Outage Start]])&amp;" min"</f>
        <v>0 days,11 hrs,27 min</v>
      </c>
      <c r="E3978" s="10">
        <f>Table1[[#This Row],[Full Restoration ]]-Table1[[#This Row],[Outage Start]]</f>
        <v>0.47708333333139308</v>
      </c>
      <c r="F3978" s="11">
        <f>(Table1[[#This Row],[Full Restoration ]]-Table1[[#This Row],[Outage Start]])*24</f>
        <v>11.449999999953434</v>
      </c>
      <c r="G3978" s="5" t="s">
        <v>858</v>
      </c>
      <c r="H3978" s="26" t="s">
        <v>871</v>
      </c>
      <c r="I3978" s="4">
        <v>2127</v>
      </c>
      <c r="J3978" s="4">
        <v>1978</v>
      </c>
      <c r="K3978" s="4">
        <v>0</v>
      </c>
      <c r="L3978" s="4">
        <v>51</v>
      </c>
      <c r="M3978" s="4">
        <v>0</v>
      </c>
      <c r="N3978" s="18"/>
    </row>
    <row r="3979" spans="1:14" hidden="1" x14ac:dyDescent="0.35">
      <c r="A3979" s="4" t="s">
        <v>62</v>
      </c>
      <c r="B3979" s="27">
        <v>43768.130555555559</v>
      </c>
      <c r="C3979" s="9">
        <v>43772.727777777778</v>
      </c>
      <c r="D3979" s="11" t="str">
        <f>INT(Table1[[#This Row],[Full Restoration ]]-Table1[[#This Row],[Outage Start]])&amp;" days,"&amp;HOUR(Table1[[#This Row],[Full Restoration ]]-Table1[[#This Row],[Outage Start]])&amp;" hrs,"&amp;MINUTE(Table1[[#This Row],[Full Restoration ]]-Table1[[#This Row],[Outage Start]])&amp;" min"</f>
        <v>4 days,14 hrs,20 min</v>
      </c>
      <c r="E3979" s="10">
        <f>Table1[[#This Row],[Full Restoration ]]-Table1[[#This Row],[Outage Start]]</f>
        <v>4.5972222222189885</v>
      </c>
      <c r="F3979" s="11">
        <f>(Table1[[#This Row],[Full Restoration ]]-Table1[[#This Row],[Outage Start]])*24</f>
        <v>110.33333333325572</v>
      </c>
      <c r="G3979" s="5" t="s">
        <v>858</v>
      </c>
      <c r="H3979" s="26"/>
      <c r="I3979" s="4">
        <v>1624</v>
      </c>
      <c r="J3979" s="4">
        <v>1522</v>
      </c>
      <c r="K3979" s="4">
        <v>89</v>
      </c>
      <c r="L3979" s="4">
        <v>54</v>
      </c>
      <c r="M3979" s="4"/>
      <c r="N3979" s="18"/>
    </row>
    <row r="3980" spans="1:14" hidden="1" x14ac:dyDescent="0.35">
      <c r="A3980" s="4" t="s">
        <v>62</v>
      </c>
      <c r="B3980" s="27">
        <v>44167.873611111114</v>
      </c>
      <c r="C3980" s="9">
        <v>44168.720833333333</v>
      </c>
      <c r="D3980" s="11" t="s">
        <v>2792</v>
      </c>
      <c r="E3980" s="10">
        <v>0.84722222221898846</v>
      </c>
      <c r="F3980" s="11">
        <v>20.333333333255723</v>
      </c>
      <c r="G3980" s="5" t="s">
        <v>858</v>
      </c>
      <c r="H3980" s="26" t="s">
        <v>2615</v>
      </c>
      <c r="I3980" s="4">
        <v>12</v>
      </c>
      <c r="J3980" s="4">
        <v>11</v>
      </c>
      <c r="K3980" s="4">
        <v>1</v>
      </c>
      <c r="L3980" s="4">
        <v>0</v>
      </c>
      <c r="M3980" s="4">
        <v>0</v>
      </c>
      <c r="N3980" s="18"/>
    </row>
    <row r="3981" spans="1:14" hidden="1" x14ac:dyDescent="0.35">
      <c r="A3981" s="4" t="s">
        <v>62</v>
      </c>
      <c r="B3981" s="27">
        <v>44167.873611111114</v>
      </c>
      <c r="C3981" s="9">
        <v>44168.720833333333</v>
      </c>
      <c r="D3981" s="11" t="s">
        <v>2792</v>
      </c>
      <c r="E3981" s="10">
        <v>0.84722222221898846</v>
      </c>
      <c r="F3981" s="11">
        <v>20.333333333255723</v>
      </c>
      <c r="G3981" s="5" t="s">
        <v>858</v>
      </c>
      <c r="H3981" s="26" t="s">
        <v>2615</v>
      </c>
      <c r="I3981" s="4">
        <v>133</v>
      </c>
      <c r="J3981" s="4">
        <v>124</v>
      </c>
      <c r="K3981" s="4">
        <v>9</v>
      </c>
      <c r="L3981" s="4">
        <v>0</v>
      </c>
      <c r="M3981" s="4">
        <v>0</v>
      </c>
      <c r="N3981" s="18"/>
    </row>
    <row r="3982" spans="1:14" hidden="1" x14ac:dyDescent="0.35">
      <c r="A3982" s="4" t="s">
        <v>62</v>
      </c>
      <c r="B3982" s="27">
        <v>44168.081944444442</v>
      </c>
      <c r="C3982" s="9">
        <v>44168.65902777778</v>
      </c>
      <c r="D3982" s="11" t="s">
        <v>2793</v>
      </c>
      <c r="E3982" s="10">
        <v>0.57708333333721384</v>
      </c>
      <c r="F3982" s="11">
        <v>13.850000000093132</v>
      </c>
      <c r="G3982" s="5" t="s">
        <v>858</v>
      </c>
      <c r="H3982" s="26" t="s">
        <v>2615</v>
      </c>
      <c r="I3982" s="4">
        <v>7</v>
      </c>
      <c r="J3982" s="4">
        <v>2</v>
      </c>
      <c r="K3982" s="4">
        <v>5</v>
      </c>
      <c r="L3982" s="4">
        <v>0</v>
      </c>
      <c r="M3982" s="4">
        <v>0</v>
      </c>
      <c r="N3982" s="18"/>
    </row>
    <row r="3983" spans="1:14" hidden="1" x14ac:dyDescent="0.35">
      <c r="A3983" s="4" t="s">
        <v>62</v>
      </c>
      <c r="B3983" s="27">
        <v>44168.081944444442</v>
      </c>
      <c r="C3983" s="9">
        <v>44168.65902777778</v>
      </c>
      <c r="D3983" s="11" t="s">
        <v>2793</v>
      </c>
      <c r="E3983" s="10">
        <v>0.57708333333721384</v>
      </c>
      <c r="F3983" s="11">
        <v>13.850000000093132</v>
      </c>
      <c r="G3983" s="5" t="s">
        <v>858</v>
      </c>
      <c r="H3983" s="26" t="s">
        <v>2615</v>
      </c>
      <c r="I3983" s="4">
        <v>45</v>
      </c>
      <c r="J3983" s="4">
        <v>33</v>
      </c>
      <c r="K3983" s="4">
        <v>12</v>
      </c>
      <c r="L3983" s="4">
        <v>0</v>
      </c>
      <c r="M3983" s="4">
        <v>0</v>
      </c>
      <c r="N3983" s="18"/>
    </row>
    <row r="3984" spans="1:14" hidden="1" x14ac:dyDescent="0.35">
      <c r="A3984" s="4" t="s">
        <v>62</v>
      </c>
      <c r="B3984" s="27">
        <v>44168.081944444442</v>
      </c>
      <c r="C3984" s="9">
        <v>44168.681944444441</v>
      </c>
      <c r="D3984" s="11" t="s">
        <v>2794</v>
      </c>
      <c r="E3984" s="10">
        <v>0.59999999999854481</v>
      </c>
      <c r="F3984" s="11">
        <v>14.399999999965075</v>
      </c>
      <c r="G3984" s="5" t="s">
        <v>858</v>
      </c>
      <c r="H3984" s="26" t="s">
        <v>2615</v>
      </c>
      <c r="I3984" s="4">
        <v>2</v>
      </c>
      <c r="J3984" s="4">
        <v>2</v>
      </c>
      <c r="K3984" s="4">
        <v>0</v>
      </c>
      <c r="L3984" s="4">
        <v>0</v>
      </c>
      <c r="M3984" s="4">
        <v>0</v>
      </c>
      <c r="N3984" s="18"/>
    </row>
    <row r="3985" spans="1:14" hidden="1" x14ac:dyDescent="0.35">
      <c r="A3985" s="4" t="s">
        <v>62</v>
      </c>
      <c r="B3985" s="27">
        <v>44168.081944444442</v>
      </c>
      <c r="C3985" s="9">
        <v>44168.681944444441</v>
      </c>
      <c r="D3985" s="11" t="s">
        <v>2794</v>
      </c>
      <c r="E3985" s="10">
        <v>0.59999999999854481</v>
      </c>
      <c r="F3985" s="11">
        <v>14.399999999965075</v>
      </c>
      <c r="G3985" s="5" t="s">
        <v>858</v>
      </c>
      <c r="H3985" s="26" t="s">
        <v>2615</v>
      </c>
      <c r="I3985" s="4">
        <v>39</v>
      </c>
      <c r="J3985" s="4">
        <v>30</v>
      </c>
      <c r="K3985" s="4">
        <v>8</v>
      </c>
      <c r="L3985" s="4">
        <v>1</v>
      </c>
      <c r="M3985" s="4">
        <v>0</v>
      </c>
      <c r="N3985" s="18"/>
    </row>
    <row r="3986" spans="1:14" hidden="1" x14ac:dyDescent="0.35">
      <c r="A3986" s="4" t="s">
        <v>62</v>
      </c>
      <c r="B3986" s="27">
        <v>44172.406944444447</v>
      </c>
      <c r="C3986" s="9">
        <v>44173.743750000001</v>
      </c>
      <c r="D3986" s="11" t="s">
        <v>3024</v>
      </c>
      <c r="E3986" s="10">
        <v>1.3368055555547471</v>
      </c>
      <c r="F3986" s="11">
        <v>32.083333333313931</v>
      </c>
      <c r="G3986" s="5" t="s">
        <v>858</v>
      </c>
      <c r="H3986" s="26" t="s">
        <v>2615</v>
      </c>
      <c r="I3986" s="4">
        <v>12</v>
      </c>
      <c r="J3986" s="4">
        <v>11</v>
      </c>
      <c r="K3986" s="4">
        <v>1</v>
      </c>
      <c r="L3986" s="4">
        <v>0</v>
      </c>
      <c r="M3986" s="4">
        <v>0</v>
      </c>
      <c r="N3986" s="18"/>
    </row>
    <row r="3987" spans="1:14" hidden="1" x14ac:dyDescent="0.35">
      <c r="A3987" s="4" t="s">
        <v>62</v>
      </c>
      <c r="B3987" s="27">
        <v>44172.406944444447</v>
      </c>
      <c r="C3987" s="9">
        <v>44173.743750000001</v>
      </c>
      <c r="D3987" s="11" t="s">
        <v>3024</v>
      </c>
      <c r="E3987" s="10">
        <v>1.3368055555547471</v>
      </c>
      <c r="F3987" s="11">
        <v>32.083333333313931</v>
      </c>
      <c r="G3987" s="5" t="s">
        <v>858</v>
      </c>
      <c r="H3987" s="26" t="s">
        <v>2615</v>
      </c>
      <c r="I3987" s="4">
        <v>144</v>
      </c>
      <c r="J3987" s="4">
        <v>134</v>
      </c>
      <c r="K3987" s="4">
        <v>10</v>
      </c>
      <c r="L3987" s="4">
        <v>0</v>
      </c>
      <c r="M3987" s="4">
        <v>0</v>
      </c>
      <c r="N3987" s="18"/>
    </row>
    <row r="3988" spans="1:14" hidden="1" x14ac:dyDescent="0.35">
      <c r="A3988" s="4" t="s">
        <v>62</v>
      </c>
      <c r="B3988" s="27">
        <v>44172.463194444441</v>
      </c>
      <c r="C3988" s="9">
        <v>44173.748611111114</v>
      </c>
      <c r="D3988" s="11" t="s">
        <v>3025</v>
      </c>
      <c r="E3988" s="10">
        <v>1.2854166666729725</v>
      </c>
      <c r="F3988" s="11">
        <v>30.85000000015134</v>
      </c>
      <c r="G3988" s="5" t="s">
        <v>858</v>
      </c>
      <c r="H3988" s="26" t="s">
        <v>2615</v>
      </c>
      <c r="I3988" s="4">
        <v>9</v>
      </c>
      <c r="J3988" s="4">
        <v>4</v>
      </c>
      <c r="K3988" s="4">
        <v>5</v>
      </c>
      <c r="L3988" s="4">
        <v>0</v>
      </c>
      <c r="M3988" s="4">
        <v>0</v>
      </c>
      <c r="N3988" s="18"/>
    </row>
    <row r="3989" spans="1:14" hidden="1" x14ac:dyDescent="0.35">
      <c r="A3989" s="4" t="s">
        <v>62</v>
      </c>
      <c r="B3989" s="27">
        <v>44172.463194444441</v>
      </c>
      <c r="C3989" s="9">
        <v>44173.748611111114</v>
      </c>
      <c r="D3989" s="11" t="s">
        <v>3025</v>
      </c>
      <c r="E3989" s="10">
        <v>1.2854166666729725</v>
      </c>
      <c r="F3989" s="11">
        <v>30.85000000015134</v>
      </c>
      <c r="G3989" s="5" t="s">
        <v>858</v>
      </c>
      <c r="H3989" s="26" t="s">
        <v>2615</v>
      </c>
      <c r="I3989" s="4">
        <v>84</v>
      </c>
      <c r="J3989" s="4">
        <v>63</v>
      </c>
      <c r="K3989" s="4">
        <v>20</v>
      </c>
      <c r="L3989" s="4">
        <v>1</v>
      </c>
      <c r="M3989" s="4">
        <v>0</v>
      </c>
      <c r="N3989" s="18"/>
    </row>
    <row r="3990" spans="1:14" hidden="1" x14ac:dyDescent="0.35">
      <c r="A3990" s="4" t="s">
        <v>62</v>
      </c>
      <c r="B3990" s="27">
        <v>44188.408333333333</v>
      </c>
      <c r="C3990" s="9">
        <v>44188.722222222219</v>
      </c>
      <c r="D3990" s="11" t="s">
        <v>3217</v>
      </c>
      <c r="E3990" s="10">
        <v>0.31388888888614019</v>
      </c>
      <c r="F3990" s="11">
        <v>7.5333333332673647</v>
      </c>
      <c r="G3990" s="5" t="s">
        <v>858</v>
      </c>
      <c r="H3990" s="26" t="s">
        <v>2606</v>
      </c>
      <c r="I3990" s="4">
        <v>1</v>
      </c>
      <c r="J3990" s="4">
        <v>1</v>
      </c>
      <c r="K3990" s="4">
        <v>0</v>
      </c>
      <c r="L3990" s="4">
        <v>0</v>
      </c>
      <c r="M3990" s="4">
        <v>0</v>
      </c>
      <c r="N3990" s="18"/>
    </row>
    <row r="3991" spans="1:14" hidden="1" x14ac:dyDescent="0.35">
      <c r="A3991" s="4" t="s">
        <v>62</v>
      </c>
      <c r="B3991" s="27">
        <v>44188.408333333333</v>
      </c>
      <c r="C3991" s="9">
        <v>44188.722222222219</v>
      </c>
      <c r="D3991" s="11" t="s">
        <v>3217</v>
      </c>
      <c r="E3991" s="10">
        <v>0.31388888888614019</v>
      </c>
      <c r="F3991" s="11">
        <v>7.5333333332673647</v>
      </c>
      <c r="G3991" s="5" t="s">
        <v>858</v>
      </c>
      <c r="H3991" s="26" t="s">
        <v>2606</v>
      </c>
      <c r="I3991" s="4">
        <v>13</v>
      </c>
      <c r="J3991" s="4">
        <v>13</v>
      </c>
      <c r="K3991" s="4">
        <v>0</v>
      </c>
      <c r="L3991" s="4">
        <v>0</v>
      </c>
      <c r="M3991" s="4">
        <v>0</v>
      </c>
      <c r="N3991" s="18"/>
    </row>
    <row r="3992" spans="1:14" hidden="1" x14ac:dyDescent="0.35">
      <c r="A3992" s="4" t="s">
        <v>62</v>
      </c>
      <c r="B3992" s="27">
        <v>44188.408333333333</v>
      </c>
      <c r="C3992" s="9">
        <v>44188.756944444445</v>
      </c>
      <c r="D3992" s="11" t="s">
        <v>3218</v>
      </c>
      <c r="E3992" s="10">
        <v>0.34861111111240461</v>
      </c>
      <c r="F3992" s="11">
        <v>8.3666666666977108</v>
      </c>
      <c r="G3992" s="5" t="s">
        <v>858</v>
      </c>
      <c r="H3992" s="26" t="s">
        <v>2606</v>
      </c>
      <c r="I3992" s="4">
        <v>11</v>
      </c>
      <c r="J3992" s="4">
        <v>10</v>
      </c>
      <c r="K3992" s="4">
        <v>1</v>
      </c>
      <c r="L3992" s="4">
        <v>0</v>
      </c>
      <c r="M3992" s="4">
        <v>0</v>
      </c>
      <c r="N3992" s="18"/>
    </row>
    <row r="3993" spans="1:14" hidden="1" x14ac:dyDescent="0.35">
      <c r="A3993" s="4" t="s">
        <v>62</v>
      </c>
      <c r="B3993" s="27">
        <v>44188.408333333333</v>
      </c>
      <c r="C3993" s="9">
        <v>44188.756944444445</v>
      </c>
      <c r="D3993" s="11" t="s">
        <v>3218</v>
      </c>
      <c r="E3993" s="10">
        <v>0.34861111111240461</v>
      </c>
      <c r="F3993" s="11">
        <v>8.3666666666977108</v>
      </c>
      <c r="G3993" s="5" t="s">
        <v>858</v>
      </c>
      <c r="H3993" s="26" t="s">
        <v>2606</v>
      </c>
      <c r="I3993" s="4">
        <v>131</v>
      </c>
      <c r="J3993" s="4">
        <v>121</v>
      </c>
      <c r="K3993" s="4">
        <v>10</v>
      </c>
      <c r="L3993" s="4">
        <v>0</v>
      </c>
      <c r="M3993" s="4">
        <v>0</v>
      </c>
      <c r="N3993" s="18"/>
    </row>
    <row r="3994" spans="1:14" hidden="1" x14ac:dyDescent="0.35">
      <c r="A3994" s="4" t="s">
        <v>62</v>
      </c>
      <c r="B3994" s="27">
        <v>44188.929166666669</v>
      </c>
      <c r="C3994" s="9">
        <v>44189.430555555555</v>
      </c>
      <c r="D3994" s="11" t="s">
        <v>3219</v>
      </c>
      <c r="E3994" s="10">
        <v>0.50138888888614019</v>
      </c>
      <c r="F3994" s="11">
        <v>12.033333333267365</v>
      </c>
      <c r="G3994" s="5" t="s">
        <v>858</v>
      </c>
      <c r="H3994" s="26" t="s">
        <v>2606</v>
      </c>
      <c r="I3994" s="4">
        <v>12</v>
      </c>
      <c r="J3994" s="4">
        <v>11</v>
      </c>
      <c r="K3994" s="4">
        <v>1</v>
      </c>
      <c r="L3994" s="4">
        <v>0</v>
      </c>
      <c r="M3994" s="4">
        <v>0</v>
      </c>
      <c r="N3994" s="18"/>
    </row>
    <row r="3995" spans="1:14" hidden="1" x14ac:dyDescent="0.35">
      <c r="A3995" s="4" t="s">
        <v>62</v>
      </c>
      <c r="B3995" s="27">
        <v>44188.929166666669</v>
      </c>
      <c r="C3995" s="9">
        <v>44189.430555555555</v>
      </c>
      <c r="D3995" s="11" t="s">
        <v>3219</v>
      </c>
      <c r="E3995" s="10">
        <v>0.50138888888614019</v>
      </c>
      <c r="F3995" s="11">
        <v>12.033333333267365</v>
      </c>
      <c r="G3995" s="5" t="s">
        <v>858</v>
      </c>
      <c r="H3995" s="26" t="s">
        <v>2606</v>
      </c>
      <c r="I3995" s="4">
        <v>144</v>
      </c>
      <c r="J3995" s="4">
        <v>134</v>
      </c>
      <c r="K3995" s="4">
        <v>10</v>
      </c>
      <c r="L3995" s="4">
        <v>0</v>
      </c>
      <c r="M3995" s="4">
        <v>0</v>
      </c>
      <c r="N3995" s="18"/>
    </row>
    <row r="3996" spans="1:14" hidden="1" x14ac:dyDescent="0.35">
      <c r="A3996" s="4" t="s">
        <v>62</v>
      </c>
      <c r="B3996" s="56">
        <v>44215.160416666666</v>
      </c>
      <c r="C3996" s="56">
        <v>44217.452777777777</v>
      </c>
      <c r="D3996" s="11" t="str">
        <f>INT(Table1[[#This Row],[Full Restoration ]]-Table1[[#This Row],[Outage Start]])&amp;" days,"&amp;HOUR(Table1[[#This Row],[Full Restoration ]]-Table1[[#This Row],[Outage Start]])&amp;" hrs,"&amp;MINUTE(Table1[[#This Row],[Full Restoration ]]-Table1[[#This Row],[Outage Start]])&amp;" min"</f>
        <v>2 days,7 hrs,1 min</v>
      </c>
      <c r="E3996" s="10">
        <f>Table1[[#This Row],[Full Restoration ]]-Table1[[#This Row],[Outage Start]]</f>
        <v>2.2923611111109494</v>
      </c>
      <c r="F3996" s="11">
        <f>(Table1[[#This Row],[Full Restoration ]]-Table1[[#This Row],[Outage Start]])*24</f>
        <v>55.016666666662786</v>
      </c>
      <c r="G3996" s="5" t="s">
        <v>858</v>
      </c>
      <c r="H3996" s="26" t="s">
        <v>2606</v>
      </c>
      <c r="I3996" s="4">
        <v>249</v>
      </c>
      <c r="J3996" s="4">
        <v>211</v>
      </c>
      <c r="K3996" s="4">
        <v>37</v>
      </c>
      <c r="L3996" s="4">
        <v>1</v>
      </c>
      <c r="M3996" s="4">
        <v>0</v>
      </c>
      <c r="N3996" s="18"/>
    </row>
    <row r="3997" spans="1:14" hidden="1" x14ac:dyDescent="0.35">
      <c r="A3997" s="4" t="s">
        <v>62</v>
      </c>
      <c r="B3997" s="27">
        <v>43762.303472222222</v>
      </c>
      <c r="C3997" s="9">
        <v>43763.569444444445</v>
      </c>
      <c r="D3997" s="11" t="str">
        <f>INT(Table1[[#This Row],[Full Restoration ]]-Table1[[#This Row],[Outage Start]])&amp;" days,"&amp;HOUR(Table1[[#This Row],[Full Restoration ]]-Table1[[#This Row],[Outage Start]])&amp;" hrs,"&amp;MINUTE(Table1[[#This Row],[Full Restoration ]]-Table1[[#This Row],[Outage Start]])&amp;" min"</f>
        <v>1 days,6 hrs,23 min</v>
      </c>
      <c r="E3997" s="10">
        <f>Table1[[#This Row],[Full Restoration ]]-Table1[[#This Row],[Outage Start]]</f>
        <v>1.265972222223354</v>
      </c>
      <c r="F3997" s="11">
        <f>(Table1[[#This Row],[Full Restoration ]]-Table1[[#This Row],[Outage Start]])*24</f>
        <v>30.383333333360497</v>
      </c>
      <c r="G3997" s="5" t="s">
        <v>1998</v>
      </c>
      <c r="H3997" s="26" t="s">
        <v>871</v>
      </c>
      <c r="I3997" s="4">
        <v>356</v>
      </c>
      <c r="J3997" s="4">
        <v>310</v>
      </c>
      <c r="K3997" s="4">
        <v>44</v>
      </c>
      <c r="L3997" s="4">
        <v>2</v>
      </c>
      <c r="M3997" s="4">
        <v>46</v>
      </c>
      <c r="N3997" s="18"/>
    </row>
    <row r="3998" spans="1:14" hidden="1" x14ac:dyDescent="0.35">
      <c r="A3998" s="4" t="s">
        <v>62</v>
      </c>
      <c r="B3998" s="56">
        <v>44215.445138888892</v>
      </c>
      <c r="C3998" s="56">
        <v>44217.017361111109</v>
      </c>
      <c r="D3998" s="11" t="str">
        <f>INT(Table1[[#This Row],[Full Restoration ]]-Table1[[#This Row],[Outage Start]])&amp;" days,"&amp;HOUR(Table1[[#This Row],[Full Restoration ]]-Table1[[#This Row],[Outage Start]])&amp;" hrs,"&amp;MINUTE(Table1[[#This Row],[Full Restoration ]]-Table1[[#This Row],[Outage Start]])&amp;" min"</f>
        <v>1 days,13 hrs,44 min</v>
      </c>
      <c r="E3998" s="10">
        <f>Table1[[#This Row],[Full Restoration ]]-Table1[[#This Row],[Outage Start]]</f>
        <v>1.5722222222175333</v>
      </c>
      <c r="F3998" s="11">
        <f>(Table1[[#This Row],[Full Restoration ]]-Table1[[#This Row],[Outage Start]])*24</f>
        <v>37.733333333220799</v>
      </c>
      <c r="G3998" s="5" t="s">
        <v>4063</v>
      </c>
      <c r="H3998" s="26" t="s">
        <v>2604</v>
      </c>
      <c r="I3998" s="4">
        <v>2051</v>
      </c>
      <c r="J3998" s="4">
        <v>1982</v>
      </c>
      <c r="K3998" s="4">
        <v>50</v>
      </c>
      <c r="L3998" s="4">
        <v>19</v>
      </c>
      <c r="M3998" s="4">
        <v>0</v>
      </c>
      <c r="N3998" s="18"/>
    </row>
    <row r="3999" spans="1:14" hidden="1" x14ac:dyDescent="0.35">
      <c r="A3999" s="4" t="s">
        <v>62</v>
      </c>
      <c r="B3999" s="27">
        <v>43754.917361111111</v>
      </c>
      <c r="C3999" s="9">
        <v>43755.974305555559</v>
      </c>
      <c r="D3999" s="11" t="str">
        <f>INT(Table1[[#This Row],[Full Restoration ]]-Table1[[#This Row],[Outage Start]])&amp;" days,"&amp;HOUR(Table1[[#This Row],[Full Restoration ]]-Table1[[#This Row],[Outage Start]])&amp;" hrs,"&amp;MINUTE(Table1[[#This Row],[Full Restoration ]]-Table1[[#This Row],[Outage Start]])&amp;" min"</f>
        <v>1 days,1 hrs,22 min</v>
      </c>
      <c r="E3999" s="10">
        <f>Table1[[#This Row],[Full Restoration ]]-Table1[[#This Row],[Outage Start]]</f>
        <v>1.0569444444481633</v>
      </c>
      <c r="F3999" s="11">
        <f>(Table1[[#This Row],[Full Restoration ]]-Table1[[#This Row],[Outage Start]])*24</f>
        <v>25.366666666755918</v>
      </c>
      <c r="G3999" s="5" t="s">
        <v>873</v>
      </c>
      <c r="H3999" s="26"/>
      <c r="I3999" s="4">
        <v>13</v>
      </c>
      <c r="J3999" s="4">
        <v>12</v>
      </c>
      <c r="K3999" s="4">
        <v>1</v>
      </c>
      <c r="L3999" s="4">
        <v>0</v>
      </c>
      <c r="M3999" s="4">
        <v>0</v>
      </c>
      <c r="N3999" s="18"/>
    </row>
    <row r="4000" spans="1:14" hidden="1" x14ac:dyDescent="0.35">
      <c r="A4000" s="4" t="s">
        <v>62</v>
      </c>
      <c r="B4000" s="27">
        <v>44172.707638888889</v>
      </c>
      <c r="C4000" s="9">
        <v>44173.636805555558</v>
      </c>
      <c r="D4000" s="11" t="s">
        <v>3026</v>
      </c>
      <c r="E4000" s="10">
        <v>0.92916666666860692</v>
      </c>
      <c r="F4000" s="11">
        <v>22.300000000046566</v>
      </c>
      <c r="G4000" s="5" t="s">
        <v>2662</v>
      </c>
      <c r="H4000" s="26" t="s">
        <v>2615</v>
      </c>
      <c r="I4000" s="4">
        <v>145</v>
      </c>
      <c r="J4000" s="4">
        <v>135</v>
      </c>
      <c r="K4000" s="4">
        <v>7</v>
      </c>
      <c r="L4000" s="4">
        <v>3</v>
      </c>
      <c r="M4000" s="4">
        <v>0</v>
      </c>
      <c r="N4000" s="18"/>
    </row>
    <row r="4001" spans="1:14" hidden="1" x14ac:dyDescent="0.35">
      <c r="A4001" s="4" t="s">
        <v>62</v>
      </c>
      <c r="B4001" s="27">
        <v>44172.707638888889</v>
      </c>
      <c r="C4001" s="9">
        <v>44173.638194444444</v>
      </c>
      <c r="D4001" s="11" t="s">
        <v>3027</v>
      </c>
      <c r="E4001" s="10">
        <v>0.93055555555474712</v>
      </c>
      <c r="F4001" s="11">
        <v>22.333333333313931</v>
      </c>
      <c r="G4001" s="5" t="s">
        <v>2662</v>
      </c>
      <c r="H4001" s="26" t="s">
        <v>2615</v>
      </c>
      <c r="I4001" s="4">
        <v>206</v>
      </c>
      <c r="J4001" s="4">
        <v>198</v>
      </c>
      <c r="K4001" s="4">
        <v>2</v>
      </c>
      <c r="L4001" s="4">
        <v>6</v>
      </c>
      <c r="M4001" s="4">
        <v>0</v>
      </c>
      <c r="N4001" s="18"/>
    </row>
    <row r="4002" spans="1:14" hidden="1" x14ac:dyDescent="0.35">
      <c r="A4002" s="4" t="s">
        <v>62</v>
      </c>
      <c r="B4002" s="27">
        <v>44525.26666666667</v>
      </c>
      <c r="C4002" s="9">
        <v>44525.856944444444</v>
      </c>
      <c r="D4002" s="11" t="str">
        <f>INT(Table1[[#This Row],[Full Restoration ]]-Table1[[#This Row],[Outage Start]])&amp;" days,"&amp;HOUR(Table1[[#This Row],[Full Restoration ]]-Table1[[#This Row],[Outage Start]])&amp;" hrs,"&amp;MINUTE(Table1[[#This Row],[Full Restoration ]]-Table1[[#This Row],[Outage Start]])&amp;" min"</f>
        <v>0 days,14 hrs,10 min</v>
      </c>
      <c r="E4002" s="10">
        <f>Table1[[#This Row],[Full Restoration ]]-Table1[[#This Row],[Outage Start]]</f>
        <v>0.59027777777373558</v>
      </c>
      <c r="F4002" s="11">
        <f>(Table1[[#This Row],[Full Restoration ]]-Table1[[#This Row],[Outage Start]])*24</f>
        <v>14.166666666569654</v>
      </c>
      <c r="G4002" s="5" t="s">
        <v>2662</v>
      </c>
      <c r="H4002" s="26" t="s">
        <v>4234</v>
      </c>
      <c r="I4002" s="4">
        <v>350</v>
      </c>
      <c r="J4002" s="4">
        <v>341</v>
      </c>
      <c r="K4002" s="4">
        <v>9</v>
      </c>
      <c r="L4002" s="4">
        <v>16</v>
      </c>
      <c r="M4002" s="4">
        <v>0</v>
      </c>
      <c r="N4002" s="18"/>
    </row>
    <row r="4003" spans="1:14" hidden="1" x14ac:dyDescent="0.35">
      <c r="A4003" s="4" t="s">
        <v>62</v>
      </c>
      <c r="B4003" s="27">
        <v>44130.304861111108</v>
      </c>
      <c r="C4003" s="9">
        <v>44131.825694444444</v>
      </c>
      <c r="D4003" s="11" t="s">
        <v>3885</v>
      </c>
      <c r="E4003" s="10">
        <v>1.5208333333357587</v>
      </c>
      <c r="F4003" s="11">
        <v>36.500000000058208</v>
      </c>
      <c r="G4003" s="5" t="s">
        <v>2573</v>
      </c>
      <c r="H4003" s="26" t="s">
        <v>2605</v>
      </c>
      <c r="I4003" s="4">
        <v>242</v>
      </c>
      <c r="J4003" s="4">
        <v>191</v>
      </c>
      <c r="K4003" s="4">
        <v>50</v>
      </c>
      <c r="L4003" s="4">
        <v>1</v>
      </c>
      <c r="M4003" s="4"/>
      <c r="N4003" s="18"/>
    </row>
    <row r="4004" spans="1:14" hidden="1" x14ac:dyDescent="0.35">
      <c r="A4004" s="4" t="s">
        <v>62</v>
      </c>
      <c r="B4004" s="45">
        <v>44161.757638888892</v>
      </c>
      <c r="C4004" s="9">
        <v>44162.689583333333</v>
      </c>
      <c r="D4004" s="11" t="s">
        <v>3011</v>
      </c>
      <c r="E4004" s="10">
        <v>0.93194444444088731</v>
      </c>
      <c r="F4004" s="11">
        <v>22.366666666581295</v>
      </c>
      <c r="G4004" s="5" t="s">
        <v>2573</v>
      </c>
      <c r="H4004" s="26" t="s">
        <v>2615</v>
      </c>
      <c r="I4004" s="4">
        <v>1</v>
      </c>
      <c r="J4004" s="4">
        <v>0</v>
      </c>
      <c r="K4004" s="4">
        <v>1</v>
      </c>
      <c r="L4004" s="4">
        <v>0</v>
      </c>
      <c r="M4004" s="4">
        <v>0</v>
      </c>
      <c r="N4004" s="18"/>
    </row>
    <row r="4005" spans="1:14" hidden="1" x14ac:dyDescent="0.35">
      <c r="A4005" s="4" t="s">
        <v>62</v>
      </c>
      <c r="B4005" s="45">
        <v>44161.757638888892</v>
      </c>
      <c r="C4005" s="9">
        <v>44162.689583333333</v>
      </c>
      <c r="D4005" s="11" t="s">
        <v>3011</v>
      </c>
      <c r="E4005" s="10">
        <v>0.93194444444088731</v>
      </c>
      <c r="F4005" s="11">
        <v>22.366666666581295</v>
      </c>
      <c r="G4005" s="5" t="s">
        <v>2573</v>
      </c>
      <c r="H4005" s="26" t="s">
        <v>2615</v>
      </c>
      <c r="I4005" s="4">
        <v>78</v>
      </c>
      <c r="J4005" s="4">
        <v>65</v>
      </c>
      <c r="K4005" s="4">
        <v>13</v>
      </c>
      <c r="L4005" s="4">
        <v>0</v>
      </c>
      <c r="M4005" s="4">
        <v>0</v>
      </c>
      <c r="N4005" s="18"/>
    </row>
    <row r="4006" spans="1:14" hidden="1" x14ac:dyDescent="0.35">
      <c r="A4006" s="4" t="s">
        <v>62</v>
      </c>
      <c r="B4006" s="45">
        <v>44161.757638888892</v>
      </c>
      <c r="C4006" s="9">
        <v>44162.689583333333</v>
      </c>
      <c r="D4006" s="11" t="s">
        <v>3011</v>
      </c>
      <c r="E4006" s="10">
        <v>0.93194444444088731</v>
      </c>
      <c r="F4006" s="11">
        <v>22.366666666581295</v>
      </c>
      <c r="G4006" s="5" t="s">
        <v>2573</v>
      </c>
      <c r="H4006" s="26" t="s">
        <v>2615</v>
      </c>
      <c r="I4006" s="4">
        <v>9</v>
      </c>
      <c r="J4006" s="4">
        <v>7</v>
      </c>
      <c r="K4006" s="4">
        <v>2</v>
      </c>
      <c r="L4006" s="4">
        <v>0</v>
      </c>
      <c r="M4006" s="4">
        <v>0</v>
      </c>
      <c r="N4006" s="18"/>
    </row>
    <row r="4007" spans="1:14" hidden="1" x14ac:dyDescent="0.35">
      <c r="A4007" s="4" t="s">
        <v>62</v>
      </c>
      <c r="B4007" s="45">
        <v>44161.757638888892</v>
      </c>
      <c r="C4007" s="9">
        <v>44162.689583333333</v>
      </c>
      <c r="D4007" s="11" t="s">
        <v>3011</v>
      </c>
      <c r="E4007" s="10">
        <v>0.93194444444088731</v>
      </c>
      <c r="F4007" s="11">
        <v>22.366666666581295</v>
      </c>
      <c r="G4007" s="5" t="s">
        <v>2573</v>
      </c>
      <c r="H4007" s="26" t="s">
        <v>2615</v>
      </c>
      <c r="I4007" s="4">
        <v>1</v>
      </c>
      <c r="J4007" s="4">
        <v>0</v>
      </c>
      <c r="K4007" s="4">
        <v>1</v>
      </c>
      <c r="L4007" s="4">
        <v>0</v>
      </c>
      <c r="M4007" s="4">
        <v>0</v>
      </c>
      <c r="N4007" s="18"/>
    </row>
    <row r="4008" spans="1:14" hidden="1" x14ac:dyDescent="0.35">
      <c r="A4008" s="4" t="s">
        <v>62</v>
      </c>
      <c r="B4008" s="45">
        <v>44161.757638888892</v>
      </c>
      <c r="C4008" s="9">
        <v>44162.715277777781</v>
      </c>
      <c r="D4008" s="11" t="s">
        <v>3171</v>
      </c>
      <c r="E4008" s="10">
        <v>0.95763888888905058</v>
      </c>
      <c r="F4008" s="11">
        <v>22.983333333337214</v>
      </c>
      <c r="G4008" s="5" t="s">
        <v>2573</v>
      </c>
      <c r="H4008" s="26" t="s">
        <v>2615</v>
      </c>
      <c r="I4008" s="4">
        <v>153</v>
      </c>
      <c r="J4008" s="4">
        <v>149</v>
      </c>
      <c r="K4008" s="4">
        <v>3</v>
      </c>
      <c r="L4008" s="4">
        <v>1</v>
      </c>
      <c r="M4008" s="4">
        <v>0</v>
      </c>
      <c r="N4008" s="18"/>
    </row>
    <row r="4009" spans="1:14" hidden="1" x14ac:dyDescent="0.35">
      <c r="A4009" s="4" t="s">
        <v>62</v>
      </c>
      <c r="B4009" s="27">
        <v>44172.905555555553</v>
      </c>
      <c r="C4009" s="9">
        <v>44173.73541666667</v>
      </c>
      <c r="D4009" s="11" t="s">
        <v>2959</v>
      </c>
      <c r="E4009" s="10">
        <v>0.82986111111677019</v>
      </c>
      <c r="F4009" s="11">
        <v>19.916666666802485</v>
      </c>
      <c r="G4009" s="5" t="s">
        <v>2573</v>
      </c>
      <c r="H4009" s="26" t="s">
        <v>2615</v>
      </c>
      <c r="I4009" s="4">
        <v>1</v>
      </c>
      <c r="J4009" s="4">
        <v>0</v>
      </c>
      <c r="K4009" s="4">
        <v>1</v>
      </c>
      <c r="L4009" s="4">
        <v>0</v>
      </c>
      <c r="M4009" s="4">
        <v>0</v>
      </c>
      <c r="N4009" s="18"/>
    </row>
    <row r="4010" spans="1:14" hidden="1" x14ac:dyDescent="0.35">
      <c r="A4010" s="4" t="s">
        <v>62</v>
      </c>
      <c r="B4010" s="27">
        <v>44172.905555555553</v>
      </c>
      <c r="C4010" s="9">
        <v>44173.73541666667</v>
      </c>
      <c r="D4010" s="11" t="s">
        <v>2959</v>
      </c>
      <c r="E4010" s="10">
        <v>0.82986111111677019</v>
      </c>
      <c r="F4010" s="11">
        <v>19.916666666802485</v>
      </c>
      <c r="G4010" s="5" t="s">
        <v>2573</v>
      </c>
      <c r="H4010" s="26" t="s">
        <v>2615</v>
      </c>
      <c r="I4010" s="4">
        <v>231</v>
      </c>
      <c r="J4010" s="4">
        <v>214</v>
      </c>
      <c r="K4010" s="4">
        <v>16</v>
      </c>
      <c r="L4010" s="4">
        <v>1</v>
      </c>
      <c r="M4010" s="4">
        <v>0</v>
      </c>
      <c r="N4010" s="18"/>
    </row>
    <row r="4011" spans="1:14" hidden="1" x14ac:dyDescent="0.35">
      <c r="A4011" s="4" t="s">
        <v>62</v>
      </c>
      <c r="B4011" s="27">
        <v>44172.905555555553</v>
      </c>
      <c r="C4011" s="9">
        <v>44173.73541666667</v>
      </c>
      <c r="D4011" s="11" t="s">
        <v>2959</v>
      </c>
      <c r="E4011" s="10">
        <v>0.82986111111677019</v>
      </c>
      <c r="F4011" s="11">
        <v>19.916666666802485</v>
      </c>
      <c r="G4011" s="5" t="s">
        <v>2573</v>
      </c>
      <c r="H4011" s="26" t="s">
        <v>2615</v>
      </c>
      <c r="I4011" s="4">
        <v>9</v>
      </c>
      <c r="J4011" s="4">
        <v>7</v>
      </c>
      <c r="K4011" s="4">
        <v>2</v>
      </c>
      <c r="L4011" s="4">
        <v>0</v>
      </c>
      <c r="M4011" s="4">
        <v>0</v>
      </c>
      <c r="N4011" s="18"/>
    </row>
    <row r="4012" spans="1:14" hidden="1" x14ac:dyDescent="0.35">
      <c r="A4012" s="4" t="s">
        <v>62</v>
      </c>
      <c r="B4012" s="27">
        <v>44172.905555555553</v>
      </c>
      <c r="C4012" s="9">
        <v>44173.73541666667</v>
      </c>
      <c r="D4012" s="11" t="s">
        <v>2959</v>
      </c>
      <c r="E4012" s="10">
        <v>0.82986111111677019</v>
      </c>
      <c r="F4012" s="11">
        <v>19.916666666802485</v>
      </c>
      <c r="G4012" s="5" t="s">
        <v>2573</v>
      </c>
      <c r="H4012" s="26" t="s">
        <v>2615</v>
      </c>
      <c r="I4012" s="4">
        <v>1</v>
      </c>
      <c r="J4012" s="4">
        <v>0</v>
      </c>
      <c r="K4012" s="4">
        <v>1</v>
      </c>
      <c r="L4012" s="4">
        <v>0</v>
      </c>
      <c r="M4012" s="4">
        <v>0</v>
      </c>
      <c r="N4012" s="18"/>
    </row>
    <row r="4013" spans="1:14" hidden="1" x14ac:dyDescent="0.35">
      <c r="A4013" s="4" t="s">
        <v>62</v>
      </c>
      <c r="B4013" s="27">
        <v>43768.125</v>
      </c>
      <c r="C4013" s="9">
        <v>43769.569444444445</v>
      </c>
      <c r="D4013" s="11" t="str">
        <f>INT(Table1[[#This Row],[Full Restoration ]]-Table1[[#This Row],[Outage Start]])&amp;" days,"&amp;HOUR(Table1[[#This Row],[Full Restoration ]]-Table1[[#This Row],[Outage Start]])&amp;" hrs,"&amp;MINUTE(Table1[[#This Row],[Full Restoration ]]-Table1[[#This Row],[Outage Start]])&amp;" min"</f>
        <v>1 days,10 hrs,40 min</v>
      </c>
      <c r="E4013" s="10">
        <f>Table1[[#This Row],[Full Restoration ]]-Table1[[#This Row],[Outage Start]]</f>
        <v>1.4444444444452529</v>
      </c>
      <c r="F4013" s="11">
        <f>(Table1[[#This Row],[Full Restoration ]]-Table1[[#This Row],[Outage Start]])*24</f>
        <v>34.666666666686069</v>
      </c>
      <c r="G4013" s="5" t="s">
        <v>1058</v>
      </c>
      <c r="H4013" s="26"/>
      <c r="I4013" s="4">
        <v>827</v>
      </c>
      <c r="J4013" s="4">
        <v>772</v>
      </c>
      <c r="K4013" s="4">
        <v>20</v>
      </c>
      <c r="L4013" s="4">
        <v>26</v>
      </c>
      <c r="M4013" s="4"/>
      <c r="N4013" s="18"/>
    </row>
    <row r="4014" spans="1:14" hidden="1" x14ac:dyDescent="0.35">
      <c r="A4014" s="4" t="s">
        <v>62</v>
      </c>
      <c r="B4014" s="27">
        <v>44167.993055555555</v>
      </c>
      <c r="C4014" s="9">
        <v>44168.959722222222</v>
      </c>
      <c r="D4014" s="11" t="s">
        <v>2795</v>
      </c>
      <c r="E4014" s="10">
        <v>0.96666666666715173</v>
      </c>
      <c r="F4014" s="11">
        <v>23.200000000011642</v>
      </c>
      <c r="G4014" s="5" t="s">
        <v>1058</v>
      </c>
      <c r="H4014" s="26" t="s">
        <v>2604</v>
      </c>
      <c r="I4014" s="4">
        <v>3</v>
      </c>
      <c r="J4014" s="4">
        <v>1</v>
      </c>
      <c r="K4014" s="4">
        <v>2</v>
      </c>
      <c r="L4014" s="4">
        <v>0</v>
      </c>
      <c r="M4014" s="4">
        <v>0</v>
      </c>
      <c r="N4014" s="18"/>
    </row>
    <row r="4015" spans="1:14" hidden="1" x14ac:dyDescent="0.35">
      <c r="A4015" s="4" t="s">
        <v>62</v>
      </c>
      <c r="B4015" s="27">
        <v>44172.347916666666</v>
      </c>
      <c r="C4015" s="9">
        <v>44172.381944444445</v>
      </c>
      <c r="D4015" s="11" t="s">
        <v>3028</v>
      </c>
      <c r="E4015" s="10">
        <v>3.4027777779556345E-2</v>
      </c>
      <c r="F4015" s="11">
        <v>0.81666666670935228</v>
      </c>
      <c r="G4015" s="5" t="s">
        <v>1058</v>
      </c>
      <c r="H4015" s="26" t="s">
        <v>2604</v>
      </c>
      <c r="I4015" s="4">
        <v>1</v>
      </c>
      <c r="J4015" s="4">
        <v>1</v>
      </c>
      <c r="K4015" s="4">
        <v>0</v>
      </c>
      <c r="L4015" s="4">
        <v>0</v>
      </c>
      <c r="M4015" s="4">
        <v>0</v>
      </c>
      <c r="N4015" s="18"/>
    </row>
    <row r="4016" spans="1:14" hidden="1" x14ac:dyDescent="0.35">
      <c r="A4016" s="4" t="s">
        <v>62</v>
      </c>
      <c r="B4016" s="27">
        <v>44172.347916666666</v>
      </c>
      <c r="C4016" s="9">
        <v>44172.381944444445</v>
      </c>
      <c r="D4016" s="11" t="s">
        <v>3028</v>
      </c>
      <c r="E4016" s="10">
        <v>3.4027777779556345E-2</v>
      </c>
      <c r="F4016" s="11">
        <v>0.81666666670935228</v>
      </c>
      <c r="G4016" s="5" t="s">
        <v>1058</v>
      </c>
      <c r="H4016" s="26" t="s">
        <v>2604</v>
      </c>
      <c r="I4016" s="4">
        <v>226</v>
      </c>
      <c r="J4016" s="4">
        <v>211</v>
      </c>
      <c r="K4016" s="4">
        <v>6</v>
      </c>
      <c r="L4016" s="4">
        <v>9</v>
      </c>
      <c r="M4016" s="4">
        <v>0</v>
      </c>
      <c r="N4016" s="18"/>
    </row>
    <row r="4017" spans="1:14" hidden="1" x14ac:dyDescent="0.35">
      <c r="A4017" s="4" t="s">
        <v>62</v>
      </c>
      <c r="B4017" s="27">
        <v>44172.347916666666</v>
      </c>
      <c r="C4017" s="9">
        <v>44172.381944444445</v>
      </c>
      <c r="D4017" s="11" t="s">
        <v>3028</v>
      </c>
      <c r="E4017" s="10">
        <v>3.4027777779556345E-2</v>
      </c>
      <c r="F4017" s="11">
        <v>0.81666666670935228</v>
      </c>
      <c r="G4017" s="5" t="s">
        <v>1058</v>
      </c>
      <c r="H4017" s="26" t="s">
        <v>2604</v>
      </c>
      <c r="I4017" s="4">
        <v>1</v>
      </c>
      <c r="J4017" s="4">
        <v>0</v>
      </c>
      <c r="K4017" s="4">
        <v>1</v>
      </c>
      <c r="L4017" s="4">
        <v>0</v>
      </c>
      <c r="M4017" s="4">
        <v>0</v>
      </c>
      <c r="N4017" s="18"/>
    </row>
    <row r="4018" spans="1:14" hidden="1" x14ac:dyDescent="0.35">
      <c r="A4018" s="4" t="s">
        <v>62</v>
      </c>
      <c r="B4018" s="27">
        <v>44172.347916666666</v>
      </c>
      <c r="C4018" s="9">
        <v>44172.387499999997</v>
      </c>
      <c r="D4018" s="11" t="s">
        <v>2990</v>
      </c>
      <c r="E4018" s="10">
        <v>3.9583333331393078E-2</v>
      </c>
      <c r="F4018" s="11">
        <v>0.94999999995343387</v>
      </c>
      <c r="G4018" s="5" t="s">
        <v>1058</v>
      </c>
      <c r="H4018" s="26" t="s">
        <v>2604</v>
      </c>
      <c r="I4018" s="4">
        <v>367</v>
      </c>
      <c r="J4018" s="4">
        <v>347</v>
      </c>
      <c r="K4018" s="4">
        <v>3</v>
      </c>
      <c r="L4018" s="4">
        <v>17</v>
      </c>
      <c r="M4018" s="4">
        <v>0</v>
      </c>
      <c r="N4018" s="18"/>
    </row>
    <row r="4019" spans="1:14" hidden="1" x14ac:dyDescent="0.35">
      <c r="A4019" s="4" t="s">
        <v>62</v>
      </c>
      <c r="B4019" s="27">
        <v>44172.347916666666</v>
      </c>
      <c r="C4019" s="9">
        <v>44173.793749999997</v>
      </c>
      <c r="D4019" s="11" t="s">
        <v>3029</v>
      </c>
      <c r="E4019" s="10">
        <v>1.4458333333313931</v>
      </c>
      <c r="F4019" s="11">
        <v>34.699999999953434</v>
      </c>
      <c r="G4019" s="5" t="s">
        <v>1058</v>
      </c>
      <c r="H4019" s="26" t="s">
        <v>2604</v>
      </c>
      <c r="I4019" s="4">
        <v>3</v>
      </c>
      <c r="J4019" s="4">
        <v>1</v>
      </c>
      <c r="K4019" s="4">
        <v>2</v>
      </c>
      <c r="L4019" s="4">
        <v>0</v>
      </c>
      <c r="M4019" s="4">
        <v>0</v>
      </c>
      <c r="N4019" s="18"/>
    </row>
    <row r="4020" spans="1:14" hidden="1" x14ac:dyDescent="0.35">
      <c r="A4020" s="4" t="s">
        <v>62</v>
      </c>
      <c r="B4020" s="27">
        <v>44172.347916666666</v>
      </c>
      <c r="C4020" s="9">
        <v>44173.833333333336</v>
      </c>
      <c r="D4020" s="11" t="s">
        <v>3030</v>
      </c>
      <c r="E4020" s="10">
        <v>1.4854166666700621</v>
      </c>
      <c r="F4020" s="11">
        <v>35.650000000081491</v>
      </c>
      <c r="G4020" s="5" t="s">
        <v>1058</v>
      </c>
      <c r="H4020" s="26" t="s">
        <v>2604</v>
      </c>
      <c r="I4020" s="4">
        <v>13</v>
      </c>
      <c r="J4020" s="4">
        <v>12</v>
      </c>
      <c r="K4020" s="4">
        <v>1</v>
      </c>
      <c r="L4020" s="4">
        <v>0</v>
      </c>
      <c r="M4020" s="4">
        <v>0</v>
      </c>
      <c r="N4020" s="18"/>
    </row>
    <row r="4021" spans="1:14" hidden="1" x14ac:dyDescent="0.35">
      <c r="A4021" s="4" t="s">
        <v>62</v>
      </c>
      <c r="B4021" s="27">
        <v>44172.347916666666</v>
      </c>
      <c r="C4021" s="9">
        <v>44173.871527777781</v>
      </c>
      <c r="D4021" s="11" t="s">
        <v>3031</v>
      </c>
      <c r="E4021" s="10">
        <v>1.523611111115315</v>
      </c>
      <c r="F4021" s="11">
        <v>36.56666666676756</v>
      </c>
      <c r="G4021" s="5" t="s">
        <v>1058</v>
      </c>
      <c r="H4021" s="26" t="s">
        <v>2604</v>
      </c>
      <c r="I4021" s="4">
        <v>9</v>
      </c>
      <c r="J4021" s="4">
        <v>9</v>
      </c>
      <c r="K4021" s="4">
        <v>0</v>
      </c>
      <c r="L4021" s="4">
        <v>0</v>
      </c>
      <c r="M4021" s="4">
        <v>0</v>
      </c>
      <c r="N4021" s="18"/>
    </row>
    <row r="4022" spans="1:14" hidden="1" x14ac:dyDescent="0.35">
      <c r="A4022" s="4" t="s">
        <v>62</v>
      </c>
      <c r="B4022" s="27">
        <v>44172.347916666666</v>
      </c>
      <c r="C4022" s="9">
        <v>44173.934027777781</v>
      </c>
      <c r="D4022" s="11" t="s">
        <v>3032</v>
      </c>
      <c r="E4022" s="10">
        <v>1.586111111115315</v>
      </c>
      <c r="F4022" s="11">
        <v>38.06666666676756</v>
      </c>
      <c r="G4022" s="5" t="s">
        <v>1058</v>
      </c>
      <c r="H4022" s="26" t="s">
        <v>2604</v>
      </c>
      <c r="I4022" s="4">
        <v>59</v>
      </c>
      <c r="J4022" s="4">
        <v>55</v>
      </c>
      <c r="K4022" s="4">
        <v>1</v>
      </c>
      <c r="L4022" s="4">
        <v>3</v>
      </c>
      <c r="M4022" s="4">
        <v>0</v>
      </c>
      <c r="N4022" s="18"/>
    </row>
    <row r="4023" spans="1:14" hidden="1" x14ac:dyDescent="0.35">
      <c r="A4023" s="4" t="s">
        <v>62</v>
      </c>
      <c r="B4023" s="27">
        <v>44172.347916666666</v>
      </c>
      <c r="C4023" s="9">
        <v>44173.967361111114</v>
      </c>
      <c r="D4023" s="11" t="s">
        <v>3033</v>
      </c>
      <c r="E4023" s="10">
        <v>1.6194444444481633</v>
      </c>
      <c r="F4023" s="11">
        <v>38.866666666755918</v>
      </c>
      <c r="G4023" s="5" t="s">
        <v>1058</v>
      </c>
      <c r="H4023" s="26" t="s">
        <v>2604</v>
      </c>
      <c r="I4023" s="4">
        <v>118</v>
      </c>
      <c r="J4023" s="4">
        <v>108</v>
      </c>
      <c r="K4023" s="4">
        <v>5</v>
      </c>
      <c r="L4023" s="4">
        <v>5</v>
      </c>
      <c r="M4023" s="4">
        <v>0</v>
      </c>
      <c r="N4023" s="18"/>
    </row>
    <row r="4024" spans="1:14" hidden="1" x14ac:dyDescent="0.35">
      <c r="A4024" s="4" t="s">
        <v>62</v>
      </c>
      <c r="B4024" s="27">
        <v>44172.347916666666</v>
      </c>
      <c r="C4024" s="9">
        <v>44174.018750000003</v>
      </c>
      <c r="D4024" s="11" t="s">
        <v>3034</v>
      </c>
      <c r="E4024" s="10">
        <v>1.6708333333372138</v>
      </c>
      <c r="F4024" s="11">
        <v>40.100000000093132</v>
      </c>
      <c r="G4024" s="5" t="s">
        <v>1058</v>
      </c>
      <c r="H4024" s="26" t="s">
        <v>2604</v>
      </c>
      <c r="I4024" s="4">
        <v>15</v>
      </c>
      <c r="J4024" s="4">
        <v>12</v>
      </c>
      <c r="K4024" s="4">
        <v>3</v>
      </c>
      <c r="L4024" s="4">
        <v>0</v>
      </c>
      <c r="M4024" s="4">
        <v>0</v>
      </c>
      <c r="N4024" s="18"/>
    </row>
    <row r="4025" spans="1:14" hidden="1" x14ac:dyDescent="0.35">
      <c r="A4025" s="4" t="s">
        <v>62</v>
      </c>
      <c r="B4025" s="27">
        <v>44172.347916666666</v>
      </c>
      <c r="C4025" s="9">
        <v>44174.018750000003</v>
      </c>
      <c r="D4025" s="11" t="s">
        <v>3034</v>
      </c>
      <c r="E4025" s="10">
        <v>1.6708333333372138</v>
      </c>
      <c r="F4025" s="11">
        <v>40.100000000093132</v>
      </c>
      <c r="G4025" s="5" t="s">
        <v>1058</v>
      </c>
      <c r="H4025" s="26" t="s">
        <v>2604</v>
      </c>
      <c r="I4025" s="4">
        <v>3</v>
      </c>
      <c r="J4025" s="4">
        <v>1</v>
      </c>
      <c r="K4025" s="4">
        <v>2</v>
      </c>
      <c r="L4025" s="4">
        <v>0</v>
      </c>
      <c r="M4025" s="4">
        <v>0</v>
      </c>
      <c r="N4025" s="18"/>
    </row>
    <row r="4026" spans="1:14" hidden="1" x14ac:dyDescent="0.35">
      <c r="A4026" s="4" t="s">
        <v>62</v>
      </c>
      <c r="B4026" s="27">
        <v>44172.347916666666</v>
      </c>
      <c r="C4026" s="9">
        <v>44174.427083333336</v>
      </c>
      <c r="D4026" s="11" t="s">
        <v>3035</v>
      </c>
      <c r="E4026" s="10">
        <v>2.0791666666700621</v>
      </c>
      <c r="F4026" s="11">
        <v>49.900000000081491</v>
      </c>
      <c r="G4026" s="5" t="s">
        <v>1058</v>
      </c>
      <c r="H4026" s="26" t="s">
        <v>2604</v>
      </c>
      <c r="I4026" s="4">
        <v>6</v>
      </c>
      <c r="J4026" s="4">
        <v>5</v>
      </c>
      <c r="K4026" s="4">
        <v>0</v>
      </c>
      <c r="L4026" s="4">
        <v>1</v>
      </c>
      <c r="M4026" s="4">
        <v>0</v>
      </c>
      <c r="N4026" s="18"/>
    </row>
    <row r="4027" spans="1:14" hidden="1" x14ac:dyDescent="0.35">
      <c r="A4027" s="4" t="s">
        <v>62</v>
      </c>
      <c r="B4027" s="27">
        <v>44172.884027777778</v>
      </c>
      <c r="C4027" s="9">
        <v>44173.678472222222</v>
      </c>
      <c r="D4027" s="11" t="s">
        <v>3036</v>
      </c>
      <c r="E4027" s="10">
        <v>0.79444444444379769</v>
      </c>
      <c r="F4027" s="11">
        <v>19.066666666651145</v>
      </c>
      <c r="G4027" s="5" t="s">
        <v>1058</v>
      </c>
      <c r="H4027" s="26" t="s">
        <v>2604</v>
      </c>
      <c r="I4027" s="4">
        <v>107</v>
      </c>
      <c r="J4027" s="4">
        <v>102</v>
      </c>
      <c r="K4027" s="4">
        <v>2</v>
      </c>
      <c r="L4027" s="4">
        <v>3</v>
      </c>
      <c r="M4027" s="4">
        <v>0</v>
      </c>
      <c r="N4027" s="18"/>
    </row>
    <row r="4028" spans="1:14" hidden="1" x14ac:dyDescent="0.35">
      <c r="A4028" s="4" t="s">
        <v>62</v>
      </c>
      <c r="B4028" s="27">
        <v>44172.884027777778</v>
      </c>
      <c r="C4028" s="9">
        <v>44173.688888888886</v>
      </c>
      <c r="D4028" s="11" t="s">
        <v>3037</v>
      </c>
      <c r="E4028" s="10">
        <v>0.80486111110803904</v>
      </c>
      <c r="F4028" s="11">
        <v>19.316666666592937</v>
      </c>
      <c r="G4028" s="5" t="s">
        <v>1058</v>
      </c>
      <c r="H4028" s="26" t="s">
        <v>2604</v>
      </c>
      <c r="I4028" s="4">
        <v>1</v>
      </c>
      <c r="J4028" s="4">
        <v>1</v>
      </c>
      <c r="K4028" s="4">
        <v>0</v>
      </c>
      <c r="L4028" s="4">
        <v>0</v>
      </c>
      <c r="M4028" s="4">
        <v>0</v>
      </c>
      <c r="N4028" s="18"/>
    </row>
    <row r="4029" spans="1:14" hidden="1" x14ac:dyDescent="0.35">
      <c r="A4029" s="4" t="s">
        <v>62</v>
      </c>
      <c r="B4029" s="27">
        <v>44172.884027777778</v>
      </c>
      <c r="C4029" s="9">
        <v>44173.688888888886</v>
      </c>
      <c r="D4029" s="11" t="s">
        <v>3037</v>
      </c>
      <c r="E4029" s="10">
        <v>0.80486111110803904</v>
      </c>
      <c r="F4029" s="11">
        <v>19.316666666592937</v>
      </c>
      <c r="G4029" s="5" t="s">
        <v>1058</v>
      </c>
      <c r="H4029" s="26" t="s">
        <v>2604</v>
      </c>
      <c r="I4029" s="4">
        <v>120</v>
      </c>
      <c r="J4029" s="4">
        <v>110</v>
      </c>
      <c r="K4029" s="4">
        <v>4</v>
      </c>
      <c r="L4029" s="4">
        <v>6</v>
      </c>
      <c r="M4029" s="4">
        <v>0</v>
      </c>
      <c r="N4029" s="18"/>
    </row>
    <row r="4030" spans="1:14" hidden="1" x14ac:dyDescent="0.35">
      <c r="A4030" s="4" t="s">
        <v>62</v>
      </c>
      <c r="B4030" s="27">
        <v>44172.884027777778</v>
      </c>
      <c r="C4030" s="9">
        <v>44173.688888888886</v>
      </c>
      <c r="D4030" s="11" t="s">
        <v>3037</v>
      </c>
      <c r="E4030" s="10">
        <v>0.80486111110803904</v>
      </c>
      <c r="F4030" s="11">
        <v>19.316666666592937</v>
      </c>
      <c r="G4030" s="5" t="s">
        <v>1058</v>
      </c>
      <c r="H4030" s="26" t="s">
        <v>2604</v>
      </c>
      <c r="I4030" s="4">
        <v>1</v>
      </c>
      <c r="J4030" s="4">
        <v>0</v>
      </c>
      <c r="K4030" s="4">
        <v>1</v>
      </c>
      <c r="L4030" s="4">
        <v>0</v>
      </c>
      <c r="M4030" s="4">
        <v>0</v>
      </c>
      <c r="N4030" s="18"/>
    </row>
    <row r="4031" spans="1:14" hidden="1" x14ac:dyDescent="0.35">
      <c r="A4031" s="4" t="s">
        <v>62</v>
      </c>
      <c r="B4031" s="27">
        <v>44172.884027777778</v>
      </c>
      <c r="C4031" s="9">
        <v>44173.706944444442</v>
      </c>
      <c r="D4031" s="11" t="s">
        <v>3012</v>
      </c>
      <c r="E4031" s="10">
        <v>0.82291666666424135</v>
      </c>
      <c r="F4031" s="11">
        <v>19.749999999941792</v>
      </c>
      <c r="G4031" s="5" t="s">
        <v>1058</v>
      </c>
      <c r="H4031" s="26" t="s">
        <v>2604</v>
      </c>
      <c r="I4031" s="4">
        <v>367</v>
      </c>
      <c r="J4031" s="4">
        <v>347</v>
      </c>
      <c r="K4031" s="4">
        <v>3</v>
      </c>
      <c r="L4031" s="4">
        <v>17</v>
      </c>
      <c r="M4031" s="4">
        <v>0</v>
      </c>
      <c r="N4031" s="18"/>
    </row>
    <row r="4032" spans="1:14" hidden="1" x14ac:dyDescent="0.35">
      <c r="A4032" s="4" t="s">
        <v>62</v>
      </c>
      <c r="B4032" s="27">
        <v>44188.893055555556</v>
      </c>
      <c r="C4032" s="9">
        <v>44189.473611111112</v>
      </c>
      <c r="D4032" s="11" t="s">
        <v>3220</v>
      </c>
      <c r="E4032" s="10">
        <v>0.58055555555620231</v>
      </c>
      <c r="F4032" s="11">
        <v>13.933333333348855</v>
      </c>
      <c r="G4032" s="5" t="s">
        <v>1058</v>
      </c>
      <c r="H4032" s="26" t="s">
        <v>2604</v>
      </c>
      <c r="I4032" s="4">
        <v>3</v>
      </c>
      <c r="J4032" s="4">
        <v>1</v>
      </c>
      <c r="K4032" s="4">
        <v>2</v>
      </c>
      <c r="L4032" s="4">
        <v>0</v>
      </c>
      <c r="M4032" s="4">
        <v>0</v>
      </c>
      <c r="N4032" s="18"/>
    </row>
    <row r="4033" spans="1:14" hidden="1" x14ac:dyDescent="0.35">
      <c r="A4033" s="4" t="s">
        <v>62</v>
      </c>
      <c r="B4033" s="27">
        <v>44188.893055555556</v>
      </c>
      <c r="C4033" s="9">
        <v>44189.495138888888</v>
      </c>
      <c r="D4033" s="11" t="s">
        <v>3221</v>
      </c>
      <c r="E4033" s="10">
        <v>0.60208333333139308</v>
      </c>
      <c r="F4033" s="11">
        <v>14.449999999953434</v>
      </c>
      <c r="G4033" s="5" t="s">
        <v>1058</v>
      </c>
      <c r="H4033" s="26" t="s">
        <v>2604</v>
      </c>
      <c r="I4033" s="4">
        <v>88</v>
      </c>
      <c r="J4033" s="4">
        <v>82</v>
      </c>
      <c r="K4033" s="4">
        <v>2</v>
      </c>
      <c r="L4033" s="4">
        <v>4</v>
      </c>
      <c r="M4033" s="4">
        <v>0</v>
      </c>
      <c r="N4033" s="18"/>
    </row>
    <row r="4034" spans="1:14" hidden="1" x14ac:dyDescent="0.35">
      <c r="A4034" s="4" t="s">
        <v>62</v>
      </c>
      <c r="B4034" s="27">
        <v>44188.893055555556</v>
      </c>
      <c r="C4034" s="9">
        <v>44189.529166666667</v>
      </c>
      <c r="D4034" s="11" t="s">
        <v>3222</v>
      </c>
      <c r="E4034" s="10">
        <v>0.63611111111094942</v>
      </c>
      <c r="F4034" s="11">
        <v>15.266666666662786</v>
      </c>
      <c r="G4034" s="5" t="s">
        <v>1058</v>
      </c>
      <c r="H4034" s="26" t="s">
        <v>2604</v>
      </c>
      <c r="I4034" s="4">
        <v>119</v>
      </c>
      <c r="J4034" s="4">
        <v>109</v>
      </c>
      <c r="K4034" s="4">
        <v>5</v>
      </c>
      <c r="L4034" s="4">
        <v>5</v>
      </c>
      <c r="M4034" s="4">
        <v>0</v>
      </c>
      <c r="N4034" s="18"/>
    </row>
    <row r="4035" spans="1:14" hidden="1" x14ac:dyDescent="0.35">
      <c r="A4035" s="4" t="s">
        <v>62</v>
      </c>
      <c r="B4035" s="27">
        <v>44188.893055555556</v>
      </c>
      <c r="C4035" s="9">
        <v>44189.591666666667</v>
      </c>
      <c r="D4035" s="11" t="s">
        <v>2740</v>
      </c>
      <c r="E4035" s="10">
        <v>0.69861111111094942</v>
      </c>
      <c r="F4035" s="11">
        <v>16.766666666662786</v>
      </c>
      <c r="G4035" s="5" t="s">
        <v>1058</v>
      </c>
      <c r="H4035" s="26" t="s">
        <v>2604</v>
      </c>
      <c r="I4035" s="4">
        <v>15</v>
      </c>
      <c r="J4035" s="4">
        <v>12</v>
      </c>
      <c r="K4035" s="4">
        <v>3</v>
      </c>
      <c r="L4035" s="4">
        <v>0</v>
      </c>
      <c r="M4035" s="4">
        <v>0</v>
      </c>
      <c r="N4035" s="18"/>
    </row>
    <row r="4036" spans="1:14" hidden="1" x14ac:dyDescent="0.35">
      <c r="A4036" s="4" t="s">
        <v>62</v>
      </c>
      <c r="B4036" s="27">
        <v>44188.893055555556</v>
      </c>
      <c r="C4036" s="9">
        <v>44189.591666666667</v>
      </c>
      <c r="D4036" s="11" t="s">
        <v>2740</v>
      </c>
      <c r="E4036" s="10">
        <v>0.69861111111094942</v>
      </c>
      <c r="F4036" s="11">
        <v>16.766666666662786</v>
      </c>
      <c r="G4036" s="5" t="s">
        <v>1058</v>
      </c>
      <c r="H4036" s="26" t="s">
        <v>2604</v>
      </c>
      <c r="I4036" s="4">
        <v>3</v>
      </c>
      <c r="J4036" s="4">
        <v>1</v>
      </c>
      <c r="K4036" s="4">
        <v>2</v>
      </c>
      <c r="L4036" s="4">
        <v>0</v>
      </c>
      <c r="M4036" s="4">
        <v>0</v>
      </c>
      <c r="N4036" s="18"/>
    </row>
    <row r="4037" spans="1:14" hidden="1" x14ac:dyDescent="0.35">
      <c r="A4037" s="4" t="s">
        <v>62</v>
      </c>
      <c r="B4037" s="27">
        <v>44525.03402777778</v>
      </c>
      <c r="C4037" s="9">
        <v>44525.508333333331</v>
      </c>
      <c r="D4037" s="11" t="str">
        <f>INT(Table1[[#This Row],[Full Restoration ]]-Table1[[#This Row],[Outage Start]])&amp;" days,"&amp;HOUR(Table1[[#This Row],[Full Restoration ]]-Table1[[#This Row],[Outage Start]])&amp;" hrs,"&amp;MINUTE(Table1[[#This Row],[Full Restoration ]]-Table1[[#This Row],[Outage Start]])&amp;" min"</f>
        <v>0 days,11 hrs,23 min</v>
      </c>
      <c r="E4037" s="10">
        <f>Table1[[#This Row],[Full Restoration ]]-Table1[[#This Row],[Outage Start]]</f>
        <v>0.47430555555183673</v>
      </c>
      <c r="F4037" s="11">
        <f>(Table1[[#This Row],[Full Restoration ]]-Table1[[#This Row],[Outage Start]])*24</f>
        <v>11.383333333244082</v>
      </c>
      <c r="G4037" s="5" t="s">
        <v>1058</v>
      </c>
      <c r="H4037" s="26" t="s">
        <v>3</v>
      </c>
      <c r="I4037" s="4">
        <v>828</v>
      </c>
      <c r="J4037" s="4">
        <v>805</v>
      </c>
      <c r="K4037" s="4">
        <v>23</v>
      </c>
      <c r="L4037" s="4">
        <v>40</v>
      </c>
      <c r="M4037" s="4">
        <v>0</v>
      </c>
      <c r="N4037" s="18"/>
    </row>
    <row r="4038" spans="1:14" hidden="1" x14ac:dyDescent="0.35">
      <c r="A4038" s="4" t="s">
        <v>62</v>
      </c>
      <c r="B4038" s="27">
        <v>45229.274305555555</v>
      </c>
      <c r="C4038" s="9">
        <v>45230.009027777778</v>
      </c>
      <c r="D4038" s="11" t="str">
        <f>INT(Table1[[#This Row],[Full Restoration ]]-Table1[[#This Row],[Outage Start]])&amp;" days,"&amp;HOUR(Table1[[#This Row],[Full Restoration ]]-Table1[[#This Row],[Outage Start]])&amp;" hrs,"&amp;MINUTE(Table1[[#This Row],[Full Restoration ]]-Table1[[#This Row],[Outage Start]])&amp;" min"</f>
        <v>0 days,17 hrs,38 min</v>
      </c>
      <c r="E4038" s="10">
        <f>Table1[[#This Row],[Full Restoration ]]-Table1[[#This Row],[Outage Start]]</f>
        <v>0.73472222222335404</v>
      </c>
      <c r="F4038" s="11">
        <f>(Table1[[#This Row],[Full Restoration ]]-Table1[[#This Row],[Outage Start]])*24</f>
        <v>17.633333333360497</v>
      </c>
      <c r="G4038" s="5" t="s">
        <v>4279</v>
      </c>
      <c r="H4038" s="26" t="s">
        <v>2605</v>
      </c>
      <c r="I4038" s="4">
        <v>1306</v>
      </c>
      <c r="J4038" s="4">
        <v>1235</v>
      </c>
      <c r="K4038" s="4">
        <v>71</v>
      </c>
      <c r="L4038" s="4">
        <v>22</v>
      </c>
      <c r="M4038" s="4">
        <v>0</v>
      </c>
      <c r="N4038" s="18"/>
    </row>
    <row r="4039" spans="1:14" hidden="1" x14ac:dyDescent="0.35">
      <c r="A4039" s="4" t="s">
        <v>62</v>
      </c>
      <c r="B4039" s="27">
        <v>45269.879166666666</v>
      </c>
      <c r="C4039" s="9">
        <v>45270.767361111109</v>
      </c>
      <c r="D4039" s="11" t="str">
        <f>INT(Table1[[#This Row],[Full Restoration ]]-Table1[[#This Row],[Outage Start]])&amp;" days,"&amp;HOUR(Table1[[#This Row],[Full Restoration ]]-Table1[[#This Row],[Outage Start]])&amp;" hrs,"&amp;MINUTE(Table1[[#This Row],[Full Restoration ]]-Table1[[#This Row],[Outage Start]])&amp;" min"</f>
        <v>0 days,21 hrs,19 min</v>
      </c>
      <c r="E4039" s="10">
        <f>Table1[[#This Row],[Full Restoration ]]-Table1[[#This Row],[Outage Start]]</f>
        <v>0.88819444444379769</v>
      </c>
      <c r="F4039" s="11">
        <f>(Table1[[#This Row],[Full Restoration ]]-Table1[[#This Row],[Outage Start]])*24</f>
        <v>21.316666666651145</v>
      </c>
      <c r="G4039" s="5" t="s">
        <v>4279</v>
      </c>
      <c r="H4039" s="26" t="s">
        <v>2605</v>
      </c>
      <c r="I4039" s="4">
        <v>535</v>
      </c>
      <c r="J4039" s="4">
        <v>466</v>
      </c>
      <c r="K4039" s="4">
        <v>69</v>
      </c>
      <c r="L4039" s="4">
        <v>8</v>
      </c>
      <c r="M4039" s="4">
        <v>0</v>
      </c>
      <c r="N4039" s="18"/>
    </row>
    <row r="4040" spans="1:14" hidden="1" x14ac:dyDescent="0.35">
      <c r="A4040" s="4" t="s">
        <v>62</v>
      </c>
      <c r="B4040" s="27">
        <v>44525.086111111108</v>
      </c>
      <c r="C4040" s="9">
        <v>44525.688194444447</v>
      </c>
      <c r="D4040" s="11" t="str">
        <f>INT(Table1[[#This Row],[Full Restoration ]]-Table1[[#This Row],[Outage Start]])&amp;" days,"&amp;HOUR(Table1[[#This Row],[Full Restoration ]]-Table1[[#This Row],[Outage Start]])&amp;" hrs,"&amp;MINUTE(Table1[[#This Row],[Full Restoration ]]-Table1[[#This Row],[Outage Start]])&amp;" min"</f>
        <v>0 days,14 hrs,27 min</v>
      </c>
      <c r="E4040" s="10">
        <f>Table1[[#This Row],[Full Restoration ]]-Table1[[#This Row],[Outage Start]]</f>
        <v>0.60208333333866904</v>
      </c>
      <c r="F4040" s="11">
        <f>(Table1[[#This Row],[Full Restoration ]]-Table1[[#This Row],[Outage Start]])*24</f>
        <v>14.450000000128057</v>
      </c>
      <c r="G4040" s="5" t="s">
        <v>4204</v>
      </c>
      <c r="H4040" s="26" t="s">
        <v>4235</v>
      </c>
      <c r="I4040" s="4">
        <v>925</v>
      </c>
      <c r="J4040" s="4">
        <v>884</v>
      </c>
      <c r="K4040" s="4">
        <v>41</v>
      </c>
      <c r="L4040" s="4">
        <v>27</v>
      </c>
      <c r="M4040" s="4">
        <v>0</v>
      </c>
      <c r="N4040" s="18"/>
    </row>
    <row r="4041" spans="1:14" hidden="1" x14ac:dyDescent="0.35">
      <c r="A4041" s="4" t="s">
        <v>62</v>
      </c>
      <c r="B4041" s="27">
        <v>45228.698611111111</v>
      </c>
      <c r="C4041" s="9">
        <v>45228.904861111114</v>
      </c>
      <c r="D4041" s="11" t="str">
        <f>INT(Table1[[#This Row],[Full Restoration ]]-Table1[[#This Row],[Outage Start]])&amp;" days,"&amp;HOUR(Table1[[#This Row],[Full Restoration ]]-Table1[[#This Row],[Outage Start]])&amp;" hrs,"&amp;MINUTE(Table1[[#This Row],[Full Restoration ]]-Table1[[#This Row],[Outage Start]])&amp;" min"</f>
        <v>0 days,4 hrs,57 min</v>
      </c>
      <c r="E4041" s="10">
        <f>Table1[[#This Row],[Full Restoration ]]-Table1[[#This Row],[Outage Start]]</f>
        <v>0.20625000000291038</v>
      </c>
      <c r="F4041" s="11">
        <f>(Table1[[#This Row],[Full Restoration ]]-Table1[[#This Row],[Outage Start]])*24</f>
        <v>4.9500000000698492</v>
      </c>
      <c r="G4041" s="5" t="s">
        <v>4204</v>
      </c>
      <c r="H4041" s="26" t="s">
        <v>2607</v>
      </c>
      <c r="I4041" s="4">
        <v>890</v>
      </c>
      <c r="J4041" s="4">
        <v>890</v>
      </c>
      <c r="K4041" s="4">
        <v>0</v>
      </c>
      <c r="L4041" s="4">
        <v>0</v>
      </c>
      <c r="M4041" s="4">
        <v>0</v>
      </c>
      <c r="N4041" s="18"/>
    </row>
    <row r="4042" spans="1:14" hidden="1" x14ac:dyDescent="0.35">
      <c r="A4042" s="4" t="s">
        <v>62</v>
      </c>
      <c r="B4042" s="27">
        <v>44167.962500000001</v>
      </c>
      <c r="C4042" s="9">
        <v>44169.015972222223</v>
      </c>
      <c r="D4042" s="11" t="s">
        <v>2796</v>
      </c>
      <c r="E4042" s="10">
        <v>1.0534722222218988</v>
      </c>
      <c r="F4042" s="11">
        <v>25.283333333325572</v>
      </c>
      <c r="G4042" s="5" t="s">
        <v>2628</v>
      </c>
      <c r="H4042" s="26" t="s">
        <v>2614</v>
      </c>
      <c r="I4042" s="4">
        <v>251</v>
      </c>
      <c r="J4042" s="4">
        <v>229</v>
      </c>
      <c r="K4042" s="4">
        <v>8</v>
      </c>
      <c r="L4042" s="4">
        <v>14</v>
      </c>
      <c r="M4042" s="4">
        <v>0</v>
      </c>
      <c r="N4042" s="18"/>
    </row>
    <row r="4043" spans="1:14" hidden="1" x14ac:dyDescent="0.35">
      <c r="A4043" s="4" t="s">
        <v>62</v>
      </c>
      <c r="B4043" s="27">
        <v>44167.962500000001</v>
      </c>
      <c r="C4043" s="9">
        <v>44169.015972222223</v>
      </c>
      <c r="D4043" s="11" t="s">
        <v>2796</v>
      </c>
      <c r="E4043" s="10">
        <v>1.0534722222218988</v>
      </c>
      <c r="F4043" s="11">
        <v>25.283333333325572</v>
      </c>
      <c r="G4043" s="5" t="s">
        <v>2628</v>
      </c>
      <c r="H4043" s="26" t="s">
        <v>2614</v>
      </c>
      <c r="I4043" s="4">
        <v>1</v>
      </c>
      <c r="J4043" s="4">
        <v>1</v>
      </c>
      <c r="K4043" s="4">
        <v>0</v>
      </c>
      <c r="L4043" s="4">
        <v>0</v>
      </c>
      <c r="M4043" s="4">
        <v>0</v>
      </c>
      <c r="N4043" s="18"/>
    </row>
    <row r="4044" spans="1:14" hidden="1" x14ac:dyDescent="0.35">
      <c r="A4044" s="4" t="s">
        <v>62</v>
      </c>
      <c r="B4044" s="27">
        <v>44167.962500000001</v>
      </c>
      <c r="C4044" s="9">
        <v>44169.015972222223</v>
      </c>
      <c r="D4044" s="11" t="s">
        <v>2796</v>
      </c>
      <c r="E4044" s="10">
        <v>1.0534722222218988</v>
      </c>
      <c r="F4044" s="11">
        <v>25.283333333325572</v>
      </c>
      <c r="G4044" s="5" t="s">
        <v>2628</v>
      </c>
      <c r="H4044" s="26" t="s">
        <v>2614</v>
      </c>
      <c r="I4044" s="4">
        <v>1</v>
      </c>
      <c r="J4044" s="4">
        <v>1</v>
      </c>
      <c r="K4044" s="4">
        <v>0</v>
      </c>
      <c r="L4044" s="4">
        <v>0</v>
      </c>
      <c r="M4044" s="4">
        <v>0</v>
      </c>
      <c r="N4044" s="18"/>
    </row>
    <row r="4045" spans="1:14" hidden="1" x14ac:dyDescent="0.35">
      <c r="A4045" s="4" t="s">
        <v>62</v>
      </c>
      <c r="B4045" s="27">
        <v>44525.086111111108</v>
      </c>
      <c r="C4045" s="9">
        <v>44526.073611111111</v>
      </c>
      <c r="D4045" s="11" t="str">
        <f>INT(Table1[[#This Row],[Full Restoration ]]-Table1[[#This Row],[Outage Start]])&amp;" days,"&amp;HOUR(Table1[[#This Row],[Full Restoration ]]-Table1[[#This Row],[Outage Start]])&amp;" hrs,"&amp;MINUTE(Table1[[#This Row],[Full Restoration ]]-Table1[[#This Row],[Outage Start]])&amp;" min"</f>
        <v>0 days,23 hrs,42 min</v>
      </c>
      <c r="E4045" s="10">
        <f>Table1[[#This Row],[Full Restoration ]]-Table1[[#This Row],[Outage Start]]</f>
        <v>0.98750000000291038</v>
      </c>
      <c r="F4045" s="11">
        <f>(Table1[[#This Row],[Full Restoration ]]-Table1[[#This Row],[Outage Start]])*24</f>
        <v>23.700000000069849</v>
      </c>
      <c r="G4045" s="5" t="s">
        <v>4205</v>
      </c>
      <c r="H4045" s="26" t="s">
        <v>4233</v>
      </c>
      <c r="I4045" s="4">
        <v>336</v>
      </c>
      <c r="J4045" s="4">
        <v>298</v>
      </c>
      <c r="K4045" s="4">
        <v>38</v>
      </c>
      <c r="L4045" s="4">
        <v>3</v>
      </c>
      <c r="M4045" s="4">
        <v>0</v>
      </c>
      <c r="N4045" s="18"/>
    </row>
    <row r="4046" spans="1:14" hidden="1" x14ac:dyDescent="0.35">
      <c r="A4046" s="4" t="s">
        <v>62</v>
      </c>
      <c r="B4046" s="27">
        <v>45228.698611111111</v>
      </c>
      <c r="C4046" s="9">
        <v>45228.978472222225</v>
      </c>
      <c r="D4046" s="11" t="str">
        <f>INT(Table1[[#This Row],[Full Restoration ]]-Table1[[#This Row],[Outage Start]])&amp;" days,"&amp;HOUR(Table1[[#This Row],[Full Restoration ]]-Table1[[#This Row],[Outage Start]])&amp;" hrs,"&amp;MINUTE(Table1[[#This Row],[Full Restoration ]]-Table1[[#This Row],[Outage Start]])&amp;" min"</f>
        <v>0 days,6 hrs,43 min</v>
      </c>
      <c r="E4046" s="10">
        <f>Table1[[#This Row],[Full Restoration ]]-Table1[[#This Row],[Outage Start]]</f>
        <v>0.27986111111385981</v>
      </c>
      <c r="F4046" s="11">
        <f>(Table1[[#This Row],[Full Restoration ]]-Table1[[#This Row],[Outage Start]])*24</f>
        <v>6.7166666667326353</v>
      </c>
      <c r="G4046" s="5" t="s">
        <v>4205</v>
      </c>
      <c r="H4046" s="26" t="s">
        <v>2607</v>
      </c>
      <c r="I4046" s="4">
        <v>147</v>
      </c>
      <c r="J4046" s="4">
        <v>133</v>
      </c>
      <c r="K4046" s="4">
        <v>14</v>
      </c>
      <c r="L4046" s="4">
        <v>0</v>
      </c>
      <c r="M4046" s="4">
        <v>0</v>
      </c>
      <c r="N4046" s="18"/>
    </row>
    <row r="4047" spans="1:14" hidden="1" x14ac:dyDescent="0.35">
      <c r="A4047" s="4" t="s">
        <v>62</v>
      </c>
      <c r="B4047" s="27">
        <v>44172.324999999997</v>
      </c>
      <c r="C4047" s="9">
        <v>44172.859027777777</v>
      </c>
      <c r="D4047" s="11" t="s">
        <v>2912</v>
      </c>
      <c r="E4047" s="10">
        <v>0.53402777777955635</v>
      </c>
      <c r="F4047" s="11">
        <v>12.816666666709352</v>
      </c>
      <c r="G4047" s="5" t="s">
        <v>2663</v>
      </c>
      <c r="H4047" s="26" t="s">
        <v>2615</v>
      </c>
      <c r="I4047" s="4">
        <v>16</v>
      </c>
      <c r="J4047" s="4">
        <v>15</v>
      </c>
      <c r="K4047" s="4">
        <v>0</v>
      </c>
      <c r="L4047" s="4">
        <v>1</v>
      </c>
      <c r="M4047" s="4">
        <v>0</v>
      </c>
      <c r="N4047" s="18"/>
    </row>
    <row r="4048" spans="1:14" hidden="1" x14ac:dyDescent="0.35">
      <c r="A4048" s="4" t="s">
        <v>62</v>
      </c>
      <c r="B4048" s="27">
        <v>44172.324999999997</v>
      </c>
      <c r="C4048" s="9">
        <v>44172.859027777777</v>
      </c>
      <c r="D4048" s="11" t="s">
        <v>2912</v>
      </c>
      <c r="E4048" s="10">
        <v>0.53402777777955635</v>
      </c>
      <c r="F4048" s="11">
        <v>12.816666666709352</v>
      </c>
      <c r="G4048" s="5" t="s">
        <v>2663</v>
      </c>
      <c r="H4048" s="26" t="s">
        <v>2615</v>
      </c>
      <c r="I4048" s="4">
        <v>18</v>
      </c>
      <c r="J4048" s="4">
        <v>18</v>
      </c>
      <c r="K4048" s="4">
        <v>0</v>
      </c>
      <c r="L4048" s="4">
        <v>0</v>
      </c>
      <c r="M4048" s="4">
        <v>0</v>
      </c>
      <c r="N4048" s="18"/>
    </row>
    <row r="4049" spans="1:14" hidden="1" x14ac:dyDescent="0.35">
      <c r="A4049" s="4" t="s">
        <v>62</v>
      </c>
      <c r="B4049" s="27">
        <v>44172.948611111111</v>
      </c>
      <c r="C4049" s="9">
        <v>44173.642361111109</v>
      </c>
      <c r="D4049" s="11" t="s">
        <v>3038</v>
      </c>
      <c r="E4049" s="10">
        <v>0.69374999999854481</v>
      </c>
      <c r="F4049" s="11">
        <v>16.649999999965075</v>
      </c>
      <c r="G4049" s="5" t="s">
        <v>2664</v>
      </c>
      <c r="H4049" s="26" t="s">
        <v>2615</v>
      </c>
      <c r="I4049" s="4">
        <v>396</v>
      </c>
      <c r="J4049" s="4">
        <v>373</v>
      </c>
      <c r="K4049" s="4">
        <v>12</v>
      </c>
      <c r="L4049" s="4">
        <v>11</v>
      </c>
      <c r="M4049" s="4">
        <v>0</v>
      </c>
      <c r="N4049" s="18"/>
    </row>
    <row r="4050" spans="1:14" hidden="1" x14ac:dyDescent="0.35">
      <c r="A4050" s="4" t="s">
        <v>62</v>
      </c>
      <c r="B4050" s="27">
        <v>44525.052083333336</v>
      </c>
      <c r="C4050" s="9">
        <v>44526.084027777775</v>
      </c>
      <c r="D4050" s="11" t="str">
        <f>INT(Table1[[#This Row],[Full Restoration ]]-Table1[[#This Row],[Outage Start]])&amp;" days,"&amp;HOUR(Table1[[#This Row],[Full Restoration ]]-Table1[[#This Row],[Outage Start]])&amp;" hrs,"&amp;MINUTE(Table1[[#This Row],[Full Restoration ]]-Table1[[#This Row],[Outage Start]])&amp;" min"</f>
        <v>1 days,0 hrs,46 min</v>
      </c>
      <c r="E4050" s="10">
        <f>Table1[[#This Row],[Full Restoration ]]-Table1[[#This Row],[Outage Start]]</f>
        <v>1.0319444444394321</v>
      </c>
      <c r="F4050" s="11">
        <f>(Table1[[#This Row],[Full Restoration ]]-Table1[[#This Row],[Outage Start]])*24</f>
        <v>24.766666666546371</v>
      </c>
      <c r="G4050" s="5" t="s">
        <v>4206</v>
      </c>
      <c r="H4050" s="26" t="s">
        <v>4233</v>
      </c>
      <c r="I4050" s="4">
        <v>1293</v>
      </c>
      <c r="J4050" s="4">
        <v>1257</v>
      </c>
      <c r="K4050" s="4">
        <v>36</v>
      </c>
      <c r="L4050" s="4">
        <v>45</v>
      </c>
      <c r="M4050" s="4">
        <v>0</v>
      </c>
      <c r="N4050" s="18"/>
    </row>
    <row r="4051" spans="1:14" hidden="1" x14ac:dyDescent="0.35">
      <c r="A4051" s="4" t="s">
        <v>62</v>
      </c>
      <c r="B4051" s="27">
        <v>44525.134722222225</v>
      </c>
      <c r="C4051" s="9">
        <v>44525.975694444445</v>
      </c>
      <c r="D4051" s="11" t="str">
        <f>INT(Table1[[#This Row],[Full Restoration ]]-Table1[[#This Row],[Outage Start]])&amp;" days,"&amp;HOUR(Table1[[#This Row],[Full Restoration ]]-Table1[[#This Row],[Outage Start]])&amp;" hrs,"&amp;MINUTE(Table1[[#This Row],[Full Restoration ]]-Table1[[#This Row],[Outage Start]])&amp;" min"</f>
        <v>0 days,20 hrs,11 min</v>
      </c>
      <c r="E4051" s="10">
        <f>Table1[[#This Row],[Full Restoration ]]-Table1[[#This Row],[Outage Start]]</f>
        <v>0.84097222222044365</v>
      </c>
      <c r="F4051" s="11">
        <f>(Table1[[#This Row],[Full Restoration ]]-Table1[[#This Row],[Outage Start]])*24</f>
        <v>20.183333333290648</v>
      </c>
      <c r="G4051" s="5" t="s">
        <v>4207</v>
      </c>
      <c r="H4051" s="26" t="s">
        <v>2608</v>
      </c>
      <c r="I4051" s="4">
        <v>0</v>
      </c>
      <c r="J4051" s="4">
        <v>0</v>
      </c>
      <c r="K4051" s="4">
        <v>0</v>
      </c>
      <c r="L4051" s="4">
        <v>0</v>
      </c>
      <c r="M4051" s="4">
        <v>0</v>
      </c>
      <c r="N4051" s="18"/>
    </row>
    <row r="4052" spans="1:14" hidden="1" x14ac:dyDescent="0.35">
      <c r="A4052" s="4" t="s">
        <v>62</v>
      </c>
      <c r="B4052" s="27">
        <v>43767.876388888886</v>
      </c>
      <c r="C4052" s="9">
        <v>43769.604166666664</v>
      </c>
      <c r="D4052" s="11" t="str">
        <f>INT(Table1[[#This Row],[Full Restoration ]]-Table1[[#This Row],[Outage Start]])&amp;" days,"&amp;HOUR(Table1[[#This Row],[Full Restoration ]]-Table1[[#This Row],[Outage Start]])&amp;" hrs,"&amp;MINUTE(Table1[[#This Row],[Full Restoration ]]-Table1[[#This Row],[Outage Start]])&amp;" min"</f>
        <v>1 days,17 hrs,28 min</v>
      </c>
      <c r="E4052" s="10">
        <f>Table1[[#This Row],[Full Restoration ]]-Table1[[#This Row],[Outage Start]]</f>
        <v>1.7277777777781012</v>
      </c>
      <c r="F4052" s="11">
        <f>(Table1[[#This Row],[Full Restoration ]]-Table1[[#This Row],[Outage Start]])*24</f>
        <v>41.466666666674428</v>
      </c>
      <c r="G4052" s="5" t="s">
        <v>1055</v>
      </c>
      <c r="H4052" s="26"/>
      <c r="I4052" s="4">
        <v>1</v>
      </c>
      <c r="J4052" s="4"/>
      <c r="K4052" s="4">
        <v>1</v>
      </c>
      <c r="L4052" s="4"/>
      <c r="M4052" s="4"/>
      <c r="N4052" s="18"/>
    </row>
    <row r="4053" spans="1:14" hidden="1" x14ac:dyDescent="0.35">
      <c r="A4053" s="4" t="s">
        <v>62</v>
      </c>
      <c r="B4053" s="27">
        <v>43768.918055555558</v>
      </c>
      <c r="C4053" s="9">
        <v>43769.604166666664</v>
      </c>
      <c r="D4053" s="11" t="str">
        <f>INT(Table1[[#This Row],[Full Restoration ]]-Table1[[#This Row],[Outage Start]])&amp;" days,"&amp;HOUR(Table1[[#This Row],[Full Restoration ]]-Table1[[#This Row],[Outage Start]])&amp;" hrs,"&amp;MINUTE(Table1[[#This Row],[Full Restoration ]]-Table1[[#This Row],[Outage Start]])&amp;" min"</f>
        <v>0 days,16 hrs,28 min</v>
      </c>
      <c r="E4053" s="10">
        <f>Table1[[#This Row],[Full Restoration ]]-Table1[[#This Row],[Outage Start]]</f>
        <v>0.68611111110658385</v>
      </c>
      <c r="F4053" s="11">
        <f>(Table1[[#This Row],[Full Restoration ]]-Table1[[#This Row],[Outage Start]])*24</f>
        <v>16.466666666558012</v>
      </c>
      <c r="G4053" s="5" t="s">
        <v>1055</v>
      </c>
      <c r="H4053" s="26"/>
      <c r="I4053" s="4">
        <v>1</v>
      </c>
      <c r="J4053" s="4"/>
      <c r="K4053" s="4">
        <v>1</v>
      </c>
      <c r="L4053" s="4"/>
      <c r="M4053" s="4"/>
      <c r="N4053" s="18"/>
    </row>
    <row r="4054" spans="1:14" hidden="1" x14ac:dyDescent="0.35">
      <c r="A4054" s="4" t="s">
        <v>62</v>
      </c>
      <c r="B4054" s="27">
        <v>44151.912499999999</v>
      </c>
      <c r="C4054" s="9">
        <v>44152.681250000001</v>
      </c>
      <c r="D4054" s="11" t="s">
        <v>3931</v>
      </c>
      <c r="E4054" s="10">
        <v>0.76875000000291038</v>
      </c>
      <c r="F4054" s="11">
        <v>18.450000000069849</v>
      </c>
      <c r="G4054" s="5" t="s">
        <v>1055</v>
      </c>
      <c r="H4054" s="26" t="s">
        <v>2614</v>
      </c>
      <c r="I4054" s="4">
        <v>1</v>
      </c>
      <c r="J4054" s="4"/>
      <c r="K4054" s="4">
        <v>1</v>
      </c>
      <c r="L4054" s="4"/>
      <c r="M4054" s="4"/>
      <c r="N4054" s="18"/>
    </row>
    <row r="4055" spans="1:14" hidden="1" x14ac:dyDescent="0.35">
      <c r="A4055" s="4" t="s">
        <v>62</v>
      </c>
      <c r="B4055" s="27">
        <v>44188.433333333334</v>
      </c>
      <c r="C4055" s="9">
        <v>44189.668749999997</v>
      </c>
      <c r="D4055" s="11" t="s">
        <v>3223</v>
      </c>
      <c r="E4055" s="10">
        <v>1.2354166666627862</v>
      </c>
      <c r="F4055" s="11">
        <v>29.649999999906868</v>
      </c>
      <c r="G4055" s="5" t="s">
        <v>1055</v>
      </c>
      <c r="H4055" s="26" t="s">
        <v>2614</v>
      </c>
      <c r="I4055" s="4">
        <v>1</v>
      </c>
      <c r="J4055" s="4">
        <v>0</v>
      </c>
      <c r="K4055" s="4">
        <v>1</v>
      </c>
      <c r="L4055" s="4">
        <v>0</v>
      </c>
      <c r="M4055" s="4">
        <v>0</v>
      </c>
      <c r="N4055" s="18"/>
    </row>
    <row r="4056" spans="1:14" hidden="1" x14ac:dyDescent="0.35">
      <c r="A4056" s="4" t="s">
        <v>62</v>
      </c>
      <c r="B4056" s="56">
        <v>44214.333333333336</v>
      </c>
      <c r="C4056" s="56">
        <v>44217.750694444447</v>
      </c>
      <c r="D4056" s="11" t="str">
        <f>INT(Table1[[#This Row],[Full Restoration ]]-Table1[[#This Row],[Outage Start]])&amp;" days,"&amp;HOUR(Table1[[#This Row],[Full Restoration ]]-Table1[[#This Row],[Outage Start]])&amp;" hrs,"&amp;MINUTE(Table1[[#This Row],[Full Restoration ]]-Table1[[#This Row],[Outage Start]])&amp;" min"</f>
        <v>3 days,10 hrs,1 min</v>
      </c>
      <c r="E4056" s="10">
        <f>Table1[[#This Row],[Full Restoration ]]-Table1[[#This Row],[Outage Start]]</f>
        <v>3.4173611111109494</v>
      </c>
      <c r="F4056" s="11">
        <f>(Table1[[#This Row],[Full Restoration ]]-Table1[[#This Row],[Outage Start]])*24</f>
        <v>82.016666666662786</v>
      </c>
      <c r="G4056" s="5" t="s">
        <v>1055</v>
      </c>
      <c r="H4056" s="26" t="s">
        <v>2614</v>
      </c>
      <c r="I4056" s="4">
        <v>1</v>
      </c>
      <c r="J4056" s="4">
        <v>0</v>
      </c>
      <c r="K4056" s="4">
        <v>1</v>
      </c>
      <c r="L4056" s="4">
        <v>0</v>
      </c>
      <c r="M4056" s="4">
        <v>0</v>
      </c>
      <c r="N4056" s="18"/>
    </row>
    <row r="4057" spans="1:14" hidden="1" x14ac:dyDescent="0.35">
      <c r="A4057" s="4" t="s">
        <v>62</v>
      </c>
      <c r="B4057" s="27">
        <v>43749.455555555556</v>
      </c>
      <c r="C4057" s="9">
        <v>43749.814583333333</v>
      </c>
      <c r="D4057" s="11" t="str">
        <f>INT(Table1[[#This Row],[Full Restoration ]]-Table1[[#This Row],[Outage Start]])&amp;" days,"&amp;HOUR(Table1[[#This Row],[Full Restoration ]]-Table1[[#This Row],[Outage Start]])&amp;" hrs,"&amp;MINUTE(Table1[[#This Row],[Full Restoration ]]-Table1[[#This Row],[Outage Start]])&amp;" min"</f>
        <v>0 days,8 hrs,37 min</v>
      </c>
      <c r="E4057" s="10">
        <f>Table1[[#This Row],[Full Restoration ]]-Table1[[#This Row],[Outage Start]]</f>
        <v>0.35902777777664596</v>
      </c>
      <c r="F4057" s="11">
        <f>(Table1[[#This Row],[Full Restoration ]]-Table1[[#This Row],[Outage Start]])*24</f>
        <v>8.6166666666395031</v>
      </c>
      <c r="G4057" s="5" t="s">
        <v>869</v>
      </c>
      <c r="H4057" s="26" t="s">
        <v>34</v>
      </c>
      <c r="I4057" s="4">
        <v>1</v>
      </c>
      <c r="J4057" s="4">
        <v>0</v>
      </c>
      <c r="K4057" s="4">
        <v>0</v>
      </c>
      <c r="L4057" s="4">
        <v>0</v>
      </c>
      <c r="M4057" s="4">
        <v>0</v>
      </c>
      <c r="N4057" s="18"/>
    </row>
    <row r="4058" spans="1:14" hidden="1" x14ac:dyDescent="0.35">
      <c r="A4058" s="4" t="s">
        <v>62</v>
      </c>
      <c r="B4058" s="27">
        <v>43768.351388888892</v>
      </c>
      <c r="C4058" s="9">
        <v>43769.794444444444</v>
      </c>
      <c r="D4058" s="11" t="str">
        <f>INT(Table1[[#This Row],[Full Restoration ]]-Table1[[#This Row],[Outage Start]])&amp;" days,"&amp;HOUR(Table1[[#This Row],[Full Restoration ]]-Table1[[#This Row],[Outage Start]])&amp;" hrs,"&amp;MINUTE(Table1[[#This Row],[Full Restoration ]]-Table1[[#This Row],[Outage Start]])&amp;" min"</f>
        <v>1 days,10 hrs,38 min</v>
      </c>
      <c r="E4058" s="10">
        <f>Table1[[#This Row],[Full Restoration ]]-Table1[[#This Row],[Outage Start]]</f>
        <v>1.4430555555518367</v>
      </c>
      <c r="F4058" s="11">
        <f>(Table1[[#This Row],[Full Restoration ]]-Table1[[#This Row],[Outage Start]])*24</f>
        <v>34.633333333244082</v>
      </c>
      <c r="G4058" s="5" t="s">
        <v>1077</v>
      </c>
      <c r="H4058" s="26"/>
      <c r="I4058" s="4">
        <v>2346</v>
      </c>
      <c r="J4058" s="4">
        <v>2242</v>
      </c>
      <c r="K4058" s="4">
        <v>79</v>
      </c>
      <c r="L4058" s="4">
        <v>23</v>
      </c>
      <c r="M4058" s="4"/>
      <c r="N4058" s="18"/>
    </row>
    <row r="4059" spans="1:14" hidden="1" x14ac:dyDescent="0.35">
      <c r="A4059" s="4" t="s">
        <v>62</v>
      </c>
      <c r="B4059" s="27">
        <v>44168.24722222222</v>
      </c>
      <c r="C4059" s="9">
        <v>44168.647222222222</v>
      </c>
      <c r="D4059" s="11" t="s">
        <v>2797</v>
      </c>
      <c r="E4059" s="10">
        <v>0.40000000000145519</v>
      </c>
      <c r="F4059" s="11">
        <v>9.6000000000349246</v>
      </c>
      <c r="G4059" s="5" t="s">
        <v>1077</v>
      </c>
      <c r="H4059" s="26" t="s">
        <v>2604</v>
      </c>
      <c r="I4059" s="4">
        <v>444</v>
      </c>
      <c r="J4059" s="4">
        <v>424</v>
      </c>
      <c r="K4059" s="4">
        <v>15</v>
      </c>
      <c r="L4059" s="4">
        <v>5</v>
      </c>
      <c r="M4059" s="4">
        <v>0</v>
      </c>
      <c r="N4059" s="18"/>
    </row>
    <row r="4060" spans="1:14" hidden="1" x14ac:dyDescent="0.35">
      <c r="A4060" s="4" t="s">
        <v>62</v>
      </c>
      <c r="B4060" s="27">
        <v>44168.24722222222</v>
      </c>
      <c r="C4060" s="9">
        <v>44168.648611111108</v>
      </c>
      <c r="D4060" s="11" t="s">
        <v>2798</v>
      </c>
      <c r="E4060" s="10">
        <v>0.40138888888759539</v>
      </c>
      <c r="F4060" s="11">
        <v>9.6333333333022892</v>
      </c>
      <c r="G4060" s="5" t="s">
        <v>1077</v>
      </c>
      <c r="H4060" s="26" t="s">
        <v>2604</v>
      </c>
      <c r="I4060" s="4">
        <v>1909</v>
      </c>
      <c r="J4060" s="4">
        <v>1821</v>
      </c>
      <c r="K4060" s="4">
        <v>61</v>
      </c>
      <c r="L4060" s="4">
        <v>27</v>
      </c>
      <c r="M4060" s="4">
        <v>0</v>
      </c>
      <c r="N4060" s="18"/>
    </row>
    <row r="4061" spans="1:14" hidden="1" x14ac:dyDescent="0.35">
      <c r="A4061" s="4" t="s">
        <v>62</v>
      </c>
      <c r="B4061" s="27">
        <v>44168.24722222222</v>
      </c>
      <c r="C4061" s="9">
        <v>44168.648611111108</v>
      </c>
      <c r="D4061" s="11" t="s">
        <v>2798</v>
      </c>
      <c r="E4061" s="10">
        <v>0.40138888888759539</v>
      </c>
      <c r="F4061" s="11">
        <v>9.6333333333022892</v>
      </c>
      <c r="G4061" s="5" t="s">
        <v>1077</v>
      </c>
      <c r="H4061" s="26" t="s">
        <v>2604</v>
      </c>
      <c r="I4061" s="4">
        <v>1</v>
      </c>
      <c r="J4061" s="4">
        <v>0</v>
      </c>
      <c r="K4061" s="4">
        <v>1</v>
      </c>
      <c r="L4061" s="4">
        <v>0</v>
      </c>
      <c r="M4061" s="4">
        <v>0</v>
      </c>
      <c r="N4061" s="18"/>
    </row>
    <row r="4062" spans="1:14" hidden="1" x14ac:dyDescent="0.35">
      <c r="A4062" s="4" t="s">
        <v>62</v>
      </c>
      <c r="B4062" s="27">
        <v>44525.42291666667</v>
      </c>
      <c r="C4062" s="9">
        <v>44525.790972222225</v>
      </c>
      <c r="D4062" s="11" t="str">
        <f>INT(Table1[[#This Row],[Full Restoration ]]-Table1[[#This Row],[Outage Start]])&amp;" days,"&amp;HOUR(Table1[[#This Row],[Full Restoration ]]-Table1[[#This Row],[Outage Start]])&amp;" hrs,"&amp;MINUTE(Table1[[#This Row],[Full Restoration ]]-Table1[[#This Row],[Outage Start]])&amp;" min"</f>
        <v>0 days,8 hrs,50 min</v>
      </c>
      <c r="E4062" s="10">
        <f>Table1[[#This Row],[Full Restoration ]]-Table1[[#This Row],[Outage Start]]</f>
        <v>0.36805555555474712</v>
      </c>
      <c r="F4062" s="11">
        <f>(Table1[[#This Row],[Full Restoration ]]-Table1[[#This Row],[Outage Start]])*24</f>
        <v>8.8333333333139308</v>
      </c>
      <c r="G4062" s="5" t="s">
        <v>1077</v>
      </c>
      <c r="H4062" s="26" t="s">
        <v>3</v>
      </c>
      <c r="I4062" s="4">
        <v>2351</v>
      </c>
      <c r="J4062" s="4">
        <v>2267</v>
      </c>
      <c r="K4062" s="4">
        <v>84</v>
      </c>
      <c r="L4062" s="4">
        <v>68</v>
      </c>
      <c r="M4062" s="4">
        <v>0</v>
      </c>
      <c r="N4062" s="18"/>
    </row>
    <row r="4063" spans="1:14" hidden="1" x14ac:dyDescent="0.35">
      <c r="A4063" s="4" t="s">
        <v>62</v>
      </c>
      <c r="B4063" s="27">
        <v>44524.774305555555</v>
      </c>
      <c r="C4063" s="9">
        <v>44526.602777777778</v>
      </c>
      <c r="D4063" s="11" t="str">
        <f>INT(Table1[[#This Row],[Full Restoration ]]-Table1[[#This Row],[Outage Start]])&amp;" days,"&amp;HOUR(Table1[[#This Row],[Full Restoration ]]-Table1[[#This Row],[Outage Start]])&amp;" hrs,"&amp;MINUTE(Table1[[#This Row],[Full Restoration ]]-Table1[[#This Row],[Outage Start]])&amp;" min"</f>
        <v>1 days,19 hrs,53 min</v>
      </c>
      <c r="E4063" s="10">
        <f>Table1[[#This Row],[Full Restoration ]]-Table1[[#This Row],[Outage Start]]</f>
        <v>1.828472222223354</v>
      </c>
      <c r="F4063" s="11">
        <f>(Table1[[#This Row],[Full Restoration ]]-Table1[[#This Row],[Outage Start]])*24</f>
        <v>43.883333333360497</v>
      </c>
      <c r="G4063" s="5" t="s">
        <v>4208</v>
      </c>
      <c r="H4063" s="26" t="s">
        <v>2171</v>
      </c>
      <c r="I4063" s="4">
        <v>2146</v>
      </c>
      <c r="J4063" s="4">
        <v>2010</v>
      </c>
      <c r="K4063" s="4">
        <v>136</v>
      </c>
      <c r="L4063" s="4">
        <v>30</v>
      </c>
      <c r="M4063" s="4">
        <v>0</v>
      </c>
      <c r="N4063" s="18"/>
    </row>
    <row r="4064" spans="1:14" hidden="1" x14ac:dyDescent="0.35">
      <c r="A4064" s="4" t="s">
        <v>62</v>
      </c>
      <c r="B4064" s="27">
        <v>44131.4</v>
      </c>
      <c r="C4064" s="9">
        <v>44131.711111111108</v>
      </c>
      <c r="D4064" s="11" t="s">
        <v>3916</v>
      </c>
      <c r="E4064" s="10">
        <v>0.31111111110658385</v>
      </c>
      <c r="F4064" s="11">
        <v>7.4666666665580124</v>
      </c>
      <c r="G4064" s="5" t="s">
        <v>2602</v>
      </c>
      <c r="H4064" s="26" t="s">
        <v>2607</v>
      </c>
      <c r="I4064" s="4">
        <v>987</v>
      </c>
      <c r="J4064" s="4">
        <v>899</v>
      </c>
      <c r="K4064" s="4">
        <v>48</v>
      </c>
      <c r="L4064" s="4">
        <v>40</v>
      </c>
      <c r="M4064" s="4"/>
      <c r="N4064" s="18"/>
    </row>
    <row r="4065" spans="1:14" hidden="1" x14ac:dyDescent="0.35">
      <c r="A4065" s="4" t="s">
        <v>62</v>
      </c>
      <c r="B4065" s="56">
        <v>44215.336111111108</v>
      </c>
      <c r="C4065" s="56">
        <v>44216.049305555556</v>
      </c>
      <c r="D4065" s="11" t="str">
        <f>INT(Table1[[#This Row],[Full Restoration ]]-Table1[[#This Row],[Outage Start]])&amp;" days,"&amp;HOUR(Table1[[#This Row],[Full Restoration ]]-Table1[[#This Row],[Outage Start]])&amp;" hrs,"&amp;MINUTE(Table1[[#This Row],[Full Restoration ]]-Table1[[#This Row],[Outage Start]])&amp;" min"</f>
        <v>0 days,17 hrs,7 min</v>
      </c>
      <c r="E4065" s="10">
        <f>Table1[[#This Row],[Full Restoration ]]-Table1[[#This Row],[Outage Start]]</f>
        <v>0.71319444444816327</v>
      </c>
      <c r="F4065" s="11">
        <f>(Table1[[#This Row],[Full Restoration ]]-Table1[[#This Row],[Outage Start]])*24</f>
        <v>17.116666666755918</v>
      </c>
      <c r="G4065" s="5" t="s">
        <v>2602</v>
      </c>
      <c r="H4065" s="26" t="s">
        <v>2614</v>
      </c>
      <c r="I4065" s="4">
        <v>996</v>
      </c>
      <c r="J4065" s="4">
        <v>934</v>
      </c>
      <c r="K4065" s="4">
        <v>21</v>
      </c>
      <c r="L4065" s="4">
        <v>41</v>
      </c>
      <c r="M4065" s="4">
        <v>0</v>
      </c>
      <c r="N4065" s="18"/>
    </row>
    <row r="4066" spans="1:14" hidden="1" x14ac:dyDescent="0.35">
      <c r="A4066" s="4" t="s">
        <v>62</v>
      </c>
      <c r="B4066" s="27">
        <v>44524.716666666667</v>
      </c>
      <c r="C4066" s="9">
        <v>44526.054861111108</v>
      </c>
      <c r="D4066" s="11" t="str">
        <f>INT(Table1[[#This Row],[Full Restoration ]]-Table1[[#This Row],[Outage Start]])&amp;" days,"&amp;HOUR(Table1[[#This Row],[Full Restoration ]]-Table1[[#This Row],[Outage Start]])&amp;" hrs,"&amp;MINUTE(Table1[[#This Row],[Full Restoration ]]-Table1[[#This Row],[Outage Start]])&amp;" min"</f>
        <v>1 days,8 hrs,7 min</v>
      </c>
      <c r="E4066" s="10">
        <f>Table1[[#This Row],[Full Restoration ]]-Table1[[#This Row],[Outage Start]]</f>
        <v>1.3381944444408873</v>
      </c>
      <c r="F4066" s="11">
        <f>(Table1[[#This Row],[Full Restoration ]]-Table1[[#This Row],[Outage Start]])*24</f>
        <v>32.116666666581295</v>
      </c>
      <c r="G4066" s="5" t="s">
        <v>2602</v>
      </c>
      <c r="H4066" s="26" t="s">
        <v>4233</v>
      </c>
      <c r="I4066" s="4">
        <v>991</v>
      </c>
      <c r="J4066" s="4">
        <v>970</v>
      </c>
      <c r="K4066" s="4">
        <v>21</v>
      </c>
      <c r="L4066" s="4">
        <v>45</v>
      </c>
      <c r="M4066" s="4">
        <v>0</v>
      </c>
      <c r="N4066" s="18"/>
    </row>
    <row r="4067" spans="1:14" hidden="1" x14ac:dyDescent="0.35">
      <c r="A4067" s="4" t="s">
        <v>62</v>
      </c>
      <c r="B4067" s="27">
        <v>45228.521527777775</v>
      </c>
      <c r="C4067" s="9">
        <v>45228.945138888892</v>
      </c>
      <c r="D4067" s="11" t="str">
        <f>INT(Table1[[#This Row],[Full Restoration ]]-Table1[[#This Row],[Outage Start]])&amp;" days,"&amp;HOUR(Table1[[#This Row],[Full Restoration ]]-Table1[[#This Row],[Outage Start]])&amp;" hrs,"&amp;MINUTE(Table1[[#This Row],[Full Restoration ]]-Table1[[#This Row],[Outage Start]])&amp;" min"</f>
        <v>0 days,10 hrs,10 min</v>
      </c>
      <c r="E4067" s="10">
        <f>Table1[[#This Row],[Full Restoration ]]-Table1[[#This Row],[Outage Start]]</f>
        <v>0.42361111111677019</v>
      </c>
      <c r="F4067" s="11">
        <f>(Table1[[#This Row],[Full Restoration ]]-Table1[[#This Row],[Outage Start]])*24</f>
        <v>10.166666666802485</v>
      </c>
      <c r="G4067" s="5" t="s">
        <v>4280</v>
      </c>
      <c r="H4067" s="26" t="s">
        <v>2607</v>
      </c>
      <c r="I4067" s="4">
        <v>995</v>
      </c>
      <c r="J4067" s="4">
        <v>974</v>
      </c>
      <c r="K4067" s="4">
        <v>21</v>
      </c>
      <c r="L4067" s="4">
        <v>43</v>
      </c>
      <c r="M4067" s="4">
        <v>0</v>
      </c>
      <c r="N4067" s="18"/>
    </row>
    <row r="4068" spans="1:14" hidden="1" x14ac:dyDescent="0.35">
      <c r="A4068" s="4" t="s">
        <v>62</v>
      </c>
      <c r="B4068" s="27">
        <v>43768.272222222222</v>
      </c>
      <c r="C4068" s="9">
        <v>43769.569444444445</v>
      </c>
      <c r="D4068" s="11" t="str">
        <f>INT(Table1[[#This Row],[Full Restoration ]]-Table1[[#This Row],[Outage Start]])&amp;" days,"&amp;HOUR(Table1[[#This Row],[Full Restoration ]]-Table1[[#This Row],[Outage Start]])&amp;" hrs,"&amp;MINUTE(Table1[[#This Row],[Full Restoration ]]-Table1[[#This Row],[Outage Start]])&amp;" min"</f>
        <v>1 days,7 hrs,8 min</v>
      </c>
      <c r="E4068" s="10">
        <f>Table1[[#This Row],[Full Restoration ]]-Table1[[#This Row],[Outage Start]]</f>
        <v>1.297222222223354</v>
      </c>
      <c r="F4068" s="11">
        <f>(Table1[[#This Row],[Full Restoration ]]-Table1[[#This Row],[Outage Start]])*24</f>
        <v>31.133333333360497</v>
      </c>
      <c r="G4068" s="5" t="s">
        <v>1072</v>
      </c>
      <c r="H4068" s="26"/>
      <c r="I4068" s="4">
        <v>2246</v>
      </c>
      <c r="J4068" s="4">
        <v>2144</v>
      </c>
      <c r="K4068" s="4">
        <v>37</v>
      </c>
      <c r="L4068" s="4">
        <v>58</v>
      </c>
      <c r="M4068" s="4"/>
      <c r="N4068" s="18"/>
    </row>
    <row r="4069" spans="1:14" hidden="1" x14ac:dyDescent="0.35">
      <c r="A4069" s="4" t="s">
        <v>62</v>
      </c>
      <c r="B4069" s="27">
        <v>44168.23333333333</v>
      </c>
      <c r="C4069" s="9">
        <v>44168.706944444442</v>
      </c>
      <c r="D4069" s="11" t="s">
        <v>2799</v>
      </c>
      <c r="E4069" s="10">
        <v>0.47361111111240461</v>
      </c>
      <c r="F4069" s="11">
        <v>11.366666666697711</v>
      </c>
      <c r="G4069" s="5" t="s">
        <v>1072</v>
      </c>
      <c r="H4069" s="26" t="s">
        <v>2604</v>
      </c>
      <c r="I4069" s="4">
        <v>1130</v>
      </c>
      <c r="J4069" s="4">
        <v>1064</v>
      </c>
      <c r="K4069" s="4">
        <v>23</v>
      </c>
      <c r="L4069" s="4">
        <v>43</v>
      </c>
      <c r="M4069" s="4">
        <v>0</v>
      </c>
      <c r="N4069" s="18"/>
    </row>
    <row r="4070" spans="1:14" hidden="1" x14ac:dyDescent="0.35">
      <c r="A4070" s="4" t="s">
        <v>62</v>
      </c>
      <c r="B4070" s="27">
        <v>44168.23333333333</v>
      </c>
      <c r="C4070" s="9">
        <v>44168.709722222222</v>
      </c>
      <c r="D4070" s="11" t="s">
        <v>2800</v>
      </c>
      <c r="E4070" s="10">
        <v>0.47638888889196096</v>
      </c>
      <c r="F4070" s="11">
        <v>11.433333333407063</v>
      </c>
      <c r="G4070" s="5" t="s">
        <v>1072</v>
      </c>
      <c r="H4070" s="26" t="s">
        <v>2604</v>
      </c>
      <c r="I4070" s="4">
        <v>1130</v>
      </c>
      <c r="J4070" s="4">
        <v>1071</v>
      </c>
      <c r="K4070" s="4">
        <v>20</v>
      </c>
      <c r="L4070" s="4">
        <v>39</v>
      </c>
      <c r="M4070" s="4">
        <v>0</v>
      </c>
      <c r="N4070" s="18"/>
    </row>
    <row r="4071" spans="1:14" hidden="1" x14ac:dyDescent="0.35">
      <c r="A4071" s="4" t="s">
        <v>62</v>
      </c>
      <c r="B4071" s="27">
        <v>44172.504861111112</v>
      </c>
      <c r="C4071" s="9">
        <v>44173.74722222222</v>
      </c>
      <c r="D4071" s="11" t="s">
        <v>3039</v>
      </c>
      <c r="E4071" s="10">
        <v>1.242361111108039</v>
      </c>
      <c r="F4071" s="11">
        <v>29.816666666592937</v>
      </c>
      <c r="G4071" s="5" t="s">
        <v>1072</v>
      </c>
      <c r="H4071" s="26" t="s">
        <v>2604</v>
      </c>
      <c r="I4071" s="4">
        <v>2260</v>
      </c>
      <c r="J4071" s="4">
        <v>2135</v>
      </c>
      <c r="K4071" s="4">
        <v>43</v>
      </c>
      <c r="L4071" s="4">
        <v>82</v>
      </c>
      <c r="M4071" s="4">
        <v>0</v>
      </c>
      <c r="N4071" s="18"/>
    </row>
    <row r="4072" spans="1:14" hidden="1" x14ac:dyDescent="0.35">
      <c r="A4072" s="4" t="s">
        <v>62</v>
      </c>
      <c r="B4072" s="27">
        <v>44167.801388888889</v>
      </c>
      <c r="C4072" s="9">
        <v>44168.805555555555</v>
      </c>
      <c r="D4072" s="11" t="s">
        <v>2801</v>
      </c>
      <c r="E4072" s="10">
        <v>1.0041666666656965</v>
      </c>
      <c r="F4072" s="11">
        <v>24.099999999976717</v>
      </c>
      <c r="G4072" s="5" t="s">
        <v>2629</v>
      </c>
      <c r="H4072" s="26" t="s">
        <v>2615</v>
      </c>
      <c r="I4072" s="4">
        <v>10</v>
      </c>
      <c r="J4072" s="4">
        <v>5</v>
      </c>
      <c r="K4072" s="4">
        <v>5</v>
      </c>
      <c r="L4072" s="4">
        <v>0</v>
      </c>
      <c r="M4072" s="4">
        <v>0</v>
      </c>
      <c r="N4072" s="18"/>
    </row>
    <row r="4073" spans="1:14" hidden="1" x14ac:dyDescent="0.35">
      <c r="A4073" s="4" t="s">
        <v>62</v>
      </c>
      <c r="B4073" s="27">
        <v>44172.652083333334</v>
      </c>
      <c r="C4073" s="9">
        <v>44173.736805555556</v>
      </c>
      <c r="D4073" s="11" t="s">
        <v>2715</v>
      </c>
      <c r="E4073" s="10">
        <v>1.0847222222218988</v>
      </c>
      <c r="F4073" s="11">
        <v>26.033333333325572</v>
      </c>
      <c r="G4073" s="5" t="s">
        <v>2629</v>
      </c>
      <c r="H4073" s="26" t="s">
        <v>2615</v>
      </c>
      <c r="I4073" s="4">
        <v>10</v>
      </c>
      <c r="J4073" s="4">
        <v>5</v>
      </c>
      <c r="K4073" s="4">
        <v>5</v>
      </c>
      <c r="L4073" s="4">
        <v>0</v>
      </c>
      <c r="M4073" s="4">
        <v>0</v>
      </c>
      <c r="N4073" s="18"/>
    </row>
    <row r="4074" spans="1:14" hidden="1" x14ac:dyDescent="0.35">
      <c r="A4074" s="4" t="s">
        <v>62</v>
      </c>
      <c r="B4074" s="27">
        <v>44172.652083333334</v>
      </c>
      <c r="C4074" s="9">
        <v>44173.737500000003</v>
      </c>
      <c r="D4074" s="11" t="s">
        <v>3040</v>
      </c>
      <c r="E4074" s="10">
        <v>1.0854166666686069</v>
      </c>
      <c r="F4074" s="11">
        <v>26.050000000046566</v>
      </c>
      <c r="G4074" s="5" t="s">
        <v>2629</v>
      </c>
      <c r="H4074" s="26" t="s">
        <v>2615</v>
      </c>
      <c r="I4074" s="4">
        <v>8</v>
      </c>
      <c r="J4074" s="4">
        <v>2</v>
      </c>
      <c r="K4074" s="4">
        <v>6</v>
      </c>
      <c r="L4074" s="4">
        <v>0</v>
      </c>
      <c r="M4074" s="4">
        <v>0</v>
      </c>
      <c r="N4074" s="18"/>
    </row>
    <row r="4075" spans="1:14" hidden="1" x14ac:dyDescent="0.35">
      <c r="A4075" s="4" t="s">
        <v>62</v>
      </c>
      <c r="B4075" s="56">
        <v>44215.469548611109</v>
      </c>
      <c r="C4075" s="56">
        <v>44216.486805555556</v>
      </c>
      <c r="D4075" s="11" t="str">
        <f>INT(Table1[[#This Row],[Full Restoration ]]-Table1[[#This Row],[Outage Start]])&amp;" days,"&amp;HOUR(Table1[[#This Row],[Full Restoration ]]-Table1[[#This Row],[Outage Start]])&amp;" hrs,"&amp;MINUTE(Table1[[#This Row],[Full Restoration ]]-Table1[[#This Row],[Outage Start]])&amp;" min"</f>
        <v>1 days,0 hrs,24 min</v>
      </c>
      <c r="E4075" s="10">
        <f>Table1[[#This Row],[Full Restoration ]]-Table1[[#This Row],[Outage Start]]</f>
        <v>1.0172569444475812</v>
      </c>
      <c r="F4075" s="11">
        <f>(Table1[[#This Row],[Full Restoration ]]-Table1[[#This Row],[Outage Start]])*24</f>
        <v>24.414166666741949</v>
      </c>
      <c r="G4075" s="5" t="s">
        <v>2629</v>
      </c>
      <c r="H4075" s="26" t="s">
        <v>2606</v>
      </c>
      <c r="I4075" s="4">
        <v>18</v>
      </c>
      <c r="J4075" s="4">
        <v>6</v>
      </c>
      <c r="K4075" s="4">
        <v>12</v>
      </c>
      <c r="L4075" s="4">
        <v>0</v>
      </c>
      <c r="M4075" s="4">
        <v>0</v>
      </c>
      <c r="N4075" s="18"/>
    </row>
    <row r="4076" spans="1:14" hidden="1" x14ac:dyDescent="0.35">
      <c r="A4076" s="4" t="s">
        <v>62</v>
      </c>
      <c r="B4076" s="27">
        <v>44525.134722222225</v>
      </c>
      <c r="C4076" s="9">
        <v>44526.338194444441</v>
      </c>
      <c r="D4076" s="11" t="str">
        <f>INT(Table1[[#This Row],[Full Restoration ]]-Table1[[#This Row],[Outage Start]])&amp;" days,"&amp;HOUR(Table1[[#This Row],[Full Restoration ]]-Table1[[#This Row],[Outage Start]])&amp;" hrs,"&amp;MINUTE(Table1[[#This Row],[Full Restoration ]]-Table1[[#This Row],[Outage Start]])&amp;" min"</f>
        <v>1 days,4 hrs,53 min</v>
      </c>
      <c r="E4076" s="10">
        <f>Table1[[#This Row],[Full Restoration ]]-Table1[[#This Row],[Outage Start]]</f>
        <v>1.2034722222160781</v>
      </c>
      <c r="F4076" s="11">
        <f>(Table1[[#This Row],[Full Restoration ]]-Table1[[#This Row],[Outage Start]])*24</f>
        <v>28.883333333185874</v>
      </c>
      <c r="G4076" s="5" t="s">
        <v>2629</v>
      </c>
      <c r="H4076" s="26" t="s">
        <v>2171</v>
      </c>
      <c r="I4076" s="4">
        <v>18</v>
      </c>
      <c r="J4076" s="4">
        <v>6</v>
      </c>
      <c r="K4076" s="4">
        <v>12</v>
      </c>
      <c r="L4076" s="4">
        <v>0</v>
      </c>
      <c r="M4076" s="4">
        <v>0</v>
      </c>
      <c r="N4076" s="18"/>
    </row>
    <row r="4077" spans="1:14" hidden="1" x14ac:dyDescent="0.35">
      <c r="A4077" s="4" t="s">
        <v>62</v>
      </c>
      <c r="B4077" s="27">
        <v>44167.802083333336</v>
      </c>
      <c r="C4077" s="9">
        <v>44167.82916666667</v>
      </c>
      <c r="D4077" s="11" t="s">
        <v>2802</v>
      </c>
      <c r="E4077" s="10">
        <v>2.7083333334303461E-2</v>
      </c>
      <c r="F4077" s="11">
        <v>0.65000000002328306</v>
      </c>
      <c r="G4077" s="5" t="s">
        <v>2630</v>
      </c>
      <c r="H4077" s="26" t="s">
        <v>2615</v>
      </c>
      <c r="I4077" s="4">
        <v>667</v>
      </c>
      <c r="J4077" s="4">
        <v>612</v>
      </c>
      <c r="K4077" s="4">
        <v>26</v>
      </c>
      <c r="L4077" s="4">
        <v>29</v>
      </c>
      <c r="M4077" s="4">
        <v>0</v>
      </c>
      <c r="N4077" s="18"/>
    </row>
    <row r="4078" spans="1:14" hidden="1" x14ac:dyDescent="0.35">
      <c r="A4078" s="4" t="s">
        <v>62</v>
      </c>
      <c r="B4078" s="27">
        <v>44167.802083333336</v>
      </c>
      <c r="C4078" s="9">
        <v>44167.82916666667</v>
      </c>
      <c r="D4078" s="11" t="s">
        <v>2802</v>
      </c>
      <c r="E4078" s="10">
        <v>2.7083333334303461E-2</v>
      </c>
      <c r="F4078" s="11">
        <v>0.65000000002328306</v>
      </c>
      <c r="G4078" s="5" t="s">
        <v>2630</v>
      </c>
      <c r="H4078" s="26" t="s">
        <v>2615</v>
      </c>
      <c r="I4078" s="4">
        <v>1</v>
      </c>
      <c r="J4078" s="4">
        <v>1</v>
      </c>
      <c r="K4078" s="4">
        <v>0</v>
      </c>
      <c r="L4078" s="4">
        <v>0</v>
      </c>
      <c r="M4078" s="4">
        <v>0</v>
      </c>
      <c r="N4078" s="18"/>
    </row>
    <row r="4079" spans="1:14" hidden="1" x14ac:dyDescent="0.35">
      <c r="A4079" s="4" t="s">
        <v>62</v>
      </c>
      <c r="B4079" s="27">
        <v>44167.802083333336</v>
      </c>
      <c r="C4079" s="9">
        <v>44168.720138888886</v>
      </c>
      <c r="D4079" s="11" t="s">
        <v>2803</v>
      </c>
      <c r="E4079" s="10">
        <v>0.91805555555038154</v>
      </c>
      <c r="F4079" s="11">
        <v>22.033333333209157</v>
      </c>
      <c r="G4079" s="5" t="s">
        <v>2630</v>
      </c>
      <c r="H4079" s="26" t="s">
        <v>2615</v>
      </c>
      <c r="I4079" s="4">
        <v>39</v>
      </c>
      <c r="J4079" s="4">
        <v>28</v>
      </c>
      <c r="K4079" s="4">
        <v>11</v>
      </c>
      <c r="L4079" s="4">
        <v>0</v>
      </c>
      <c r="M4079" s="4">
        <v>0</v>
      </c>
      <c r="N4079" s="18"/>
    </row>
    <row r="4080" spans="1:14" hidden="1" x14ac:dyDescent="0.35">
      <c r="A4080" s="4" t="s">
        <v>62</v>
      </c>
      <c r="B4080" s="27">
        <v>43768.363888888889</v>
      </c>
      <c r="C4080" s="9">
        <v>43769.357638888891</v>
      </c>
      <c r="D4080" s="11" t="str">
        <f>INT(Table1[[#This Row],[Full Restoration ]]-Table1[[#This Row],[Outage Start]])&amp;" days,"&amp;HOUR(Table1[[#This Row],[Full Restoration ]]-Table1[[#This Row],[Outage Start]])&amp;" hrs,"&amp;MINUTE(Table1[[#This Row],[Full Restoration ]]-Table1[[#This Row],[Outage Start]])&amp;" min"</f>
        <v>0 days,23 hrs,51 min</v>
      </c>
      <c r="E4080" s="10">
        <f>Table1[[#This Row],[Full Restoration ]]-Table1[[#This Row],[Outage Start]]</f>
        <v>0.99375000000145519</v>
      </c>
      <c r="F4080" s="11">
        <f>(Table1[[#This Row],[Full Restoration ]]-Table1[[#This Row],[Outage Start]])*24</f>
        <v>23.850000000034925</v>
      </c>
      <c r="G4080" s="5" t="s">
        <v>1080</v>
      </c>
      <c r="H4080" s="26"/>
      <c r="I4080" s="4">
        <v>2564</v>
      </c>
      <c r="J4080" s="4">
        <v>2455</v>
      </c>
      <c r="K4080" s="4">
        <v>42</v>
      </c>
      <c r="L4080" s="4">
        <v>56</v>
      </c>
      <c r="M4080" s="4"/>
      <c r="N4080" s="18"/>
    </row>
    <row r="4081" spans="1:14" hidden="1" x14ac:dyDescent="0.35">
      <c r="A4081" s="4" t="s">
        <v>62</v>
      </c>
      <c r="B4081" s="27">
        <v>44172.430555555555</v>
      </c>
      <c r="C4081" s="9">
        <v>44173.634722222225</v>
      </c>
      <c r="D4081" s="11" t="s">
        <v>3041</v>
      </c>
      <c r="E4081" s="10">
        <v>1.2041666666700621</v>
      </c>
      <c r="F4081" s="11">
        <v>28.900000000081491</v>
      </c>
      <c r="G4081" s="5" t="s">
        <v>1080</v>
      </c>
      <c r="H4081" s="26" t="s">
        <v>2604</v>
      </c>
      <c r="I4081" s="4">
        <v>1367</v>
      </c>
      <c r="J4081" s="4">
        <v>1303</v>
      </c>
      <c r="K4081" s="4">
        <v>25</v>
      </c>
      <c r="L4081" s="4">
        <v>39</v>
      </c>
      <c r="M4081" s="4">
        <v>0</v>
      </c>
      <c r="N4081" s="18"/>
    </row>
    <row r="4082" spans="1:14" hidden="1" x14ac:dyDescent="0.35">
      <c r="A4082" s="4" t="s">
        <v>62</v>
      </c>
      <c r="B4082" s="27">
        <v>44172.430555555555</v>
      </c>
      <c r="C4082" s="9">
        <v>44173.636111111111</v>
      </c>
      <c r="D4082" s="11" t="s">
        <v>3042</v>
      </c>
      <c r="E4082" s="10">
        <v>1.2055555555562023</v>
      </c>
      <c r="F4082" s="11">
        <v>28.933333333348855</v>
      </c>
      <c r="G4082" s="5" t="s">
        <v>1080</v>
      </c>
      <c r="H4082" s="26" t="s">
        <v>2604</v>
      </c>
      <c r="I4082" s="4">
        <v>1205</v>
      </c>
      <c r="J4082" s="4">
        <v>1148</v>
      </c>
      <c r="K4082" s="4">
        <v>18</v>
      </c>
      <c r="L4082" s="4">
        <v>39</v>
      </c>
      <c r="M4082" s="4">
        <v>0</v>
      </c>
      <c r="N4082" s="18"/>
    </row>
    <row r="4083" spans="1:14" hidden="1" x14ac:dyDescent="0.35">
      <c r="A4083" s="4" t="s">
        <v>62</v>
      </c>
      <c r="B4083" s="27">
        <v>43748.488888888889</v>
      </c>
      <c r="C4083" s="9">
        <v>43750.052777777775</v>
      </c>
      <c r="D4083" s="11" t="str">
        <f>INT(Table1[[#This Row],[Full Restoration ]]-Table1[[#This Row],[Outage Start]])&amp;" days,"&amp;HOUR(Table1[[#This Row],[Full Restoration ]]-Table1[[#This Row],[Outage Start]])&amp;" hrs,"&amp;MINUTE(Table1[[#This Row],[Full Restoration ]]-Table1[[#This Row],[Outage Start]])&amp;" min"</f>
        <v>1 days,13 hrs,32 min</v>
      </c>
      <c r="E4083" s="10">
        <f>Table1[[#This Row],[Full Restoration ]]-Table1[[#This Row],[Outage Start]]</f>
        <v>1.5638888888861402</v>
      </c>
      <c r="F4083" s="11">
        <f>(Table1[[#This Row],[Full Restoration ]]-Table1[[#This Row],[Outage Start]])*24</f>
        <v>37.533333333267365</v>
      </c>
      <c r="G4083" s="5" t="s">
        <v>854</v>
      </c>
      <c r="H4083" s="26" t="s">
        <v>3</v>
      </c>
      <c r="I4083" s="4">
        <v>1447</v>
      </c>
      <c r="J4083" s="4">
        <v>1345</v>
      </c>
      <c r="K4083" s="4">
        <v>0</v>
      </c>
      <c r="L4083" s="4">
        <v>46</v>
      </c>
      <c r="M4083" s="4">
        <v>0</v>
      </c>
      <c r="N4083" s="18"/>
    </row>
    <row r="4084" spans="1:14" hidden="1" x14ac:dyDescent="0.35">
      <c r="A4084" s="4" t="s">
        <v>62</v>
      </c>
      <c r="B4084" s="27">
        <v>43767.961111111108</v>
      </c>
      <c r="C4084" s="9">
        <v>43769.798611111109</v>
      </c>
      <c r="D4084" s="11" t="str">
        <f>INT(Table1[[#This Row],[Full Restoration ]]-Table1[[#This Row],[Outage Start]])&amp;" days,"&amp;HOUR(Table1[[#This Row],[Full Restoration ]]-Table1[[#This Row],[Outage Start]])&amp;" hrs,"&amp;MINUTE(Table1[[#This Row],[Full Restoration ]]-Table1[[#This Row],[Outage Start]])&amp;" min"</f>
        <v>1 days,20 hrs,6 min</v>
      </c>
      <c r="E4084" s="10">
        <f>Table1[[#This Row],[Full Restoration ]]-Table1[[#This Row],[Outage Start]]</f>
        <v>1.8375000000014552</v>
      </c>
      <c r="F4084" s="11">
        <f>(Table1[[#This Row],[Full Restoration ]]-Table1[[#This Row],[Outage Start]])*24</f>
        <v>44.100000000034925</v>
      </c>
      <c r="G4084" s="5" t="s">
        <v>854</v>
      </c>
      <c r="H4084" s="26"/>
      <c r="I4084" s="4">
        <v>1446</v>
      </c>
      <c r="J4084" s="4">
        <v>1343</v>
      </c>
      <c r="K4084" s="4">
        <v>46</v>
      </c>
      <c r="L4084" s="4">
        <v>47</v>
      </c>
      <c r="M4084" s="4"/>
      <c r="N4084" s="18"/>
    </row>
    <row r="4085" spans="1:14" hidden="1" x14ac:dyDescent="0.35">
      <c r="A4085" s="4" t="s">
        <v>62</v>
      </c>
      <c r="B4085" s="45">
        <v>44162.384027777778</v>
      </c>
      <c r="C4085" s="9">
        <v>44162.716666666667</v>
      </c>
      <c r="D4085" s="11" t="s">
        <v>3967</v>
      </c>
      <c r="E4085" s="10">
        <v>0.33263888888905058</v>
      </c>
      <c r="F4085" s="11">
        <v>7.9833333333372138</v>
      </c>
      <c r="G4085" s="5" t="s">
        <v>854</v>
      </c>
      <c r="H4085" s="26" t="s">
        <v>2604</v>
      </c>
      <c r="I4085" s="4">
        <v>45</v>
      </c>
      <c r="J4085" s="4">
        <v>30</v>
      </c>
      <c r="K4085" s="4">
        <v>15</v>
      </c>
      <c r="L4085" s="4">
        <v>0</v>
      </c>
      <c r="M4085" s="4">
        <v>0</v>
      </c>
      <c r="N4085" s="18"/>
    </row>
    <row r="4086" spans="1:14" hidden="1" x14ac:dyDescent="0.35">
      <c r="A4086" s="4" t="s">
        <v>62</v>
      </c>
      <c r="B4086" s="45">
        <v>44162.384027777778</v>
      </c>
      <c r="C4086" s="9">
        <v>44162.777777777781</v>
      </c>
      <c r="D4086" s="11" t="s">
        <v>3073</v>
      </c>
      <c r="E4086" s="10">
        <v>0.39375000000291038</v>
      </c>
      <c r="F4086" s="11">
        <v>9.4500000000698492</v>
      </c>
      <c r="G4086" s="5" t="s">
        <v>854</v>
      </c>
      <c r="H4086" s="26" t="s">
        <v>2604</v>
      </c>
      <c r="I4086" s="4">
        <v>456</v>
      </c>
      <c r="J4086" s="4">
        <v>421</v>
      </c>
      <c r="K4086" s="4">
        <v>9</v>
      </c>
      <c r="L4086" s="4">
        <v>26</v>
      </c>
      <c r="M4086" s="4">
        <v>0</v>
      </c>
      <c r="N4086" s="18"/>
    </row>
    <row r="4087" spans="1:14" hidden="1" x14ac:dyDescent="0.35">
      <c r="A4087" s="4" t="s">
        <v>62</v>
      </c>
      <c r="B4087" s="45">
        <v>44162.384027777778</v>
      </c>
      <c r="C4087" s="9">
        <v>44162.779166666667</v>
      </c>
      <c r="D4087" s="11" t="s">
        <v>3968</v>
      </c>
      <c r="E4087" s="10">
        <v>0.39513888888905058</v>
      </c>
      <c r="F4087" s="11">
        <v>9.4833333333372138</v>
      </c>
      <c r="G4087" s="5" t="s">
        <v>854</v>
      </c>
      <c r="H4087" s="26" t="s">
        <v>2604</v>
      </c>
      <c r="I4087" s="4">
        <v>108</v>
      </c>
      <c r="J4087" s="4">
        <v>98</v>
      </c>
      <c r="K4087" s="4">
        <v>7</v>
      </c>
      <c r="L4087" s="4">
        <v>3</v>
      </c>
      <c r="M4087" s="4">
        <v>0</v>
      </c>
      <c r="N4087" s="18"/>
    </row>
    <row r="4088" spans="1:14" hidden="1" x14ac:dyDescent="0.35">
      <c r="A4088" s="4" t="s">
        <v>62</v>
      </c>
      <c r="B4088" s="45">
        <v>44162.384027777778</v>
      </c>
      <c r="C4088" s="9">
        <v>44162.80972222222</v>
      </c>
      <c r="D4088" s="11" t="s">
        <v>3969</v>
      </c>
      <c r="E4088" s="10">
        <v>0.4256944444423425</v>
      </c>
      <c r="F4088" s="11">
        <v>10.21666666661622</v>
      </c>
      <c r="G4088" s="5" t="s">
        <v>854</v>
      </c>
      <c r="H4088" s="26" t="s">
        <v>2604</v>
      </c>
      <c r="I4088" s="4">
        <v>835</v>
      </c>
      <c r="J4088" s="4">
        <v>784</v>
      </c>
      <c r="K4088" s="4">
        <v>17</v>
      </c>
      <c r="L4088" s="4">
        <v>34</v>
      </c>
      <c r="M4088" s="4">
        <v>0</v>
      </c>
      <c r="N4088" s="18"/>
    </row>
    <row r="4089" spans="1:14" hidden="1" x14ac:dyDescent="0.35">
      <c r="A4089" s="4" t="s">
        <v>62</v>
      </c>
      <c r="B4089" s="27">
        <v>44167.770833333336</v>
      </c>
      <c r="C4089" s="9">
        <v>44168.736111111109</v>
      </c>
      <c r="D4089" s="11" t="s">
        <v>2804</v>
      </c>
      <c r="E4089" s="10">
        <v>0.96527777777373558</v>
      </c>
      <c r="F4089" s="11">
        <v>23.166666666569654</v>
      </c>
      <c r="G4089" s="5" t="s">
        <v>854</v>
      </c>
      <c r="H4089" s="26" t="s">
        <v>2604</v>
      </c>
      <c r="I4089" s="4">
        <v>45</v>
      </c>
      <c r="J4089" s="4">
        <v>30</v>
      </c>
      <c r="K4089" s="4">
        <v>15</v>
      </c>
      <c r="L4089" s="4">
        <v>0</v>
      </c>
      <c r="M4089" s="4">
        <v>0</v>
      </c>
      <c r="N4089" s="18"/>
    </row>
    <row r="4090" spans="1:14" hidden="1" x14ac:dyDescent="0.35">
      <c r="A4090" s="4" t="s">
        <v>62</v>
      </c>
      <c r="B4090" s="27">
        <v>44167.770833333336</v>
      </c>
      <c r="C4090" s="9">
        <v>44168.738194444442</v>
      </c>
      <c r="D4090" s="11" t="s">
        <v>2805</v>
      </c>
      <c r="E4090" s="10">
        <v>0.96736111110658385</v>
      </c>
      <c r="F4090" s="11">
        <v>23.216666666558012</v>
      </c>
      <c r="G4090" s="5" t="s">
        <v>854</v>
      </c>
      <c r="H4090" s="26" t="s">
        <v>2604</v>
      </c>
      <c r="I4090" s="4">
        <v>1</v>
      </c>
      <c r="J4090" s="4">
        <v>0</v>
      </c>
      <c r="K4090" s="4">
        <v>1</v>
      </c>
      <c r="L4090" s="4">
        <v>0</v>
      </c>
      <c r="M4090" s="4">
        <v>0</v>
      </c>
      <c r="N4090" s="18"/>
    </row>
    <row r="4091" spans="1:14" hidden="1" x14ac:dyDescent="0.35">
      <c r="A4091" s="4" t="s">
        <v>62</v>
      </c>
      <c r="B4091" s="27">
        <v>44167.770833333336</v>
      </c>
      <c r="C4091" s="9">
        <v>44168.749305555553</v>
      </c>
      <c r="D4091" s="11" t="s">
        <v>2806</v>
      </c>
      <c r="E4091" s="10">
        <v>0.97847222221753327</v>
      </c>
      <c r="F4091" s="11">
        <v>23.483333333220799</v>
      </c>
      <c r="G4091" s="5" t="s">
        <v>854</v>
      </c>
      <c r="H4091" s="26" t="s">
        <v>2604</v>
      </c>
      <c r="I4091" s="4">
        <v>457</v>
      </c>
      <c r="J4091" s="4">
        <v>422</v>
      </c>
      <c r="K4091" s="4">
        <v>9</v>
      </c>
      <c r="L4091" s="4">
        <v>26</v>
      </c>
      <c r="M4091" s="4">
        <v>0</v>
      </c>
      <c r="N4091" s="18"/>
    </row>
    <row r="4092" spans="1:14" hidden="1" x14ac:dyDescent="0.35">
      <c r="A4092" s="4" t="s">
        <v>62</v>
      </c>
      <c r="B4092" s="27">
        <v>44167.770833333336</v>
      </c>
      <c r="C4092" s="9">
        <v>44168.752083333333</v>
      </c>
      <c r="D4092" s="11" t="s">
        <v>2807</v>
      </c>
      <c r="E4092" s="10">
        <v>0.98124999999708962</v>
      </c>
      <c r="F4092" s="11">
        <v>23.549999999930151</v>
      </c>
      <c r="G4092" s="5" t="s">
        <v>854</v>
      </c>
      <c r="H4092" s="26" t="s">
        <v>2604</v>
      </c>
      <c r="I4092" s="4">
        <v>108</v>
      </c>
      <c r="J4092" s="4">
        <v>98</v>
      </c>
      <c r="K4092" s="4">
        <v>7</v>
      </c>
      <c r="L4092" s="4">
        <v>3</v>
      </c>
      <c r="M4092" s="4">
        <v>0</v>
      </c>
      <c r="N4092" s="18"/>
    </row>
    <row r="4093" spans="1:14" hidden="1" x14ac:dyDescent="0.35">
      <c r="A4093" s="4" t="s">
        <v>62</v>
      </c>
      <c r="B4093" s="27">
        <v>44167.770833333336</v>
      </c>
      <c r="C4093" s="9">
        <v>44168.81527777778</v>
      </c>
      <c r="D4093" s="11" t="s">
        <v>2808</v>
      </c>
      <c r="E4093" s="10">
        <v>1.0444444444437977</v>
      </c>
      <c r="F4093" s="11">
        <v>25.066666666651145</v>
      </c>
      <c r="G4093" s="5" t="s">
        <v>854</v>
      </c>
      <c r="H4093" s="26" t="s">
        <v>2604</v>
      </c>
      <c r="I4093" s="4">
        <v>30</v>
      </c>
      <c r="J4093" s="4">
        <v>26</v>
      </c>
      <c r="K4093" s="4">
        <v>3</v>
      </c>
      <c r="L4093" s="4">
        <v>1</v>
      </c>
      <c r="M4093" s="4">
        <v>0</v>
      </c>
      <c r="N4093" s="18"/>
    </row>
    <row r="4094" spans="1:14" hidden="1" x14ac:dyDescent="0.35">
      <c r="A4094" s="4" t="s">
        <v>62</v>
      </c>
      <c r="B4094" s="27">
        <v>44167.770833333336</v>
      </c>
      <c r="C4094" s="9">
        <v>44168.815972222219</v>
      </c>
      <c r="D4094" s="11" t="s">
        <v>2809</v>
      </c>
      <c r="E4094" s="10">
        <v>1.0451388888832298</v>
      </c>
      <c r="F4094" s="11">
        <v>25.083333333197515</v>
      </c>
      <c r="G4094" s="5" t="s">
        <v>854</v>
      </c>
      <c r="H4094" s="26" t="s">
        <v>2604</v>
      </c>
      <c r="I4094" s="4">
        <v>803</v>
      </c>
      <c r="J4094" s="4">
        <v>757</v>
      </c>
      <c r="K4094" s="4">
        <v>13</v>
      </c>
      <c r="L4094" s="4">
        <v>33</v>
      </c>
      <c r="M4094" s="4">
        <v>0</v>
      </c>
      <c r="N4094" s="18"/>
    </row>
    <row r="4095" spans="1:14" hidden="1" x14ac:dyDescent="0.35">
      <c r="A4095" s="4" t="s">
        <v>62</v>
      </c>
      <c r="B4095" s="27">
        <v>44172.3</v>
      </c>
      <c r="C4095" s="9">
        <v>44172.831250000003</v>
      </c>
      <c r="D4095" s="11" t="s">
        <v>3043</v>
      </c>
      <c r="E4095" s="10">
        <v>0.53125</v>
      </c>
      <c r="F4095" s="11">
        <v>12.75</v>
      </c>
      <c r="G4095" s="5" t="s">
        <v>854</v>
      </c>
      <c r="H4095" s="26" t="s">
        <v>2604</v>
      </c>
      <c r="I4095" s="4">
        <v>51</v>
      </c>
      <c r="J4095" s="4">
        <v>36</v>
      </c>
      <c r="K4095" s="4">
        <v>15</v>
      </c>
      <c r="L4095" s="4">
        <v>0</v>
      </c>
      <c r="M4095" s="4">
        <v>0</v>
      </c>
      <c r="N4095" s="18"/>
    </row>
    <row r="4096" spans="1:14" hidden="1" x14ac:dyDescent="0.35">
      <c r="A4096" s="4" t="s">
        <v>62</v>
      </c>
      <c r="B4096" s="27">
        <v>44172.3</v>
      </c>
      <c r="C4096" s="9">
        <v>44172.832638888889</v>
      </c>
      <c r="D4096" s="11" t="s">
        <v>3044</v>
      </c>
      <c r="E4096" s="10">
        <v>0.53263888888614019</v>
      </c>
      <c r="F4096" s="11">
        <v>12.783333333267365</v>
      </c>
      <c r="G4096" s="5" t="s">
        <v>854</v>
      </c>
      <c r="H4096" s="26" t="s">
        <v>2604</v>
      </c>
      <c r="I4096" s="4">
        <v>1</v>
      </c>
      <c r="J4096" s="4">
        <v>0</v>
      </c>
      <c r="K4096" s="4">
        <v>1</v>
      </c>
      <c r="L4096" s="4">
        <v>0</v>
      </c>
      <c r="M4096" s="4">
        <v>0</v>
      </c>
      <c r="N4096" s="18"/>
    </row>
    <row r="4097" spans="1:14" hidden="1" x14ac:dyDescent="0.35">
      <c r="A4097" s="4" t="s">
        <v>62</v>
      </c>
      <c r="B4097" s="27">
        <v>44172.3</v>
      </c>
      <c r="C4097" s="9">
        <v>44172.855555555558</v>
      </c>
      <c r="D4097" s="11" t="s">
        <v>3045</v>
      </c>
      <c r="E4097" s="10">
        <v>0.55555555555474712</v>
      </c>
      <c r="F4097" s="11">
        <v>13.333333333313931</v>
      </c>
      <c r="G4097" s="5" t="s">
        <v>854</v>
      </c>
      <c r="H4097" s="26" t="s">
        <v>2604</v>
      </c>
      <c r="I4097" s="4">
        <v>456</v>
      </c>
      <c r="J4097" s="4">
        <v>421</v>
      </c>
      <c r="K4097" s="4">
        <v>9</v>
      </c>
      <c r="L4097" s="4">
        <v>26</v>
      </c>
      <c r="M4097" s="4">
        <v>0</v>
      </c>
      <c r="N4097" s="18"/>
    </row>
    <row r="4098" spans="1:14" hidden="1" x14ac:dyDescent="0.35">
      <c r="A4098" s="4" t="s">
        <v>62</v>
      </c>
      <c r="B4098" s="27">
        <v>44172.3</v>
      </c>
      <c r="C4098" s="9">
        <v>44172.87777777778</v>
      </c>
      <c r="D4098" s="11" t="s">
        <v>3046</v>
      </c>
      <c r="E4098" s="10">
        <v>0.57777777777664596</v>
      </c>
      <c r="F4098" s="11">
        <v>13.866666666639503</v>
      </c>
      <c r="G4098" s="5" t="s">
        <v>854</v>
      </c>
      <c r="H4098" s="26" t="s">
        <v>2604</v>
      </c>
      <c r="I4098" s="4">
        <v>30</v>
      </c>
      <c r="J4098" s="4">
        <v>26</v>
      </c>
      <c r="K4098" s="4">
        <v>3</v>
      </c>
      <c r="L4098" s="4">
        <v>1</v>
      </c>
      <c r="M4098" s="4">
        <v>0</v>
      </c>
      <c r="N4098" s="18"/>
    </row>
    <row r="4099" spans="1:14" hidden="1" x14ac:dyDescent="0.35">
      <c r="A4099" s="4" t="s">
        <v>62</v>
      </c>
      <c r="B4099" s="27">
        <v>44172.3</v>
      </c>
      <c r="C4099" s="9">
        <v>44172.879166666666</v>
      </c>
      <c r="D4099" s="11" t="s">
        <v>3047</v>
      </c>
      <c r="E4099" s="10">
        <v>0.57916666666278616</v>
      </c>
      <c r="F4099" s="11">
        <v>13.899999999906868</v>
      </c>
      <c r="G4099" s="5" t="s">
        <v>854</v>
      </c>
      <c r="H4099" s="26" t="s">
        <v>2604</v>
      </c>
      <c r="I4099" s="4">
        <v>804</v>
      </c>
      <c r="J4099" s="4">
        <v>758</v>
      </c>
      <c r="K4099" s="4">
        <v>13</v>
      </c>
      <c r="L4099" s="4">
        <v>33</v>
      </c>
      <c r="M4099" s="4">
        <v>0</v>
      </c>
      <c r="N4099" s="18"/>
    </row>
    <row r="4100" spans="1:14" hidden="1" x14ac:dyDescent="0.35">
      <c r="A4100" s="4" t="s">
        <v>62</v>
      </c>
      <c r="B4100" s="27">
        <v>44172.3</v>
      </c>
      <c r="C4100" s="9">
        <v>44172.92291666667</v>
      </c>
      <c r="D4100" s="11" t="s">
        <v>3048</v>
      </c>
      <c r="E4100" s="10">
        <v>0.62291666666715173</v>
      </c>
      <c r="F4100" s="11">
        <v>14.950000000011642</v>
      </c>
      <c r="G4100" s="5" t="s">
        <v>854</v>
      </c>
      <c r="H4100" s="26" t="s">
        <v>2604</v>
      </c>
      <c r="I4100" s="4">
        <v>108</v>
      </c>
      <c r="J4100" s="4">
        <v>98</v>
      </c>
      <c r="K4100" s="4">
        <v>7</v>
      </c>
      <c r="L4100" s="4">
        <v>3</v>
      </c>
      <c r="M4100" s="4">
        <v>0</v>
      </c>
      <c r="N4100" s="18"/>
    </row>
    <row r="4101" spans="1:14" hidden="1" x14ac:dyDescent="0.35">
      <c r="A4101" s="4" t="s">
        <v>62</v>
      </c>
      <c r="B4101" s="27">
        <v>44188.381944444445</v>
      </c>
      <c r="C4101" s="9">
        <v>44189.611805555556</v>
      </c>
      <c r="D4101" s="11" t="s">
        <v>3224</v>
      </c>
      <c r="E4101" s="10">
        <v>1.2298611111109494</v>
      </c>
      <c r="F4101" s="11">
        <v>29.516666666662786</v>
      </c>
      <c r="G4101" s="5" t="s">
        <v>854</v>
      </c>
      <c r="H4101" s="26" t="s">
        <v>2604</v>
      </c>
      <c r="I4101" s="4">
        <v>51</v>
      </c>
      <c r="J4101" s="4">
        <v>36</v>
      </c>
      <c r="K4101" s="4">
        <v>15</v>
      </c>
      <c r="L4101" s="4">
        <v>0</v>
      </c>
      <c r="M4101" s="4">
        <v>0</v>
      </c>
      <c r="N4101" s="18"/>
    </row>
    <row r="4102" spans="1:14" hidden="1" x14ac:dyDescent="0.35">
      <c r="A4102" s="4" t="s">
        <v>62</v>
      </c>
      <c r="B4102" s="27">
        <v>44188.381944444445</v>
      </c>
      <c r="C4102" s="9">
        <v>44189.613194444442</v>
      </c>
      <c r="D4102" s="11" t="s">
        <v>3225</v>
      </c>
      <c r="E4102" s="10">
        <v>1.2312499999970896</v>
      </c>
      <c r="F4102" s="11">
        <v>29.549999999930151</v>
      </c>
      <c r="G4102" s="5" t="s">
        <v>854</v>
      </c>
      <c r="H4102" s="26" t="s">
        <v>2604</v>
      </c>
      <c r="I4102" s="4">
        <v>1</v>
      </c>
      <c r="J4102" s="4">
        <v>0</v>
      </c>
      <c r="K4102" s="4">
        <v>1</v>
      </c>
      <c r="L4102" s="4">
        <v>0</v>
      </c>
      <c r="M4102" s="4">
        <v>0</v>
      </c>
      <c r="N4102" s="18"/>
    </row>
    <row r="4103" spans="1:14" hidden="1" x14ac:dyDescent="0.35">
      <c r="A4103" s="4" t="s">
        <v>62</v>
      </c>
      <c r="B4103" s="27">
        <v>44188.381944444445</v>
      </c>
      <c r="C4103" s="9">
        <v>44189.655555555553</v>
      </c>
      <c r="D4103" s="11" t="s">
        <v>3001</v>
      </c>
      <c r="E4103" s="10">
        <v>1.273611111108039</v>
      </c>
      <c r="F4103" s="11">
        <v>30.566666666592937</v>
      </c>
      <c r="G4103" s="5" t="s">
        <v>854</v>
      </c>
      <c r="H4103" s="26" t="s">
        <v>2604</v>
      </c>
      <c r="I4103" s="4">
        <v>457</v>
      </c>
      <c r="J4103" s="4">
        <v>422</v>
      </c>
      <c r="K4103" s="4">
        <v>9</v>
      </c>
      <c r="L4103" s="4">
        <v>26</v>
      </c>
      <c r="M4103" s="4">
        <v>0</v>
      </c>
      <c r="N4103" s="18"/>
    </row>
    <row r="4104" spans="1:14" hidden="1" x14ac:dyDescent="0.35">
      <c r="A4104" s="4" t="s">
        <v>62</v>
      </c>
      <c r="B4104" s="27">
        <v>44188.381944444445</v>
      </c>
      <c r="C4104" s="9">
        <v>44189.657638888886</v>
      </c>
      <c r="D4104" s="11" t="s">
        <v>3226</v>
      </c>
      <c r="E4104" s="10">
        <v>1.2756944444408873</v>
      </c>
      <c r="F4104" s="11">
        <v>30.616666666581295</v>
      </c>
      <c r="G4104" s="5" t="s">
        <v>854</v>
      </c>
      <c r="H4104" s="26" t="s">
        <v>2604</v>
      </c>
      <c r="I4104" s="4">
        <v>30</v>
      </c>
      <c r="J4104" s="4">
        <v>26</v>
      </c>
      <c r="K4104" s="4">
        <v>3</v>
      </c>
      <c r="L4104" s="4">
        <v>1</v>
      </c>
      <c r="M4104" s="4">
        <v>0</v>
      </c>
      <c r="N4104" s="18"/>
    </row>
    <row r="4105" spans="1:14" hidden="1" x14ac:dyDescent="0.35">
      <c r="A4105" s="4" t="s">
        <v>62</v>
      </c>
      <c r="B4105" s="27">
        <v>44188.381944444445</v>
      </c>
      <c r="C4105" s="9">
        <v>44189.658333333333</v>
      </c>
      <c r="D4105" s="11" t="s">
        <v>3227</v>
      </c>
      <c r="E4105" s="10">
        <v>1.2763888888875954</v>
      </c>
      <c r="F4105" s="11">
        <v>30.633333333302289</v>
      </c>
      <c r="G4105" s="5" t="s">
        <v>854</v>
      </c>
      <c r="H4105" s="26" t="s">
        <v>2604</v>
      </c>
      <c r="I4105" s="4">
        <v>803</v>
      </c>
      <c r="J4105" s="4">
        <v>757</v>
      </c>
      <c r="K4105" s="4">
        <v>13</v>
      </c>
      <c r="L4105" s="4">
        <v>33</v>
      </c>
      <c r="M4105" s="4">
        <v>0</v>
      </c>
      <c r="N4105" s="18"/>
    </row>
    <row r="4106" spans="1:14" hidden="1" x14ac:dyDescent="0.35">
      <c r="A4106" s="4" t="s">
        <v>62</v>
      </c>
      <c r="B4106" s="27">
        <v>44188.381944444445</v>
      </c>
      <c r="C4106" s="9">
        <v>44189.660416666666</v>
      </c>
      <c r="D4106" s="11" t="s">
        <v>3228</v>
      </c>
      <c r="E4106" s="10">
        <v>1.2784722222204437</v>
      </c>
      <c r="F4106" s="11">
        <v>30.683333333290648</v>
      </c>
      <c r="G4106" s="5" t="s">
        <v>854</v>
      </c>
      <c r="H4106" s="26" t="s">
        <v>2604</v>
      </c>
      <c r="I4106" s="4">
        <v>108</v>
      </c>
      <c r="J4106" s="4">
        <v>98</v>
      </c>
      <c r="K4106" s="4">
        <v>7</v>
      </c>
      <c r="L4106" s="4">
        <v>3</v>
      </c>
      <c r="M4106" s="4">
        <v>0</v>
      </c>
      <c r="N4106" s="18"/>
    </row>
    <row r="4107" spans="1:14" hidden="1" x14ac:dyDescent="0.35">
      <c r="A4107" s="4" t="s">
        <v>62</v>
      </c>
      <c r="B4107" s="56">
        <v>44215.138888888891</v>
      </c>
      <c r="C4107" s="56">
        <v>44216.348611111112</v>
      </c>
      <c r="D4107" s="11" t="str">
        <f>INT(Table1[[#This Row],[Full Restoration ]]-Table1[[#This Row],[Outage Start]])&amp;" days,"&amp;HOUR(Table1[[#This Row],[Full Restoration ]]-Table1[[#This Row],[Outage Start]])&amp;" hrs,"&amp;MINUTE(Table1[[#This Row],[Full Restoration ]]-Table1[[#This Row],[Outage Start]])&amp;" min"</f>
        <v>1 days,5 hrs,2 min</v>
      </c>
      <c r="E4107" s="10">
        <f>Table1[[#This Row],[Full Restoration ]]-Table1[[#This Row],[Outage Start]]</f>
        <v>1.2097222222218988</v>
      </c>
      <c r="F4107" s="11">
        <f>(Table1[[#This Row],[Full Restoration ]]-Table1[[#This Row],[Outage Start]])*24</f>
        <v>29.033333333325572</v>
      </c>
      <c r="G4107" s="5" t="s">
        <v>854</v>
      </c>
      <c r="H4107" s="26" t="s">
        <v>2604</v>
      </c>
      <c r="I4107" s="4">
        <v>1452</v>
      </c>
      <c r="J4107" s="4">
        <v>1326</v>
      </c>
      <c r="K4107" s="4">
        <v>48</v>
      </c>
      <c r="L4107" s="4">
        <v>78</v>
      </c>
      <c r="M4107" s="4">
        <v>0</v>
      </c>
      <c r="N4107" s="18"/>
    </row>
    <row r="4108" spans="1:14" hidden="1" x14ac:dyDescent="0.35">
      <c r="A4108" s="4" t="s">
        <v>62</v>
      </c>
      <c r="B4108" s="27">
        <v>43762.111805555556</v>
      </c>
      <c r="C4108" s="9">
        <v>43762.941666666666</v>
      </c>
      <c r="D4108" s="11" t="str">
        <f>INT(Table1[[#This Row],[Full Restoration ]]-Table1[[#This Row],[Outage Start]])&amp;" days,"&amp;HOUR(Table1[[#This Row],[Full Restoration ]]-Table1[[#This Row],[Outage Start]])&amp;" hrs,"&amp;MINUTE(Table1[[#This Row],[Full Restoration ]]-Table1[[#This Row],[Outage Start]])&amp;" min"</f>
        <v>0 days,19 hrs,55 min</v>
      </c>
      <c r="E4108" s="10">
        <f>Table1[[#This Row],[Full Restoration ]]-Table1[[#This Row],[Outage Start]]</f>
        <v>0.82986111110949423</v>
      </c>
      <c r="F4108" s="11">
        <f>(Table1[[#This Row],[Full Restoration ]]-Table1[[#This Row],[Outage Start]])*24</f>
        <v>19.916666666627862</v>
      </c>
      <c r="G4108" s="5" t="s">
        <v>1982</v>
      </c>
      <c r="H4108" s="26" t="s">
        <v>3</v>
      </c>
      <c r="I4108" s="4">
        <v>1448</v>
      </c>
      <c r="J4108" s="4">
        <v>1345</v>
      </c>
      <c r="K4108" s="4">
        <v>46</v>
      </c>
      <c r="L4108" s="4">
        <v>47</v>
      </c>
      <c r="M4108" s="4">
        <v>93</v>
      </c>
      <c r="N4108" s="18"/>
    </row>
    <row r="4109" spans="1:14" hidden="1" x14ac:dyDescent="0.35">
      <c r="A4109" s="4" t="s">
        <v>62</v>
      </c>
      <c r="B4109" s="56">
        <v>44215.347222222219</v>
      </c>
      <c r="C4109" s="56">
        <v>44216.604861111111</v>
      </c>
      <c r="D4109" s="11" t="str">
        <f>INT(Table1[[#This Row],[Full Restoration ]]-Table1[[#This Row],[Outage Start]])&amp;" days,"&amp;HOUR(Table1[[#This Row],[Full Restoration ]]-Table1[[#This Row],[Outage Start]])&amp;" hrs,"&amp;MINUTE(Table1[[#This Row],[Full Restoration ]]-Table1[[#This Row],[Outage Start]])&amp;" min"</f>
        <v>1 days,6 hrs,11 min</v>
      </c>
      <c r="E4109" s="10">
        <f>Table1[[#This Row],[Full Restoration ]]-Table1[[#This Row],[Outage Start]]</f>
        <v>1.257638888891961</v>
      </c>
      <c r="F4109" s="11">
        <f>(Table1[[#This Row],[Full Restoration ]]-Table1[[#This Row],[Outage Start]])*24</f>
        <v>30.183333333407063</v>
      </c>
      <c r="G4109" s="5" t="s">
        <v>4064</v>
      </c>
      <c r="H4109" s="26" t="s">
        <v>2604</v>
      </c>
      <c r="I4109" s="4">
        <v>3067</v>
      </c>
      <c r="J4109" s="4">
        <v>2941</v>
      </c>
      <c r="K4109" s="4">
        <v>71</v>
      </c>
      <c r="L4109" s="4">
        <v>55</v>
      </c>
      <c r="M4109" s="4">
        <v>0</v>
      </c>
      <c r="N4109" s="18"/>
    </row>
    <row r="4110" spans="1:14" hidden="1" x14ac:dyDescent="0.35">
      <c r="A4110" s="4" t="s">
        <v>62</v>
      </c>
      <c r="B4110" s="27">
        <v>44130.472916666666</v>
      </c>
      <c r="C4110" s="9">
        <v>44131.288194444445</v>
      </c>
      <c r="D4110" s="11" t="s">
        <v>3908</v>
      </c>
      <c r="E4110" s="10">
        <v>0.81527777777955635</v>
      </c>
      <c r="F4110" s="11">
        <v>19.566666666709352</v>
      </c>
      <c r="G4110" s="5" t="s">
        <v>2593</v>
      </c>
      <c r="H4110" s="26" t="s">
        <v>2607</v>
      </c>
      <c r="I4110" s="4">
        <v>1367</v>
      </c>
      <c r="J4110" s="4">
        <v>1127</v>
      </c>
      <c r="K4110" s="4">
        <v>199</v>
      </c>
      <c r="L4110" s="4">
        <v>41</v>
      </c>
      <c r="M4110" s="4"/>
      <c r="N4110" s="18"/>
    </row>
    <row r="4111" spans="1:14" hidden="1" x14ac:dyDescent="0.35">
      <c r="A4111" s="4" t="s">
        <v>62</v>
      </c>
      <c r="B4111" s="27">
        <v>44167.875694444447</v>
      </c>
      <c r="C4111" s="9">
        <v>44167.893750000003</v>
      </c>
      <c r="D4111" s="11" t="s">
        <v>2810</v>
      </c>
      <c r="E4111" s="10">
        <v>1.8055555556202307E-2</v>
      </c>
      <c r="F4111" s="11">
        <v>0.43333333334885538</v>
      </c>
      <c r="G4111" s="5" t="s">
        <v>2631</v>
      </c>
      <c r="H4111" s="26" t="s">
        <v>2614</v>
      </c>
      <c r="I4111" s="4">
        <v>148</v>
      </c>
      <c r="J4111" s="4">
        <v>142</v>
      </c>
      <c r="K4111" s="4">
        <v>4</v>
      </c>
      <c r="L4111" s="4">
        <v>2</v>
      </c>
      <c r="M4111" s="4">
        <v>0</v>
      </c>
      <c r="N4111" s="18"/>
    </row>
    <row r="4112" spans="1:14" hidden="1" x14ac:dyDescent="0.35">
      <c r="A4112" s="4" t="s">
        <v>62</v>
      </c>
      <c r="B4112" s="27">
        <v>44167.875694444447</v>
      </c>
      <c r="C4112" s="9">
        <v>44167.893750000003</v>
      </c>
      <c r="D4112" s="11" t="s">
        <v>2810</v>
      </c>
      <c r="E4112" s="10">
        <v>1.8055555556202307E-2</v>
      </c>
      <c r="F4112" s="11">
        <v>0.43333333334885538</v>
      </c>
      <c r="G4112" s="5" t="s">
        <v>2631</v>
      </c>
      <c r="H4112" s="26" t="s">
        <v>2614</v>
      </c>
      <c r="I4112" s="4">
        <v>109</v>
      </c>
      <c r="J4112" s="4">
        <v>99</v>
      </c>
      <c r="K4112" s="4">
        <v>4</v>
      </c>
      <c r="L4112" s="4">
        <v>6</v>
      </c>
      <c r="M4112" s="4">
        <v>0</v>
      </c>
      <c r="N4112" s="18"/>
    </row>
    <row r="4113" spans="1:14" hidden="1" x14ac:dyDescent="0.35">
      <c r="A4113" s="4" t="s">
        <v>62</v>
      </c>
      <c r="B4113" s="27">
        <v>44167.875694444447</v>
      </c>
      <c r="C4113" s="9">
        <v>44168.938194444447</v>
      </c>
      <c r="D4113" s="11" t="s">
        <v>2811</v>
      </c>
      <c r="E4113" s="10">
        <v>1.0625</v>
      </c>
      <c r="F4113" s="11">
        <v>25.5</v>
      </c>
      <c r="G4113" s="5" t="s">
        <v>2631</v>
      </c>
      <c r="H4113" s="26" t="s">
        <v>2614</v>
      </c>
      <c r="I4113" s="4">
        <v>130</v>
      </c>
      <c r="J4113" s="4">
        <v>117</v>
      </c>
      <c r="K4113" s="4">
        <v>9</v>
      </c>
      <c r="L4113" s="4">
        <v>4</v>
      </c>
      <c r="M4113" s="4">
        <v>0</v>
      </c>
      <c r="N4113" s="18"/>
    </row>
    <row r="4114" spans="1:14" hidden="1" x14ac:dyDescent="0.35">
      <c r="A4114" s="4" t="s">
        <v>62</v>
      </c>
      <c r="B4114" s="27">
        <v>44167.875694444447</v>
      </c>
      <c r="C4114" s="9">
        <v>44168.938194444447</v>
      </c>
      <c r="D4114" s="11" t="s">
        <v>2811</v>
      </c>
      <c r="E4114" s="10">
        <v>1.0625</v>
      </c>
      <c r="F4114" s="11">
        <v>25.5</v>
      </c>
      <c r="G4114" s="5" t="s">
        <v>2631</v>
      </c>
      <c r="H4114" s="26" t="s">
        <v>2614</v>
      </c>
      <c r="I4114" s="4">
        <v>84</v>
      </c>
      <c r="J4114" s="4">
        <v>81</v>
      </c>
      <c r="K4114" s="4">
        <v>2</v>
      </c>
      <c r="L4114" s="4">
        <v>1</v>
      </c>
      <c r="M4114" s="4">
        <v>0</v>
      </c>
      <c r="N4114" s="18"/>
    </row>
    <row r="4115" spans="1:14" hidden="1" x14ac:dyDescent="0.35">
      <c r="A4115" s="4" t="s">
        <v>62</v>
      </c>
      <c r="B4115" s="27">
        <v>44167.875694444447</v>
      </c>
      <c r="C4115" s="9">
        <v>44168.938194444447</v>
      </c>
      <c r="D4115" s="11" t="s">
        <v>2811</v>
      </c>
      <c r="E4115" s="10">
        <v>1.0625</v>
      </c>
      <c r="F4115" s="11">
        <v>25.5</v>
      </c>
      <c r="G4115" s="5" t="s">
        <v>2631</v>
      </c>
      <c r="H4115" s="26" t="s">
        <v>2614</v>
      </c>
      <c r="I4115" s="4">
        <v>1</v>
      </c>
      <c r="J4115" s="4">
        <v>1</v>
      </c>
      <c r="K4115" s="4">
        <v>0</v>
      </c>
      <c r="L4115" s="4">
        <v>0</v>
      </c>
      <c r="M4115" s="4">
        <v>0</v>
      </c>
      <c r="N4115" s="18"/>
    </row>
    <row r="4116" spans="1:14" hidden="1" x14ac:dyDescent="0.35">
      <c r="A4116" s="4" t="s">
        <v>62</v>
      </c>
      <c r="B4116" s="27">
        <v>44167.875694444447</v>
      </c>
      <c r="C4116" s="9">
        <v>44168.947222222225</v>
      </c>
      <c r="D4116" s="11" t="s">
        <v>2812</v>
      </c>
      <c r="E4116" s="10">
        <v>1.0715277777781012</v>
      </c>
      <c r="F4116" s="11">
        <v>25.716666666674428</v>
      </c>
      <c r="G4116" s="5" t="s">
        <v>2631</v>
      </c>
      <c r="H4116" s="26" t="s">
        <v>2614</v>
      </c>
      <c r="I4116" s="4">
        <v>9</v>
      </c>
      <c r="J4116" s="4">
        <v>8</v>
      </c>
      <c r="K4116" s="4">
        <v>1</v>
      </c>
      <c r="L4116" s="4">
        <v>0</v>
      </c>
      <c r="M4116" s="4">
        <v>0</v>
      </c>
      <c r="N4116" s="18"/>
    </row>
    <row r="4117" spans="1:14" hidden="1" x14ac:dyDescent="0.35">
      <c r="A4117" s="4" t="s">
        <v>62</v>
      </c>
      <c r="B4117" s="27">
        <v>44167.875694444447</v>
      </c>
      <c r="C4117" s="9">
        <v>44168.947222222225</v>
      </c>
      <c r="D4117" s="11" t="s">
        <v>2812</v>
      </c>
      <c r="E4117" s="10">
        <v>1.0715277777781012</v>
      </c>
      <c r="F4117" s="11">
        <v>25.716666666674428</v>
      </c>
      <c r="G4117" s="5" t="s">
        <v>2631</v>
      </c>
      <c r="H4117" s="26" t="s">
        <v>2614</v>
      </c>
      <c r="I4117" s="4">
        <v>1</v>
      </c>
      <c r="J4117" s="4">
        <v>0</v>
      </c>
      <c r="K4117" s="4">
        <v>1</v>
      </c>
      <c r="L4117" s="4">
        <v>0</v>
      </c>
      <c r="M4117" s="4">
        <v>0</v>
      </c>
      <c r="N4117" s="18"/>
    </row>
    <row r="4118" spans="1:14" hidden="1" x14ac:dyDescent="0.35">
      <c r="A4118" s="4" t="s">
        <v>62</v>
      </c>
      <c r="B4118" s="27">
        <v>44167.875694444447</v>
      </c>
      <c r="C4118" s="9">
        <v>44168.962500000001</v>
      </c>
      <c r="D4118" s="11" t="s">
        <v>2813</v>
      </c>
      <c r="E4118" s="10">
        <v>1.0868055555547471</v>
      </c>
      <c r="F4118" s="11">
        <v>26.083333333313931</v>
      </c>
      <c r="G4118" s="5" t="s">
        <v>2631</v>
      </c>
      <c r="H4118" s="26" t="s">
        <v>2614</v>
      </c>
      <c r="I4118" s="4">
        <v>1</v>
      </c>
      <c r="J4118" s="4">
        <v>1</v>
      </c>
      <c r="K4118" s="4">
        <v>0</v>
      </c>
      <c r="L4118" s="4">
        <v>0</v>
      </c>
      <c r="M4118" s="4">
        <v>0</v>
      </c>
      <c r="N4118" s="18"/>
    </row>
    <row r="4119" spans="1:14" hidden="1" x14ac:dyDescent="0.35">
      <c r="A4119" s="4" t="s">
        <v>62</v>
      </c>
      <c r="B4119" s="27">
        <v>44167.875694444447</v>
      </c>
      <c r="C4119" s="9">
        <v>44168.962500000001</v>
      </c>
      <c r="D4119" s="11" t="s">
        <v>2813</v>
      </c>
      <c r="E4119" s="10">
        <v>1.0868055555547471</v>
      </c>
      <c r="F4119" s="11">
        <v>26.083333333313931</v>
      </c>
      <c r="G4119" s="5" t="s">
        <v>2631</v>
      </c>
      <c r="H4119" s="26" t="s">
        <v>2614</v>
      </c>
      <c r="I4119" s="4">
        <v>1</v>
      </c>
      <c r="J4119" s="4">
        <v>1</v>
      </c>
      <c r="K4119" s="4">
        <v>0</v>
      </c>
      <c r="L4119" s="4">
        <v>0</v>
      </c>
      <c r="M4119" s="4">
        <v>0</v>
      </c>
      <c r="N4119" s="18"/>
    </row>
    <row r="4120" spans="1:14" hidden="1" x14ac:dyDescent="0.35">
      <c r="A4120" s="4" t="s">
        <v>62</v>
      </c>
      <c r="B4120" s="27">
        <v>44167.875694444447</v>
      </c>
      <c r="C4120" s="9">
        <v>44168.963194444441</v>
      </c>
      <c r="D4120" s="11" t="s">
        <v>2814</v>
      </c>
      <c r="E4120" s="10">
        <v>1.0874999999941792</v>
      </c>
      <c r="F4120" s="11">
        <v>26.099999999860302</v>
      </c>
      <c r="G4120" s="5" t="s">
        <v>2631</v>
      </c>
      <c r="H4120" s="26" t="s">
        <v>2614</v>
      </c>
      <c r="I4120" s="4">
        <v>18</v>
      </c>
      <c r="J4120" s="4">
        <v>18</v>
      </c>
      <c r="K4120" s="4">
        <v>0</v>
      </c>
      <c r="L4120" s="4">
        <v>0</v>
      </c>
      <c r="M4120" s="4">
        <v>0</v>
      </c>
      <c r="N4120" s="18"/>
    </row>
    <row r="4121" spans="1:14" hidden="1" x14ac:dyDescent="0.35">
      <c r="A4121" s="4" t="s">
        <v>62</v>
      </c>
      <c r="B4121" s="27">
        <v>44167.875694444447</v>
      </c>
      <c r="C4121" s="9">
        <v>44168.963194444441</v>
      </c>
      <c r="D4121" s="11" t="s">
        <v>2814</v>
      </c>
      <c r="E4121" s="10">
        <v>1.0874999999941792</v>
      </c>
      <c r="F4121" s="11">
        <v>26.099999999860302</v>
      </c>
      <c r="G4121" s="5" t="s">
        <v>2631</v>
      </c>
      <c r="H4121" s="26" t="s">
        <v>2614</v>
      </c>
      <c r="I4121" s="4">
        <v>4</v>
      </c>
      <c r="J4121" s="4">
        <v>2</v>
      </c>
      <c r="K4121" s="4">
        <v>2</v>
      </c>
      <c r="L4121" s="4">
        <v>0</v>
      </c>
      <c r="M4121" s="4">
        <v>0</v>
      </c>
      <c r="N4121" s="18"/>
    </row>
    <row r="4122" spans="1:14" hidden="1" x14ac:dyDescent="0.35">
      <c r="A4122" s="4" t="s">
        <v>62</v>
      </c>
      <c r="B4122" s="27">
        <v>44167.875694444447</v>
      </c>
      <c r="C4122" s="9">
        <v>44168.963194444441</v>
      </c>
      <c r="D4122" s="11" t="s">
        <v>2814</v>
      </c>
      <c r="E4122" s="10">
        <v>1.0874999999941792</v>
      </c>
      <c r="F4122" s="11">
        <v>26.099999999860302</v>
      </c>
      <c r="G4122" s="5" t="s">
        <v>2631</v>
      </c>
      <c r="H4122" s="26" t="s">
        <v>2614</v>
      </c>
      <c r="I4122" s="4">
        <v>18</v>
      </c>
      <c r="J4122" s="4">
        <v>16</v>
      </c>
      <c r="K4122" s="4">
        <v>2</v>
      </c>
      <c r="L4122" s="4">
        <v>0</v>
      </c>
      <c r="M4122" s="4">
        <v>0</v>
      </c>
      <c r="N4122" s="18"/>
    </row>
    <row r="4123" spans="1:14" hidden="1" x14ac:dyDescent="0.35">
      <c r="A4123" s="4" t="s">
        <v>62</v>
      </c>
      <c r="B4123" s="27">
        <v>44130.506944444445</v>
      </c>
      <c r="C4123" s="9">
        <v>44130.947222222225</v>
      </c>
      <c r="D4123" s="11" t="s">
        <v>3910</v>
      </c>
      <c r="E4123" s="10">
        <v>0.44027777777955635</v>
      </c>
      <c r="F4123" s="11">
        <v>10.566666666709352</v>
      </c>
      <c r="G4123" s="5" t="s">
        <v>2595</v>
      </c>
      <c r="H4123" s="26" t="s">
        <v>2607</v>
      </c>
      <c r="I4123" s="4">
        <v>2009</v>
      </c>
      <c r="J4123" s="4">
        <v>1678</v>
      </c>
      <c r="K4123" s="4">
        <v>258</v>
      </c>
      <c r="L4123" s="4">
        <v>73</v>
      </c>
      <c r="M4123" s="4"/>
      <c r="N4123" s="18"/>
    </row>
    <row r="4124" spans="1:14" hidden="1" x14ac:dyDescent="0.35">
      <c r="A4124" s="4" t="s">
        <v>62</v>
      </c>
      <c r="B4124" s="56">
        <v>44215.529490740744</v>
      </c>
      <c r="C4124" s="56">
        <v>44216.034722222219</v>
      </c>
      <c r="D4124" s="11" t="str">
        <f>INT(Table1[[#This Row],[Full Restoration ]]-Table1[[#This Row],[Outage Start]])&amp;" days,"&amp;HOUR(Table1[[#This Row],[Full Restoration ]]-Table1[[#This Row],[Outage Start]])&amp;" hrs,"&amp;MINUTE(Table1[[#This Row],[Full Restoration ]]-Table1[[#This Row],[Outage Start]])&amp;" min"</f>
        <v>0 days,12 hrs,7 min</v>
      </c>
      <c r="E4124" s="10">
        <f>Table1[[#This Row],[Full Restoration ]]-Table1[[#This Row],[Outage Start]]</f>
        <v>0.50523148147476604</v>
      </c>
      <c r="F4124" s="11">
        <f>(Table1[[#This Row],[Full Restoration ]]-Table1[[#This Row],[Outage Start]])*24</f>
        <v>12.125555555394385</v>
      </c>
      <c r="G4124" s="5" t="s">
        <v>2595</v>
      </c>
      <c r="H4124" s="26" t="s">
        <v>2614</v>
      </c>
      <c r="I4124" s="4">
        <v>2011</v>
      </c>
      <c r="J4124" s="4">
        <v>1872</v>
      </c>
      <c r="K4124" s="4">
        <v>64</v>
      </c>
      <c r="L4124" s="4">
        <v>75</v>
      </c>
      <c r="M4124" s="4">
        <v>0</v>
      </c>
      <c r="N4124" s="18"/>
    </row>
    <row r="4125" spans="1:14" hidden="1" x14ac:dyDescent="0.35">
      <c r="A4125" s="4" t="s">
        <v>62</v>
      </c>
      <c r="B4125" s="27">
        <v>43748.988194444442</v>
      </c>
      <c r="C4125" s="9">
        <v>43749.71875</v>
      </c>
      <c r="D4125" s="11" t="str">
        <f>INT(Table1[[#This Row],[Full Restoration ]]-Table1[[#This Row],[Outage Start]])&amp;" days,"&amp;HOUR(Table1[[#This Row],[Full Restoration ]]-Table1[[#This Row],[Outage Start]])&amp;" hrs,"&amp;MINUTE(Table1[[#This Row],[Full Restoration ]]-Table1[[#This Row],[Outage Start]])&amp;" min"</f>
        <v>0 days,17 hrs,32 min</v>
      </c>
      <c r="E4125" s="10">
        <f>Table1[[#This Row],[Full Restoration ]]-Table1[[#This Row],[Outage Start]]</f>
        <v>0.7305555555576575</v>
      </c>
      <c r="F4125" s="11">
        <f>(Table1[[#This Row],[Full Restoration ]]-Table1[[#This Row],[Outage Start]])*24</f>
        <v>17.53333333338378</v>
      </c>
      <c r="G4125" s="5" t="s">
        <v>867</v>
      </c>
      <c r="H4125" s="26" t="s">
        <v>3</v>
      </c>
      <c r="I4125" s="4">
        <v>255</v>
      </c>
      <c r="J4125" s="4">
        <v>134</v>
      </c>
      <c r="K4125" s="4">
        <v>0</v>
      </c>
      <c r="L4125" s="4">
        <v>0</v>
      </c>
      <c r="M4125" s="4">
        <v>0</v>
      </c>
      <c r="N4125" s="18"/>
    </row>
    <row r="4126" spans="1:14" hidden="1" x14ac:dyDescent="0.35">
      <c r="A4126" s="4" t="s">
        <v>62</v>
      </c>
      <c r="B4126" s="27">
        <v>43766.279861111114</v>
      </c>
      <c r="C4126" s="9">
        <v>43766.726388888892</v>
      </c>
      <c r="D4126" s="11" t="str">
        <f>INT(Table1[[#This Row],[Full Restoration ]]-Table1[[#This Row],[Outage Start]])&amp;" days,"&amp;HOUR(Table1[[#This Row],[Full Restoration ]]-Table1[[#This Row],[Outage Start]])&amp;" hrs,"&amp;MINUTE(Table1[[#This Row],[Full Restoration ]]-Table1[[#This Row],[Outage Start]])&amp;" min"</f>
        <v>0 days,10 hrs,43 min</v>
      </c>
      <c r="E4126" s="10">
        <f>Table1[[#This Row],[Full Restoration ]]-Table1[[#This Row],[Outage Start]]</f>
        <v>0.44652777777810115</v>
      </c>
      <c r="F4126" s="11">
        <f>(Table1[[#This Row],[Full Restoration ]]-Table1[[#This Row],[Outage Start]])*24</f>
        <v>10.716666666674428</v>
      </c>
      <c r="G4126" s="5" t="s">
        <v>867</v>
      </c>
      <c r="H4126" s="26"/>
      <c r="I4126" s="4">
        <v>255</v>
      </c>
      <c r="J4126" s="4">
        <v>134</v>
      </c>
      <c r="K4126" s="4">
        <v>119</v>
      </c>
      <c r="L4126" s="4"/>
      <c r="M4126" s="4"/>
      <c r="N4126" s="18"/>
    </row>
    <row r="4127" spans="1:14" hidden="1" x14ac:dyDescent="0.35">
      <c r="A4127" s="4" t="s">
        <v>62</v>
      </c>
      <c r="B4127" s="27">
        <v>43768.131944444445</v>
      </c>
      <c r="C4127" s="9">
        <v>43769.763888888891</v>
      </c>
      <c r="D4127" s="11" t="str">
        <f>INT(Table1[[#This Row],[Full Restoration ]]-Table1[[#This Row],[Outage Start]])&amp;" days,"&amp;HOUR(Table1[[#This Row],[Full Restoration ]]-Table1[[#This Row],[Outage Start]])&amp;" hrs,"&amp;MINUTE(Table1[[#This Row],[Full Restoration ]]-Table1[[#This Row],[Outage Start]])&amp;" min"</f>
        <v>1 days,15 hrs,10 min</v>
      </c>
      <c r="E4127" s="10">
        <f>Table1[[#This Row],[Full Restoration ]]-Table1[[#This Row],[Outage Start]]</f>
        <v>1.6319444444452529</v>
      </c>
      <c r="F4127" s="11">
        <f>(Table1[[#This Row],[Full Restoration ]]-Table1[[#This Row],[Outage Start]])*24</f>
        <v>39.166666666686069</v>
      </c>
      <c r="G4127" s="5" t="s">
        <v>867</v>
      </c>
      <c r="H4127" s="26"/>
      <c r="I4127" s="4">
        <v>255</v>
      </c>
      <c r="J4127" s="4">
        <v>134</v>
      </c>
      <c r="K4127" s="4">
        <v>119</v>
      </c>
      <c r="L4127" s="4"/>
      <c r="M4127" s="4"/>
      <c r="N4127" s="18"/>
    </row>
    <row r="4128" spans="1:14" hidden="1" x14ac:dyDescent="0.35">
      <c r="A4128" s="4" t="s">
        <v>62</v>
      </c>
      <c r="B4128" s="27">
        <v>44130.386111111111</v>
      </c>
      <c r="C4128" s="9">
        <v>44131.469444444447</v>
      </c>
      <c r="D4128" s="11" t="s">
        <v>3897</v>
      </c>
      <c r="E4128" s="10">
        <v>1.0833333333357587</v>
      </c>
      <c r="F4128" s="11">
        <v>26.000000000058208</v>
      </c>
      <c r="G4128" s="5" t="s">
        <v>867</v>
      </c>
      <c r="H4128" s="26" t="s">
        <v>2604</v>
      </c>
      <c r="I4128" s="4">
        <v>42</v>
      </c>
      <c r="J4128" s="4">
        <v>22</v>
      </c>
      <c r="K4128" s="4">
        <v>20</v>
      </c>
      <c r="L4128" s="4">
        <v>0</v>
      </c>
      <c r="M4128" s="4"/>
      <c r="N4128" s="18"/>
    </row>
    <row r="4129" spans="1:14" hidden="1" x14ac:dyDescent="0.35">
      <c r="A4129" s="4" t="s">
        <v>62</v>
      </c>
      <c r="B4129" s="45">
        <v>44162.385416666664</v>
      </c>
      <c r="C4129" s="9">
        <v>44162.648611111108</v>
      </c>
      <c r="D4129" s="11" t="s">
        <v>3970</v>
      </c>
      <c r="E4129" s="10">
        <v>0.26319444444379769</v>
      </c>
      <c r="F4129" s="11">
        <v>6.3166666666511446</v>
      </c>
      <c r="G4129" s="5" t="s">
        <v>867</v>
      </c>
      <c r="H4129" s="26" t="s">
        <v>2604</v>
      </c>
      <c r="I4129" s="4">
        <v>11</v>
      </c>
      <c r="J4129" s="4">
        <v>1</v>
      </c>
      <c r="K4129" s="4">
        <v>10</v>
      </c>
      <c r="L4129" s="4">
        <v>0</v>
      </c>
      <c r="M4129" s="4">
        <v>0</v>
      </c>
      <c r="N4129" s="18"/>
    </row>
    <row r="4130" spans="1:14" hidden="1" x14ac:dyDescent="0.35">
      <c r="A4130" s="4" t="s">
        <v>62</v>
      </c>
      <c r="B4130" s="45">
        <v>44162.385416666664</v>
      </c>
      <c r="C4130" s="9">
        <v>44162.648611111108</v>
      </c>
      <c r="D4130" s="11" t="s">
        <v>3970</v>
      </c>
      <c r="E4130" s="10">
        <v>0.26319444444379769</v>
      </c>
      <c r="F4130" s="11">
        <v>6.3166666666511446</v>
      </c>
      <c r="G4130" s="5" t="s">
        <v>867</v>
      </c>
      <c r="H4130" s="26" t="s">
        <v>2604</v>
      </c>
      <c r="I4130" s="4">
        <v>1</v>
      </c>
      <c r="J4130" s="4">
        <v>0</v>
      </c>
      <c r="K4130" s="4">
        <v>1</v>
      </c>
      <c r="L4130" s="4">
        <v>0</v>
      </c>
      <c r="M4130" s="4">
        <v>0</v>
      </c>
      <c r="N4130" s="18"/>
    </row>
    <row r="4131" spans="1:14" hidden="1" x14ac:dyDescent="0.35">
      <c r="A4131" s="4" t="s">
        <v>62</v>
      </c>
      <c r="B4131" s="45">
        <v>44162.385416666664</v>
      </c>
      <c r="C4131" s="9">
        <v>44162.650694444441</v>
      </c>
      <c r="D4131" s="11" t="s">
        <v>3971</v>
      </c>
      <c r="E4131" s="10">
        <v>0.26527777777664596</v>
      </c>
      <c r="F4131" s="11">
        <v>6.3666666666395031</v>
      </c>
      <c r="G4131" s="5" t="s">
        <v>867</v>
      </c>
      <c r="H4131" s="26" t="s">
        <v>2604</v>
      </c>
      <c r="I4131" s="4">
        <v>24</v>
      </c>
      <c r="J4131" s="4">
        <v>8</v>
      </c>
      <c r="K4131" s="4">
        <v>16</v>
      </c>
      <c r="L4131" s="4">
        <v>0</v>
      </c>
      <c r="M4131" s="4">
        <v>0</v>
      </c>
      <c r="N4131" s="18"/>
    </row>
    <row r="4132" spans="1:14" hidden="1" x14ac:dyDescent="0.35">
      <c r="A4132" s="4" t="s">
        <v>62</v>
      </c>
      <c r="B4132" s="45">
        <v>44162.385416666664</v>
      </c>
      <c r="C4132" s="9">
        <v>44162.650694444441</v>
      </c>
      <c r="D4132" s="11" t="s">
        <v>3971</v>
      </c>
      <c r="E4132" s="10">
        <v>0.26527777777664596</v>
      </c>
      <c r="F4132" s="11">
        <v>6.3666666666395031</v>
      </c>
      <c r="G4132" s="5" t="s">
        <v>867</v>
      </c>
      <c r="H4132" s="26" t="s">
        <v>2604</v>
      </c>
      <c r="I4132" s="4">
        <v>2</v>
      </c>
      <c r="J4132" s="4">
        <v>0</v>
      </c>
      <c r="K4132" s="4">
        <v>2</v>
      </c>
      <c r="L4132" s="4">
        <v>0</v>
      </c>
      <c r="M4132" s="4">
        <v>0</v>
      </c>
      <c r="N4132" s="18"/>
    </row>
    <row r="4133" spans="1:14" hidden="1" x14ac:dyDescent="0.35">
      <c r="A4133" s="4" t="s">
        <v>62</v>
      </c>
      <c r="B4133" s="45">
        <v>44162.385416666664</v>
      </c>
      <c r="C4133" s="9">
        <v>44162.763888888891</v>
      </c>
      <c r="D4133" s="11" t="s">
        <v>3972</v>
      </c>
      <c r="E4133" s="10">
        <v>0.37847222222626442</v>
      </c>
      <c r="F4133" s="11">
        <v>9.0833333334303461</v>
      </c>
      <c r="G4133" s="5" t="s">
        <v>867</v>
      </c>
      <c r="H4133" s="26" t="s">
        <v>2604</v>
      </c>
      <c r="I4133" s="4">
        <v>1</v>
      </c>
      <c r="J4133" s="4">
        <v>0</v>
      </c>
      <c r="K4133" s="4">
        <v>1</v>
      </c>
      <c r="L4133" s="4">
        <v>0</v>
      </c>
      <c r="M4133" s="4">
        <v>0</v>
      </c>
      <c r="N4133" s="18"/>
    </row>
    <row r="4134" spans="1:14" hidden="1" x14ac:dyDescent="0.35">
      <c r="A4134" s="4" t="s">
        <v>62</v>
      </c>
      <c r="B4134" s="45">
        <v>44162.385416666664</v>
      </c>
      <c r="C4134" s="9">
        <v>44162.78402777778</v>
      </c>
      <c r="D4134" s="11" t="s">
        <v>3973</v>
      </c>
      <c r="E4134" s="10">
        <v>0.398611111115315</v>
      </c>
      <c r="F4134" s="11">
        <v>9.5666666667675599</v>
      </c>
      <c r="G4134" s="5" t="s">
        <v>867</v>
      </c>
      <c r="H4134" s="26" t="s">
        <v>2604</v>
      </c>
      <c r="I4134" s="4">
        <v>1</v>
      </c>
      <c r="J4134" s="4">
        <v>1</v>
      </c>
      <c r="K4134" s="4">
        <v>0</v>
      </c>
      <c r="L4134" s="4">
        <v>0</v>
      </c>
      <c r="M4134" s="4">
        <v>0</v>
      </c>
      <c r="N4134" s="18"/>
    </row>
    <row r="4135" spans="1:14" hidden="1" x14ac:dyDescent="0.35">
      <c r="A4135" s="4" t="s">
        <v>62</v>
      </c>
      <c r="B4135" s="27">
        <v>44168.00277777778</v>
      </c>
      <c r="C4135" s="9">
        <v>44168.947222222225</v>
      </c>
      <c r="D4135" s="11" t="s">
        <v>2815</v>
      </c>
      <c r="E4135" s="10">
        <v>0.94444444444525288</v>
      </c>
      <c r="F4135" s="11">
        <v>22.666666666686069</v>
      </c>
      <c r="G4135" s="5" t="s">
        <v>867</v>
      </c>
      <c r="H4135" s="26" t="s">
        <v>2604</v>
      </c>
      <c r="I4135" s="4">
        <v>35</v>
      </c>
      <c r="J4135" s="4">
        <v>9</v>
      </c>
      <c r="K4135" s="4">
        <v>26</v>
      </c>
      <c r="L4135" s="4">
        <v>0</v>
      </c>
      <c r="M4135" s="4">
        <v>0</v>
      </c>
      <c r="N4135" s="18"/>
    </row>
    <row r="4136" spans="1:14" hidden="1" x14ac:dyDescent="0.35">
      <c r="A4136" s="4" t="s">
        <v>62</v>
      </c>
      <c r="B4136" s="27">
        <v>44168.00277777778</v>
      </c>
      <c r="C4136" s="9">
        <v>44168.947222222225</v>
      </c>
      <c r="D4136" s="11" t="s">
        <v>2815</v>
      </c>
      <c r="E4136" s="10">
        <v>0.94444444444525288</v>
      </c>
      <c r="F4136" s="11">
        <v>22.666666666686069</v>
      </c>
      <c r="G4136" s="5" t="s">
        <v>867</v>
      </c>
      <c r="H4136" s="26" t="s">
        <v>2604</v>
      </c>
      <c r="I4136" s="4">
        <v>3</v>
      </c>
      <c r="J4136" s="4">
        <v>0</v>
      </c>
      <c r="K4136" s="4">
        <v>3</v>
      </c>
      <c r="L4136" s="4">
        <v>0</v>
      </c>
      <c r="M4136" s="4">
        <v>0</v>
      </c>
      <c r="N4136" s="18"/>
    </row>
    <row r="4137" spans="1:14" hidden="1" x14ac:dyDescent="0.35">
      <c r="A4137" s="4" t="s">
        <v>62</v>
      </c>
      <c r="B4137" s="27">
        <v>44188.463888888888</v>
      </c>
      <c r="C4137" s="9">
        <v>44189.433333333334</v>
      </c>
      <c r="D4137" s="11" t="s">
        <v>3229</v>
      </c>
      <c r="E4137" s="10">
        <v>0.96944444444670808</v>
      </c>
      <c r="F4137" s="11">
        <v>23.266666666720994</v>
      </c>
      <c r="G4137" s="5" t="s">
        <v>867</v>
      </c>
      <c r="H4137" s="26" t="s">
        <v>2604</v>
      </c>
      <c r="I4137" s="4">
        <v>39</v>
      </c>
      <c r="J4137" s="4">
        <v>10</v>
      </c>
      <c r="K4137" s="4">
        <v>29</v>
      </c>
      <c r="L4137" s="4">
        <v>0</v>
      </c>
      <c r="M4137" s="4">
        <v>0</v>
      </c>
      <c r="N4137" s="18"/>
    </row>
    <row r="4138" spans="1:14" hidden="1" x14ac:dyDescent="0.35">
      <c r="A4138" s="4" t="s">
        <v>62</v>
      </c>
      <c r="B4138" s="27">
        <v>44188.463888888888</v>
      </c>
      <c r="C4138" s="9">
        <v>44189.433333333334</v>
      </c>
      <c r="D4138" s="11" t="s">
        <v>3229</v>
      </c>
      <c r="E4138" s="10">
        <v>0.96944444444670808</v>
      </c>
      <c r="F4138" s="11">
        <v>23.266666666720994</v>
      </c>
      <c r="G4138" s="5" t="s">
        <v>867</v>
      </c>
      <c r="H4138" s="26" t="s">
        <v>2604</v>
      </c>
      <c r="I4138" s="4">
        <v>3</v>
      </c>
      <c r="J4138" s="4">
        <v>0</v>
      </c>
      <c r="K4138" s="4">
        <v>3</v>
      </c>
      <c r="L4138" s="4">
        <v>0</v>
      </c>
      <c r="M4138" s="4">
        <v>0</v>
      </c>
      <c r="N4138" s="18"/>
    </row>
    <row r="4139" spans="1:14" hidden="1" x14ac:dyDescent="0.35">
      <c r="A4139" s="4" t="s">
        <v>62</v>
      </c>
      <c r="B4139" s="56">
        <v>44211.200173611112</v>
      </c>
      <c r="C4139" s="56">
        <v>44217.492361111108</v>
      </c>
      <c r="D4139" s="11" t="str">
        <f>INT(Table1[[#This Row],[Full Restoration ]]-Table1[[#This Row],[Outage Start]])&amp;" days,"&amp;HOUR(Table1[[#This Row],[Full Restoration ]]-Table1[[#This Row],[Outage Start]])&amp;" hrs,"&amp;MINUTE(Table1[[#This Row],[Full Restoration ]]-Table1[[#This Row],[Outage Start]])&amp;" min"</f>
        <v>6 days,7 hrs,0 min</v>
      </c>
      <c r="E4139" s="10">
        <f>Table1[[#This Row],[Full Restoration ]]-Table1[[#This Row],[Outage Start]]</f>
        <v>6.2921874999956344</v>
      </c>
      <c r="F4139" s="11">
        <f>(Table1[[#This Row],[Full Restoration ]]-Table1[[#This Row],[Outage Start]])*24</f>
        <v>151.01249999989523</v>
      </c>
      <c r="G4139" s="5" t="s">
        <v>867</v>
      </c>
      <c r="H4139" s="26" t="s">
        <v>2604</v>
      </c>
      <c r="I4139" s="4">
        <v>299</v>
      </c>
      <c r="J4139" s="4">
        <v>144</v>
      </c>
      <c r="K4139" s="4">
        <v>155</v>
      </c>
      <c r="L4139" s="4">
        <v>0</v>
      </c>
      <c r="M4139" s="4">
        <v>0</v>
      </c>
      <c r="N4139" s="18"/>
    </row>
    <row r="4140" spans="1:14" hidden="1" x14ac:dyDescent="0.35">
      <c r="A4140" s="4" t="s">
        <v>62</v>
      </c>
      <c r="B4140" s="27">
        <v>44521.841666666667</v>
      </c>
      <c r="C4140" s="9">
        <v>44522.467361111114</v>
      </c>
      <c r="D4140" s="11" t="str">
        <f>INT(Table1[[#This Row],[Full Restoration ]]-Table1[[#This Row],[Outage Start]])&amp;" days,"&amp;HOUR(Table1[[#This Row],[Full Restoration ]]-Table1[[#This Row],[Outage Start]])&amp;" hrs,"&amp;MINUTE(Table1[[#This Row],[Full Restoration ]]-Table1[[#This Row],[Outage Start]])&amp;" min"</f>
        <v>0 days,15 hrs,1 min</v>
      </c>
      <c r="E4140" s="10">
        <f>Table1[[#This Row],[Full Restoration ]]-Table1[[#This Row],[Outage Start]]</f>
        <v>0.62569444444670808</v>
      </c>
      <c r="F4140" s="11">
        <f>(Table1[[#This Row],[Full Restoration ]]-Table1[[#This Row],[Outage Start]])*24</f>
        <v>15.016666666720994</v>
      </c>
      <c r="G4140" s="5" t="s">
        <v>4172</v>
      </c>
      <c r="H4140" s="26" t="s">
        <v>3</v>
      </c>
      <c r="I4140" s="4">
        <v>43</v>
      </c>
      <c r="J4140" s="4">
        <v>10</v>
      </c>
      <c r="K4140" s="4">
        <v>33</v>
      </c>
      <c r="L4140" s="4">
        <v>0</v>
      </c>
      <c r="M4140" s="4">
        <v>0</v>
      </c>
      <c r="N4140" s="18"/>
    </row>
    <row r="4141" spans="1:14" hidden="1" x14ac:dyDescent="0.35">
      <c r="A4141" s="4" t="s">
        <v>62</v>
      </c>
      <c r="B4141" s="27">
        <v>44525.21597222222</v>
      </c>
      <c r="C4141" s="9">
        <v>44526.623611111114</v>
      </c>
      <c r="D4141" s="11" t="str">
        <f>INT(Table1[[#This Row],[Full Restoration ]]-Table1[[#This Row],[Outage Start]])&amp;" days,"&amp;HOUR(Table1[[#This Row],[Full Restoration ]]-Table1[[#This Row],[Outage Start]])&amp;" hrs,"&amp;MINUTE(Table1[[#This Row],[Full Restoration ]]-Table1[[#This Row],[Outage Start]])&amp;" min"</f>
        <v>1 days,9 hrs,47 min</v>
      </c>
      <c r="E4141" s="10">
        <f>Table1[[#This Row],[Full Restoration ]]-Table1[[#This Row],[Outage Start]]</f>
        <v>1.4076388888934162</v>
      </c>
      <c r="F4141" s="11">
        <f>(Table1[[#This Row],[Full Restoration ]]-Table1[[#This Row],[Outage Start]])*24</f>
        <v>33.783333333441988</v>
      </c>
      <c r="G4141" s="5" t="s">
        <v>867</v>
      </c>
      <c r="H4141" s="26" t="s">
        <v>3</v>
      </c>
      <c r="I4141" s="4">
        <v>5</v>
      </c>
      <c r="J4141" s="4">
        <v>1</v>
      </c>
      <c r="K4141" s="4">
        <v>4</v>
      </c>
      <c r="L4141" s="4">
        <v>0</v>
      </c>
      <c r="M4141" s="4">
        <v>0</v>
      </c>
      <c r="N4141" s="18"/>
    </row>
    <row r="4142" spans="1:14" hidden="1" x14ac:dyDescent="0.35">
      <c r="A4142" s="4" t="s">
        <v>62</v>
      </c>
      <c r="B4142" s="27">
        <v>43762.441666666666</v>
      </c>
      <c r="C4142" s="9">
        <v>43763.7</v>
      </c>
      <c r="D4142" s="11" t="str">
        <f>INT(Table1[[#This Row],[Full Restoration ]]-Table1[[#This Row],[Outage Start]])&amp;" days,"&amp;HOUR(Table1[[#This Row],[Full Restoration ]]-Table1[[#This Row],[Outage Start]])&amp;" hrs,"&amp;MINUTE(Table1[[#This Row],[Full Restoration ]]-Table1[[#This Row],[Outage Start]])&amp;" min"</f>
        <v>1 days,6 hrs,12 min</v>
      </c>
      <c r="E4142" s="10">
        <f>Table1[[#This Row],[Full Restoration ]]-Table1[[#This Row],[Outage Start]]</f>
        <v>1.2583333333313931</v>
      </c>
      <c r="F4142" s="11">
        <f>(Table1[[#This Row],[Full Restoration ]]-Table1[[#This Row],[Outage Start]])*24</f>
        <v>30.199999999953434</v>
      </c>
      <c r="G4142" s="5" t="s">
        <v>2010</v>
      </c>
      <c r="H4142" s="26" t="s">
        <v>3</v>
      </c>
      <c r="I4142" s="4">
        <v>38</v>
      </c>
      <c r="J4142" s="4">
        <v>9</v>
      </c>
      <c r="K4142" s="4">
        <v>29</v>
      </c>
      <c r="L4142" s="4">
        <v>0</v>
      </c>
      <c r="M4142" s="4">
        <v>29</v>
      </c>
      <c r="N4142" s="18"/>
    </row>
    <row r="4143" spans="1:14" hidden="1" x14ac:dyDescent="0.35">
      <c r="A4143" s="4" t="s">
        <v>62</v>
      </c>
      <c r="B4143" s="27">
        <v>45228.492361111108</v>
      </c>
      <c r="C4143" s="9">
        <v>45230.486805555556</v>
      </c>
      <c r="D4143" s="11" t="str">
        <f>INT(Table1[[#This Row],[Full Restoration ]]-Table1[[#This Row],[Outage Start]])&amp;" days,"&amp;HOUR(Table1[[#This Row],[Full Restoration ]]-Table1[[#This Row],[Outage Start]])&amp;" hrs,"&amp;MINUTE(Table1[[#This Row],[Full Restoration ]]-Table1[[#This Row],[Outage Start]])&amp;" min"</f>
        <v>1 days,23 hrs,52 min</v>
      </c>
      <c r="E4143" s="10">
        <f>Table1[[#This Row],[Full Restoration ]]-Table1[[#This Row],[Outage Start]]</f>
        <v>1.9944444444481633</v>
      </c>
      <c r="F4143" s="11">
        <f>(Table1[[#This Row],[Full Restoration ]]-Table1[[#This Row],[Outage Start]])*24</f>
        <v>47.866666666755918</v>
      </c>
      <c r="G4143" s="5" t="s">
        <v>4281</v>
      </c>
      <c r="H4143" s="26" t="s">
        <v>2604</v>
      </c>
      <c r="I4143" s="4">
        <v>3</v>
      </c>
      <c r="J4143" s="4">
        <v>2</v>
      </c>
      <c r="K4143" s="4">
        <v>1</v>
      </c>
      <c r="L4143" s="4">
        <v>0</v>
      </c>
      <c r="M4143" s="4">
        <v>0</v>
      </c>
      <c r="N4143" s="18"/>
    </row>
    <row r="4144" spans="1:14" hidden="1" x14ac:dyDescent="0.35">
      <c r="A4144" s="4" t="s">
        <v>62</v>
      </c>
      <c r="B4144" s="27">
        <v>43768.368750000001</v>
      </c>
      <c r="C4144" s="9">
        <v>43769.438194444447</v>
      </c>
      <c r="D4144" s="11" t="str">
        <f>INT(Table1[[#This Row],[Full Restoration ]]-Table1[[#This Row],[Outage Start]])&amp;" days,"&amp;HOUR(Table1[[#This Row],[Full Restoration ]]-Table1[[#This Row],[Outage Start]])&amp;" hrs,"&amp;MINUTE(Table1[[#This Row],[Full Restoration ]]-Table1[[#This Row],[Outage Start]])&amp;" min"</f>
        <v>1 days,1 hrs,40 min</v>
      </c>
      <c r="E4144" s="10">
        <f>Table1[[#This Row],[Full Restoration ]]-Table1[[#This Row],[Outage Start]]</f>
        <v>1.0694444444452529</v>
      </c>
      <c r="F4144" s="11">
        <f>(Table1[[#This Row],[Full Restoration ]]-Table1[[#This Row],[Outage Start]])*24</f>
        <v>25.666666666686069</v>
      </c>
      <c r="G4144" s="5" t="s">
        <v>1081</v>
      </c>
      <c r="H4144" s="26"/>
      <c r="I4144" s="4">
        <v>5</v>
      </c>
      <c r="J4144" s="4">
        <v>2</v>
      </c>
      <c r="K4144" s="4">
        <v>3</v>
      </c>
      <c r="L4144" s="4"/>
      <c r="M4144" s="4"/>
      <c r="N4144" s="18"/>
    </row>
    <row r="4145" spans="1:14" hidden="1" x14ac:dyDescent="0.35">
      <c r="A4145" s="4" t="s">
        <v>62</v>
      </c>
      <c r="B4145" s="27">
        <v>44168.000694444447</v>
      </c>
      <c r="C4145" s="9">
        <v>44169.416666666664</v>
      </c>
      <c r="D4145" s="11" t="s">
        <v>2816</v>
      </c>
      <c r="E4145" s="10">
        <v>1.4159722222175333</v>
      </c>
      <c r="F4145" s="11">
        <v>33.983333333220799</v>
      </c>
      <c r="G4145" s="5" t="s">
        <v>1081</v>
      </c>
      <c r="H4145" s="26" t="s">
        <v>2604</v>
      </c>
      <c r="I4145" s="4">
        <v>4</v>
      </c>
      <c r="J4145" s="4">
        <v>2</v>
      </c>
      <c r="K4145" s="4">
        <v>2</v>
      </c>
      <c r="L4145" s="4">
        <v>0</v>
      </c>
      <c r="M4145" s="4">
        <v>0</v>
      </c>
      <c r="N4145" s="18"/>
    </row>
    <row r="4146" spans="1:14" hidden="1" x14ac:dyDescent="0.35">
      <c r="A4146" s="4" t="s">
        <v>62</v>
      </c>
      <c r="B4146" s="27">
        <v>44172.92291666667</v>
      </c>
      <c r="C4146" s="9">
        <v>44173.779166666667</v>
      </c>
      <c r="D4146" s="11" t="s">
        <v>3049</v>
      </c>
      <c r="E4146" s="10">
        <v>0.85624999999708962</v>
      </c>
      <c r="F4146" s="11">
        <v>20.549999999930151</v>
      </c>
      <c r="G4146" s="5" t="s">
        <v>1081</v>
      </c>
      <c r="H4146" s="26" t="s">
        <v>2604</v>
      </c>
      <c r="I4146" s="4">
        <v>4</v>
      </c>
      <c r="J4146" s="4">
        <v>2</v>
      </c>
      <c r="K4146" s="4">
        <v>2</v>
      </c>
      <c r="L4146" s="4">
        <v>0</v>
      </c>
      <c r="M4146" s="4">
        <v>0</v>
      </c>
      <c r="N4146" s="18"/>
    </row>
    <row r="4147" spans="1:14" hidden="1" x14ac:dyDescent="0.35">
      <c r="A4147" s="4" t="s">
        <v>62</v>
      </c>
      <c r="B4147" s="27">
        <v>43762.474305555559</v>
      </c>
      <c r="C4147" s="9">
        <v>43763.470138888886</v>
      </c>
      <c r="D4147" s="11" t="str">
        <f>INT(Table1[[#This Row],[Full Restoration ]]-Table1[[#This Row],[Outage Start]])&amp;" days,"&amp;HOUR(Table1[[#This Row],[Full Restoration ]]-Table1[[#This Row],[Outage Start]])&amp;" hrs,"&amp;MINUTE(Table1[[#This Row],[Full Restoration ]]-Table1[[#This Row],[Outage Start]])&amp;" min"</f>
        <v>0 days,23 hrs,54 min</v>
      </c>
      <c r="E4147" s="10">
        <f>Table1[[#This Row],[Full Restoration ]]-Table1[[#This Row],[Outage Start]]</f>
        <v>0.9958333333270275</v>
      </c>
      <c r="F4147" s="11">
        <f>(Table1[[#This Row],[Full Restoration ]]-Table1[[#This Row],[Outage Start]])*24</f>
        <v>23.89999999984866</v>
      </c>
      <c r="G4147" s="5" t="s">
        <v>2016</v>
      </c>
      <c r="H4147" s="26"/>
      <c r="I4147" s="4">
        <v>5</v>
      </c>
      <c r="J4147" s="4">
        <v>2</v>
      </c>
      <c r="K4147" s="4">
        <v>3</v>
      </c>
      <c r="L4147" s="4">
        <v>0</v>
      </c>
      <c r="M4147" s="4">
        <v>3</v>
      </c>
      <c r="N4147" s="18"/>
    </row>
    <row r="4148" spans="1:14" hidden="1" x14ac:dyDescent="0.35">
      <c r="A4148" s="4" t="s">
        <v>62</v>
      </c>
      <c r="B4148" s="27">
        <v>43768.208333333336</v>
      </c>
      <c r="C4148" s="9">
        <v>43768.646527777775</v>
      </c>
      <c r="D4148" s="11" t="str">
        <f>INT(Table1[[#This Row],[Full Restoration ]]-Table1[[#This Row],[Outage Start]])&amp;" days,"&amp;HOUR(Table1[[#This Row],[Full Restoration ]]-Table1[[#This Row],[Outage Start]])&amp;" hrs,"&amp;MINUTE(Table1[[#This Row],[Full Restoration ]]-Table1[[#This Row],[Outage Start]])&amp;" min"</f>
        <v>0 days,10 hrs,31 min</v>
      </c>
      <c r="E4148" s="10">
        <f>Table1[[#This Row],[Full Restoration ]]-Table1[[#This Row],[Outage Start]]</f>
        <v>0.43819444443943212</v>
      </c>
      <c r="F4148" s="11">
        <f>(Table1[[#This Row],[Full Restoration ]]-Table1[[#This Row],[Outage Start]])*24</f>
        <v>10.516666666546371</v>
      </c>
      <c r="G4148" s="5" t="s">
        <v>1061</v>
      </c>
      <c r="H4148" s="26"/>
      <c r="I4148" s="4">
        <v>931</v>
      </c>
      <c r="J4148" s="4">
        <v>931</v>
      </c>
      <c r="K4148" s="4"/>
      <c r="L4148" s="4"/>
      <c r="M4148" s="4"/>
      <c r="N4148" s="18"/>
    </row>
    <row r="4149" spans="1:14" hidden="1" x14ac:dyDescent="0.35">
      <c r="A4149" s="4" t="s">
        <v>62</v>
      </c>
      <c r="B4149" s="56">
        <v>44215.34652777778</v>
      </c>
      <c r="C4149" s="56">
        <v>44216.402777777781</v>
      </c>
      <c r="D4149" s="11" t="str">
        <f>INT(Table1[[#This Row],[Full Restoration ]]-Table1[[#This Row],[Outage Start]])&amp;" days,"&amp;HOUR(Table1[[#This Row],[Full Restoration ]]-Table1[[#This Row],[Outage Start]])&amp;" hrs,"&amp;MINUTE(Table1[[#This Row],[Full Restoration ]]-Table1[[#This Row],[Outage Start]])&amp;" min"</f>
        <v>1 days,1 hrs,21 min</v>
      </c>
      <c r="E4149" s="10">
        <f>Table1[[#This Row],[Full Restoration ]]-Table1[[#This Row],[Outage Start]]</f>
        <v>1.0562500000014552</v>
      </c>
      <c r="F4149" s="11">
        <f>(Table1[[#This Row],[Full Restoration ]]-Table1[[#This Row],[Outage Start]])*24</f>
        <v>25.350000000034925</v>
      </c>
      <c r="G4149" s="5" t="s">
        <v>4065</v>
      </c>
      <c r="H4149" s="26" t="s">
        <v>2604</v>
      </c>
      <c r="I4149" s="4">
        <v>3090</v>
      </c>
      <c r="J4149" s="4">
        <v>2964</v>
      </c>
      <c r="K4149" s="4">
        <v>55</v>
      </c>
      <c r="L4149" s="4">
        <v>71</v>
      </c>
      <c r="M4149" s="4">
        <v>0</v>
      </c>
      <c r="N4149" s="18"/>
    </row>
    <row r="4150" spans="1:14" hidden="1" x14ac:dyDescent="0.35">
      <c r="A4150" s="4" t="s">
        <v>62</v>
      </c>
      <c r="B4150" s="27">
        <v>44525.304166666669</v>
      </c>
      <c r="C4150" s="9">
        <v>44526.261111111111</v>
      </c>
      <c r="D4150" s="11" t="str">
        <f>INT(Table1[[#This Row],[Full Restoration ]]-Table1[[#This Row],[Outage Start]])&amp;" days,"&amp;HOUR(Table1[[#This Row],[Full Restoration ]]-Table1[[#This Row],[Outage Start]])&amp;" hrs,"&amp;MINUTE(Table1[[#This Row],[Full Restoration ]]-Table1[[#This Row],[Outage Start]])&amp;" min"</f>
        <v>0 days,22 hrs,58 min</v>
      </c>
      <c r="E4150" s="10">
        <f>Table1[[#This Row],[Full Restoration ]]-Table1[[#This Row],[Outage Start]]</f>
        <v>0.9569444444423425</v>
      </c>
      <c r="F4150" s="11">
        <f>(Table1[[#This Row],[Full Restoration ]]-Table1[[#This Row],[Outage Start]])*24</f>
        <v>22.96666666661622</v>
      </c>
      <c r="G4150" s="5" t="s">
        <v>4209</v>
      </c>
      <c r="H4150" s="26" t="s">
        <v>3</v>
      </c>
      <c r="I4150" s="4">
        <v>4</v>
      </c>
      <c r="J4150" s="4">
        <v>0</v>
      </c>
      <c r="K4150" s="4">
        <v>4</v>
      </c>
      <c r="L4150" s="4">
        <v>0</v>
      </c>
      <c r="M4150" s="4">
        <v>0</v>
      </c>
      <c r="N4150" s="18"/>
    </row>
    <row r="4151" spans="1:14" hidden="1" x14ac:dyDescent="0.35">
      <c r="A4151" s="4" t="s">
        <v>62</v>
      </c>
      <c r="B4151" s="27">
        <v>44525.571527777778</v>
      </c>
      <c r="C4151" s="9">
        <v>44525.768750000003</v>
      </c>
      <c r="D4151" s="11" t="str">
        <f>INT(Table1[[#This Row],[Full Restoration ]]-Table1[[#This Row],[Outage Start]])&amp;" days,"&amp;HOUR(Table1[[#This Row],[Full Restoration ]]-Table1[[#This Row],[Outage Start]])&amp;" hrs,"&amp;MINUTE(Table1[[#This Row],[Full Restoration ]]-Table1[[#This Row],[Outage Start]])&amp;" min"</f>
        <v>0 days,4 hrs,44 min</v>
      </c>
      <c r="E4151" s="10">
        <f>Table1[[#This Row],[Full Restoration ]]-Table1[[#This Row],[Outage Start]]</f>
        <v>0.19722222222480923</v>
      </c>
      <c r="F4151" s="11">
        <f>(Table1[[#This Row],[Full Restoration ]]-Table1[[#This Row],[Outage Start]])*24</f>
        <v>4.7333333333954215</v>
      </c>
      <c r="G4151" s="5" t="s">
        <v>4210</v>
      </c>
      <c r="H4151" s="26" t="s">
        <v>4233</v>
      </c>
      <c r="I4151" s="4">
        <v>1586</v>
      </c>
      <c r="J4151" s="4">
        <v>1561</v>
      </c>
      <c r="K4151" s="4">
        <v>25</v>
      </c>
      <c r="L4151" s="4">
        <v>45</v>
      </c>
      <c r="M4151" s="4">
        <v>0</v>
      </c>
      <c r="N4151" s="18"/>
    </row>
    <row r="4152" spans="1:14" hidden="1" x14ac:dyDescent="0.35">
      <c r="A4152" s="4" t="s">
        <v>62</v>
      </c>
      <c r="B4152" s="27">
        <v>45228.513888888891</v>
      </c>
      <c r="C4152" s="9">
        <v>45229.574999999997</v>
      </c>
      <c r="D4152" s="11" t="str">
        <f>INT(Table1[[#This Row],[Full Restoration ]]-Table1[[#This Row],[Outage Start]])&amp;" days,"&amp;HOUR(Table1[[#This Row],[Full Restoration ]]-Table1[[#This Row],[Outage Start]])&amp;" hrs,"&amp;MINUTE(Table1[[#This Row],[Full Restoration ]]-Table1[[#This Row],[Outage Start]])&amp;" min"</f>
        <v>1 days,1 hrs,28 min</v>
      </c>
      <c r="E4152" s="10">
        <f>Table1[[#This Row],[Full Restoration ]]-Table1[[#This Row],[Outage Start]]</f>
        <v>1.0611111111065838</v>
      </c>
      <c r="F4152" s="11">
        <f>(Table1[[#This Row],[Full Restoration ]]-Table1[[#This Row],[Outage Start]])*24</f>
        <v>25.466666666558012</v>
      </c>
      <c r="G4152" s="5" t="s">
        <v>4282</v>
      </c>
      <c r="H4152" s="26" t="s">
        <v>2607</v>
      </c>
      <c r="I4152" s="4">
        <v>1218</v>
      </c>
      <c r="J4152" s="4">
        <v>1181</v>
      </c>
      <c r="K4152" s="4">
        <v>37</v>
      </c>
      <c r="L4152" s="4">
        <v>20</v>
      </c>
      <c r="M4152" s="4">
        <v>0</v>
      </c>
      <c r="N4152" s="18"/>
    </row>
    <row r="4153" spans="1:14" hidden="1" x14ac:dyDescent="0.35">
      <c r="A4153" s="4" t="s">
        <v>62</v>
      </c>
      <c r="B4153" s="56">
        <v>44215.34652777778</v>
      </c>
      <c r="C4153" s="56">
        <v>44216.705555555556</v>
      </c>
      <c r="D4153" s="11" t="str">
        <f>INT(Table1[[#This Row],[Full Restoration ]]-Table1[[#This Row],[Outage Start]])&amp;" days,"&amp;HOUR(Table1[[#This Row],[Full Restoration ]]-Table1[[#This Row],[Outage Start]])&amp;" hrs,"&amp;MINUTE(Table1[[#This Row],[Full Restoration ]]-Table1[[#This Row],[Outage Start]])&amp;" min"</f>
        <v>1 days,8 hrs,37 min</v>
      </c>
      <c r="E4153" s="10">
        <f>Table1[[#This Row],[Full Restoration ]]-Table1[[#This Row],[Outage Start]]</f>
        <v>1.359027777776646</v>
      </c>
      <c r="F4153" s="11">
        <f>(Table1[[#This Row],[Full Restoration ]]-Table1[[#This Row],[Outage Start]])*24</f>
        <v>32.616666666639503</v>
      </c>
      <c r="G4153" s="5" t="s">
        <v>4066</v>
      </c>
      <c r="H4153" s="26" t="s">
        <v>2604</v>
      </c>
      <c r="I4153" s="4">
        <v>2131</v>
      </c>
      <c r="J4153" s="4">
        <v>2013</v>
      </c>
      <c r="K4153" s="4">
        <v>55</v>
      </c>
      <c r="L4153" s="4">
        <v>63</v>
      </c>
      <c r="M4153" s="4">
        <v>0</v>
      </c>
      <c r="N4153" s="18"/>
    </row>
    <row r="4154" spans="1:14" hidden="1" x14ac:dyDescent="0.35">
      <c r="A4154" s="4" t="s">
        <v>62</v>
      </c>
      <c r="B4154" s="27">
        <v>44524.857638888891</v>
      </c>
      <c r="C4154" s="9">
        <v>44525.930555555555</v>
      </c>
      <c r="D4154" s="11" t="str">
        <f>INT(Table1[[#This Row],[Full Restoration ]]-Table1[[#This Row],[Outage Start]])&amp;" days,"&amp;HOUR(Table1[[#This Row],[Full Restoration ]]-Table1[[#This Row],[Outage Start]])&amp;" hrs,"&amp;MINUTE(Table1[[#This Row],[Full Restoration ]]-Table1[[#This Row],[Outage Start]])&amp;" min"</f>
        <v>1 days,1 hrs,45 min</v>
      </c>
      <c r="E4154" s="10">
        <f>Table1[[#This Row],[Full Restoration ]]-Table1[[#This Row],[Outage Start]]</f>
        <v>1.0729166666642413</v>
      </c>
      <c r="F4154" s="11">
        <f>(Table1[[#This Row],[Full Restoration ]]-Table1[[#This Row],[Outage Start]])*24</f>
        <v>25.749999999941792</v>
      </c>
      <c r="G4154" s="5" t="s">
        <v>4066</v>
      </c>
      <c r="H4154" s="26" t="s">
        <v>3</v>
      </c>
      <c r="I4154" s="4">
        <v>2133</v>
      </c>
      <c r="J4154" s="4">
        <v>2079</v>
      </c>
      <c r="K4154" s="4">
        <v>54</v>
      </c>
      <c r="L4154" s="4">
        <v>90</v>
      </c>
      <c r="M4154" s="4">
        <v>0</v>
      </c>
      <c r="N4154" s="18"/>
    </row>
    <row r="4155" spans="1:14" hidden="1" x14ac:dyDescent="0.35">
      <c r="A4155" s="4" t="s">
        <v>62</v>
      </c>
      <c r="B4155" s="27">
        <v>43768.468055555553</v>
      </c>
      <c r="C4155" s="9">
        <v>43768.918055555558</v>
      </c>
      <c r="D4155" s="11" t="str">
        <f>INT(Table1[[#This Row],[Full Restoration ]]-Table1[[#This Row],[Outage Start]])&amp;" days,"&amp;HOUR(Table1[[#This Row],[Full Restoration ]]-Table1[[#This Row],[Outage Start]])&amp;" hrs,"&amp;MINUTE(Table1[[#This Row],[Full Restoration ]]-Table1[[#This Row],[Outage Start]])&amp;" min"</f>
        <v>0 days,10 hrs,48 min</v>
      </c>
      <c r="E4155" s="10">
        <f>Table1[[#This Row],[Full Restoration ]]-Table1[[#This Row],[Outage Start]]</f>
        <v>0.45000000000436557</v>
      </c>
      <c r="F4155" s="11">
        <f>(Table1[[#This Row],[Full Restoration ]]-Table1[[#This Row],[Outage Start]])*24</f>
        <v>10.800000000104774</v>
      </c>
      <c r="G4155" s="5" t="s">
        <v>1090</v>
      </c>
      <c r="H4155" s="26"/>
      <c r="I4155" s="4">
        <v>2248</v>
      </c>
      <c r="J4155" s="4">
        <v>2158</v>
      </c>
      <c r="K4155" s="4">
        <v>52</v>
      </c>
      <c r="L4155" s="4">
        <v>34</v>
      </c>
      <c r="M4155" s="4"/>
      <c r="N4155" s="18"/>
    </row>
    <row r="4156" spans="1:14" hidden="1" x14ac:dyDescent="0.35">
      <c r="A4156" s="4" t="s">
        <v>62</v>
      </c>
      <c r="B4156" s="27">
        <v>44130.401388888888</v>
      </c>
      <c r="C4156" s="9">
        <v>44130.786111111112</v>
      </c>
      <c r="D4156" s="11" t="s">
        <v>3900</v>
      </c>
      <c r="E4156" s="10">
        <v>0.38472222222480923</v>
      </c>
      <c r="F4156" s="11">
        <v>9.2333333333954215</v>
      </c>
      <c r="G4156" s="5" t="s">
        <v>1090</v>
      </c>
      <c r="H4156" s="26" t="s">
        <v>2604</v>
      </c>
      <c r="I4156" s="4">
        <v>2369</v>
      </c>
      <c r="J4156" s="4">
        <v>2041</v>
      </c>
      <c r="K4156" s="4">
        <v>272</v>
      </c>
      <c r="L4156" s="4">
        <v>56</v>
      </c>
      <c r="M4156" s="4"/>
      <c r="N4156" s="18"/>
    </row>
    <row r="4157" spans="1:14" hidden="1" x14ac:dyDescent="0.35">
      <c r="A4157" s="4" t="s">
        <v>62</v>
      </c>
      <c r="B4157" s="27">
        <v>44172.396527777775</v>
      </c>
      <c r="C4157" s="9">
        <v>44172.835416666669</v>
      </c>
      <c r="D4157" s="11" t="s">
        <v>3050</v>
      </c>
      <c r="E4157" s="10">
        <v>0.43888888889341615</v>
      </c>
      <c r="F4157" s="11">
        <v>10.533333333441988</v>
      </c>
      <c r="G4157" s="5" t="s">
        <v>1090</v>
      </c>
      <c r="H4157" s="26" t="s">
        <v>2604</v>
      </c>
      <c r="I4157" s="4">
        <v>362</v>
      </c>
      <c r="J4157" s="4">
        <v>343</v>
      </c>
      <c r="K4157" s="4">
        <v>9</v>
      </c>
      <c r="L4157" s="4">
        <v>10</v>
      </c>
      <c r="M4157" s="4">
        <v>0</v>
      </c>
      <c r="N4157" s="18"/>
    </row>
    <row r="4158" spans="1:14" hidden="1" x14ac:dyDescent="0.35">
      <c r="A4158" s="4" t="s">
        <v>62</v>
      </c>
      <c r="B4158" s="27">
        <v>44172.396527777775</v>
      </c>
      <c r="C4158" s="9">
        <v>44172.835416666669</v>
      </c>
      <c r="D4158" s="11" t="s">
        <v>3050</v>
      </c>
      <c r="E4158" s="10">
        <v>0.43888888889341615</v>
      </c>
      <c r="F4158" s="11">
        <v>10.533333333441988</v>
      </c>
      <c r="G4158" s="5" t="s">
        <v>1090</v>
      </c>
      <c r="H4158" s="26" t="s">
        <v>2604</v>
      </c>
      <c r="I4158" s="4">
        <v>68</v>
      </c>
      <c r="J4158" s="4">
        <v>66</v>
      </c>
      <c r="K4158" s="4">
        <v>0</v>
      </c>
      <c r="L4158" s="4">
        <v>2</v>
      </c>
      <c r="M4158" s="4">
        <v>0</v>
      </c>
      <c r="N4158" s="18"/>
    </row>
    <row r="4159" spans="1:14" hidden="1" x14ac:dyDescent="0.35">
      <c r="A4159" s="4" t="s">
        <v>62</v>
      </c>
      <c r="B4159" s="27">
        <v>44172.396527777775</v>
      </c>
      <c r="C4159" s="9">
        <v>44173.818055555559</v>
      </c>
      <c r="D4159" s="11" t="s">
        <v>3051</v>
      </c>
      <c r="E4159" s="10">
        <v>1.4215277777839219</v>
      </c>
      <c r="F4159" s="11">
        <v>34.116666666814126</v>
      </c>
      <c r="G4159" s="5" t="s">
        <v>1090</v>
      </c>
      <c r="H4159" s="26" t="s">
        <v>2604</v>
      </c>
      <c r="I4159" s="4">
        <v>555</v>
      </c>
      <c r="J4159" s="4">
        <v>543</v>
      </c>
      <c r="K4159" s="4">
        <v>5</v>
      </c>
      <c r="L4159" s="4">
        <v>7</v>
      </c>
      <c r="M4159" s="4">
        <v>0</v>
      </c>
      <c r="N4159" s="18"/>
    </row>
    <row r="4160" spans="1:14" hidden="1" x14ac:dyDescent="0.35">
      <c r="A4160" s="4" t="s">
        <v>62</v>
      </c>
      <c r="B4160" s="27">
        <v>44172.396527777775</v>
      </c>
      <c r="C4160" s="9">
        <v>44173.818055555559</v>
      </c>
      <c r="D4160" s="11" t="s">
        <v>3051</v>
      </c>
      <c r="E4160" s="10">
        <v>1.4215277777839219</v>
      </c>
      <c r="F4160" s="11">
        <v>34.116666666814126</v>
      </c>
      <c r="G4160" s="5" t="s">
        <v>1090</v>
      </c>
      <c r="H4160" s="26" t="s">
        <v>2604</v>
      </c>
      <c r="I4160" s="4">
        <v>225</v>
      </c>
      <c r="J4160" s="4">
        <v>215</v>
      </c>
      <c r="K4160" s="4">
        <v>2</v>
      </c>
      <c r="L4160" s="4">
        <v>8</v>
      </c>
      <c r="M4160" s="4">
        <v>0</v>
      </c>
      <c r="N4160" s="18"/>
    </row>
    <row r="4161" spans="1:14" hidden="1" x14ac:dyDescent="0.35">
      <c r="A4161" s="4" t="s">
        <v>62</v>
      </c>
      <c r="B4161" s="27">
        <v>44172.396527777775</v>
      </c>
      <c r="C4161" s="9">
        <v>44173.820138888892</v>
      </c>
      <c r="D4161" s="11" t="s">
        <v>2780</v>
      </c>
      <c r="E4161" s="10">
        <v>1.4236111111167702</v>
      </c>
      <c r="F4161" s="11">
        <v>34.166666666802485</v>
      </c>
      <c r="G4161" s="5" t="s">
        <v>1090</v>
      </c>
      <c r="H4161" s="26" t="s">
        <v>2604</v>
      </c>
      <c r="I4161" s="4">
        <v>153</v>
      </c>
      <c r="J4161" s="4">
        <v>149</v>
      </c>
      <c r="K4161" s="4">
        <v>3</v>
      </c>
      <c r="L4161" s="4">
        <v>1</v>
      </c>
      <c r="M4161" s="4">
        <v>0</v>
      </c>
      <c r="N4161" s="18"/>
    </row>
    <row r="4162" spans="1:14" hidden="1" x14ac:dyDescent="0.35">
      <c r="A4162" s="4" t="s">
        <v>62</v>
      </c>
      <c r="B4162" s="27">
        <v>44172.396527777775</v>
      </c>
      <c r="C4162" s="9">
        <v>44173.820138888892</v>
      </c>
      <c r="D4162" s="11" t="s">
        <v>2780</v>
      </c>
      <c r="E4162" s="10">
        <v>1.4236111111167702</v>
      </c>
      <c r="F4162" s="11">
        <v>34.166666666802485</v>
      </c>
      <c r="G4162" s="5" t="s">
        <v>1090</v>
      </c>
      <c r="H4162" s="26" t="s">
        <v>2604</v>
      </c>
      <c r="I4162" s="4">
        <v>51</v>
      </c>
      <c r="J4162" s="4">
        <v>49</v>
      </c>
      <c r="K4162" s="4">
        <v>2</v>
      </c>
      <c r="L4162" s="4">
        <v>0</v>
      </c>
      <c r="M4162" s="4">
        <v>0</v>
      </c>
      <c r="N4162" s="18"/>
    </row>
    <row r="4163" spans="1:14" hidden="1" x14ac:dyDescent="0.35">
      <c r="A4163" s="4" t="s">
        <v>1033</v>
      </c>
      <c r="B4163" s="27">
        <v>44167.795138888891</v>
      </c>
      <c r="C4163" s="9">
        <v>44168.552083333336</v>
      </c>
      <c r="D4163" s="11" t="s">
        <v>2931</v>
      </c>
      <c r="E4163" s="10">
        <v>0.75694444444525288</v>
      </c>
      <c r="F4163" s="11">
        <v>18.166666666686069</v>
      </c>
      <c r="G4163" s="5" t="s">
        <v>2693</v>
      </c>
      <c r="H4163" s="26" t="s">
        <v>2172</v>
      </c>
      <c r="I4163" s="4">
        <v>13</v>
      </c>
      <c r="J4163" s="4">
        <v>0</v>
      </c>
      <c r="K4163" s="4">
        <v>10</v>
      </c>
      <c r="L4163" s="4">
        <v>0</v>
      </c>
      <c r="M4163" s="4">
        <v>3</v>
      </c>
      <c r="N4163" s="18"/>
    </row>
    <row r="4164" spans="1:14" hidden="1" x14ac:dyDescent="0.35">
      <c r="A4164" s="4" t="s">
        <v>1033</v>
      </c>
      <c r="B4164" s="27">
        <v>44167.799305555556</v>
      </c>
      <c r="C4164" s="9">
        <v>44168.561805555553</v>
      </c>
      <c r="D4164" s="11" t="s">
        <v>2932</v>
      </c>
      <c r="E4164" s="10">
        <v>0.76249999999708962</v>
      </c>
      <c r="F4164" s="11">
        <v>18.299999999930151</v>
      </c>
      <c r="G4164" s="5" t="s">
        <v>2694</v>
      </c>
      <c r="H4164" s="26" t="s">
        <v>34</v>
      </c>
      <c r="I4164" s="4">
        <v>5</v>
      </c>
      <c r="J4164" s="4">
        <v>0</v>
      </c>
      <c r="K4164" s="4">
        <v>5</v>
      </c>
      <c r="L4164" s="4">
        <v>0</v>
      </c>
      <c r="M4164" s="4">
        <v>0</v>
      </c>
      <c r="N4164" s="18"/>
    </row>
    <row r="4165" spans="1:14" hidden="1" x14ac:dyDescent="0.35">
      <c r="A4165" s="4" t="s">
        <v>1033</v>
      </c>
      <c r="B4165" s="27">
        <v>44167.740277777775</v>
      </c>
      <c r="C4165" s="9">
        <v>44168.659722222219</v>
      </c>
      <c r="D4165" s="11" t="s">
        <v>2827</v>
      </c>
      <c r="E4165" s="10">
        <v>0.91944444444379769</v>
      </c>
      <c r="F4165" s="11">
        <v>22.066666666651145</v>
      </c>
      <c r="G4165" s="5" t="s">
        <v>2695</v>
      </c>
      <c r="H4165" s="26" t="s">
        <v>34</v>
      </c>
      <c r="I4165" s="4">
        <v>3</v>
      </c>
      <c r="J4165" s="4">
        <v>2</v>
      </c>
      <c r="K4165" s="4">
        <v>1</v>
      </c>
      <c r="L4165" s="4">
        <v>0</v>
      </c>
      <c r="M4165" s="4">
        <v>0</v>
      </c>
      <c r="N4165" s="18"/>
    </row>
    <row r="4166" spans="1:14" hidden="1" x14ac:dyDescent="0.35">
      <c r="A4166" s="4" t="s">
        <v>1033</v>
      </c>
      <c r="B4166" s="27">
        <v>44167.79583333333</v>
      </c>
      <c r="C4166" s="9">
        <v>44168.669444444444</v>
      </c>
      <c r="D4166" s="11" t="s">
        <v>2933</v>
      </c>
      <c r="E4166" s="10">
        <v>0.87361111111385981</v>
      </c>
      <c r="F4166" s="11">
        <v>20.966666666732635</v>
      </c>
      <c r="G4166" s="5" t="s">
        <v>2696</v>
      </c>
      <c r="H4166" s="26" t="s">
        <v>2172</v>
      </c>
      <c r="I4166" s="4">
        <v>594</v>
      </c>
      <c r="J4166" s="4">
        <v>479</v>
      </c>
      <c r="K4166" s="4">
        <v>102</v>
      </c>
      <c r="L4166" s="4">
        <v>33</v>
      </c>
      <c r="M4166" s="4">
        <v>13</v>
      </c>
      <c r="N4166" s="18"/>
    </row>
    <row r="4167" spans="1:14" hidden="1" x14ac:dyDescent="0.35">
      <c r="A4167" s="4" t="s">
        <v>1033</v>
      </c>
      <c r="B4167" s="27">
        <v>44167.798611111109</v>
      </c>
      <c r="C4167" s="9">
        <v>44168.56527777778</v>
      </c>
      <c r="D4167" s="11" t="s">
        <v>2934</v>
      </c>
      <c r="E4167" s="10">
        <v>0.76666666667006211</v>
      </c>
      <c r="F4167" s="11">
        <v>18.400000000081491</v>
      </c>
      <c r="G4167" s="5" t="s">
        <v>2697</v>
      </c>
      <c r="H4167" s="26" t="s">
        <v>34</v>
      </c>
      <c r="I4167" s="4">
        <v>2</v>
      </c>
      <c r="J4167" s="4">
        <v>0</v>
      </c>
      <c r="K4167" s="4">
        <v>2</v>
      </c>
      <c r="L4167" s="4">
        <v>0</v>
      </c>
      <c r="M4167" s="4">
        <v>0</v>
      </c>
      <c r="N4167" s="18"/>
    </row>
    <row r="4168" spans="1:14" hidden="1" x14ac:dyDescent="0.35">
      <c r="A4168" s="4" t="s">
        <v>62</v>
      </c>
      <c r="B4168" s="27">
        <v>44172.396527777775</v>
      </c>
      <c r="C4168" s="9">
        <v>44173.832638888889</v>
      </c>
      <c r="D4168" s="11" t="s">
        <v>3023</v>
      </c>
      <c r="E4168" s="10">
        <v>1.4361111111138598</v>
      </c>
      <c r="F4168" s="11">
        <v>34.466666666732635</v>
      </c>
      <c r="G4168" s="5" t="s">
        <v>1090</v>
      </c>
      <c r="H4168" s="26" t="s">
        <v>2604</v>
      </c>
      <c r="I4168" s="4">
        <v>397</v>
      </c>
      <c r="J4168" s="4">
        <v>384</v>
      </c>
      <c r="K4168" s="4">
        <v>3</v>
      </c>
      <c r="L4168" s="4">
        <v>10</v>
      </c>
      <c r="M4168" s="4">
        <v>0</v>
      </c>
      <c r="N4168" s="18"/>
    </row>
    <row r="4169" spans="1:14" hidden="1" x14ac:dyDescent="0.35">
      <c r="A4169" s="4" t="s">
        <v>62</v>
      </c>
      <c r="B4169" s="27">
        <v>44172.396527777775</v>
      </c>
      <c r="C4169" s="9">
        <v>44173.832638888889</v>
      </c>
      <c r="D4169" s="11" t="s">
        <v>3023</v>
      </c>
      <c r="E4169" s="10">
        <v>1.4361111111138598</v>
      </c>
      <c r="F4169" s="11">
        <v>34.466666666732635</v>
      </c>
      <c r="G4169" s="5" t="s">
        <v>1090</v>
      </c>
      <c r="H4169" s="26" t="s">
        <v>2604</v>
      </c>
      <c r="I4169" s="4">
        <v>15</v>
      </c>
      <c r="J4169" s="4">
        <v>14</v>
      </c>
      <c r="K4169" s="4">
        <v>1</v>
      </c>
      <c r="L4169" s="4">
        <v>0</v>
      </c>
      <c r="M4169" s="4">
        <v>0</v>
      </c>
      <c r="N4169" s="18"/>
    </row>
    <row r="4170" spans="1:14" hidden="1" x14ac:dyDescent="0.35">
      <c r="A4170" s="4" t="s">
        <v>62</v>
      </c>
      <c r="B4170" s="27">
        <v>44172.396527777775</v>
      </c>
      <c r="C4170" s="9">
        <v>44173.837500000001</v>
      </c>
      <c r="D4170" s="11" t="s">
        <v>3052</v>
      </c>
      <c r="E4170" s="10">
        <v>1.4409722222262644</v>
      </c>
      <c r="F4170" s="11">
        <v>34.583333333430346</v>
      </c>
      <c r="G4170" s="5" t="s">
        <v>1090</v>
      </c>
      <c r="H4170" s="26" t="s">
        <v>2604</v>
      </c>
      <c r="I4170" s="4">
        <v>515</v>
      </c>
      <c r="J4170" s="4">
        <v>493</v>
      </c>
      <c r="K4170" s="4">
        <v>5</v>
      </c>
      <c r="L4170" s="4">
        <v>17</v>
      </c>
      <c r="M4170" s="4">
        <v>0</v>
      </c>
      <c r="N4170" s="18"/>
    </row>
    <row r="4171" spans="1:14" hidden="1" x14ac:dyDescent="0.35">
      <c r="A4171" s="4" t="s">
        <v>62</v>
      </c>
      <c r="B4171" s="27">
        <v>44172.396527777775</v>
      </c>
      <c r="C4171" s="9">
        <v>44173.837500000001</v>
      </c>
      <c r="D4171" s="11" t="s">
        <v>3052</v>
      </c>
      <c r="E4171" s="10">
        <v>1.4409722222262644</v>
      </c>
      <c r="F4171" s="11">
        <v>34.583333333430346</v>
      </c>
      <c r="G4171" s="5" t="s">
        <v>1090</v>
      </c>
      <c r="H4171" s="26" t="s">
        <v>2604</v>
      </c>
      <c r="I4171" s="4">
        <v>8</v>
      </c>
      <c r="J4171" s="4">
        <v>3</v>
      </c>
      <c r="K4171" s="4">
        <v>5</v>
      </c>
      <c r="L4171" s="4">
        <v>0</v>
      </c>
      <c r="M4171" s="4">
        <v>0</v>
      </c>
      <c r="N4171" s="18"/>
    </row>
    <row r="4172" spans="1:14" hidden="1" x14ac:dyDescent="0.35">
      <c r="A4172" s="4" t="s">
        <v>62</v>
      </c>
      <c r="B4172" s="27">
        <v>44172.396527777775</v>
      </c>
      <c r="C4172" s="9">
        <v>44173.84375</v>
      </c>
      <c r="D4172" s="11" t="s">
        <v>3053</v>
      </c>
      <c r="E4172" s="10">
        <v>1.4472222222248092</v>
      </c>
      <c r="F4172" s="11">
        <v>34.733333333395422</v>
      </c>
      <c r="G4172" s="5" t="s">
        <v>1090</v>
      </c>
      <c r="H4172" s="26" t="s">
        <v>2604</v>
      </c>
      <c r="I4172" s="4">
        <v>11</v>
      </c>
      <c r="J4172" s="4">
        <v>8</v>
      </c>
      <c r="K4172" s="4">
        <v>2</v>
      </c>
      <c r="L4172" s="4">
        <v>1</v>
      </c>
      <c r="M4172" s="4">
        <v>0</v>
      </c>
      <c r="N4172" s="18"/>
    </row>
    <row r="4173" spans="1:14" hidden="1" x14ac:dyDescent="0.35">
      <c r="A4173" s="4" t="s">
        <v>62</v>
      </c>
      <c r="B4173" s="27">
        <v>44188.429861111108</v>
      </c>
      <c r="C4173" s="9">
        <v>44188.692361111112</v>
      </c>
      <c r="D4173" s="11" t="s">
        <v>3230</v>
      </c>
      <c r="E4173" s="10">
        <v>0.26250000000436557</v>
      </c>
      <c r="F4173" s="11">
        <v>6.3000000001047738</v>
      </c>
      <c r="G4173" s="5" t="s">
        <v>1090</v>
      </c>
      <c r="H4173" s="26" t="s">
        <v>2604</v>
      </c>
      <c r="I4173" s="4">
        <v>362</v>
      </c>
      <c r="J4173" s="4">
        <v>343</v>
      </c>
      <c r="K4173" s="4">
        <v>9</v>
      </c>
      <c r="L4173" s="4">
        <v>10</v>
      </c>
      <c r="M4173" s="4">
        <v>0</v>
      </c>
      <c r="N4173" s="18"/>
    </row>
    <row r="4174" spans="1:14" hidden="1" x14ac:dyDescent="0.35">
      <c r="A4174" s="4" t="s">
        <v>62</v>
      </c>
      <c r="B4174" s="27">
        <v>44188.429861111108</v>
      </c>
      <c r="C4174" s="9">
        <v>44188.692361111112</v>
      </c>
      <c r="D4174" s="11" t="s">
        <v>3230</v>
      </c>
      <c r="E4174" s="10">
        <v>0.26250000000436557</v>
      </c>
      <c r="F4174" s="11">
        <v>6.3000000001047738</v>
      </c>
      <c r="G4174" s="5" t="s">
        <v>1090</v>
      </c>
      <c r="H4174" s="26" t="s">
        <v>2604</v>
      </c>
      <c r="I4174" s="4">
        <v>68</v>
      </c>
      <c r="J4174" s="4">
        <v>66</v>
      </c>
      <c r="K4174" s="4">
        <v>0</v>
      </c>
      <c r="L4174" s="4">
        <v>2</v>
      </c>
      <c r="M4174" s="4">
        <v>0</v>
      </c>
      <c r="N4174" s="18"/>
    </row>
    <row r="4175" spans="1:14" hidden="1" x14ac:dyDescent="0.35">
      <c r="A4175" s="4" t="s">
        <v>62</v>
      </c>
      <c r="B4175" s="27">
        <v>44188.429861111108</v>
      </c>
      <c r="C4175" s="9">
        <v>44189.575694444444</v>
      </c>
      <c r="D4175" s="11" t="s">
        <v>3231</v>
      </c>
      <c r="E4175" s="10">
        <v>1.1458333333357587</v>
      </c>
      <c r="F4175" s="11">
        <v>27.500000000058208</v>
      </c>
      <c r="G4175" s="5" t="s">
        <v>1090</v>
      </c>
      <c r="H4175" s="26" t="s">
        <v>2604</v>
      </c>
      <c r="I4175" s="4">
        <v>619</v>
      </c>
      <c r="J4175" s="4">
        <v>605</v>
      </c>
      <c r="K4175" s="4">
        <v>8</v>
      </c>
      <c r="L4175" s="4">
        <v>6</v>
      </c>
      <c r="M4175" s="4">
        <v>0</v>
      </c>
      <c r="N4175" s="18"/>
    </row>
    <row r="4176" spans="1:14" hidden="1" x14ac:dyDescent="0.35">
      <c r="A4176" s="4" t="s">
        <v>62</v>
      </c>
      <c r="B4176" s="27">
        <v>44188.429861111108</v>
      </c>
      <c r="C4176" s="9">
        <v>44189.575694444444</v>
      </c>
      <c r="D4176" s="11" t="s">
        <v>3231</v>
      </c>
      <c r="E4176" s="10">
        <v>1.1458333333357587</v>
      </c>
      <c r="F4176" s="11">
        <v>27.500000000058208</v>
      </c>
      <c r="G4176" s="5" t="s">
        <v>1090</v>
      </c>
      <c r="H4176" s="26" t="s">
        <v>2604</v>
      </c>
      <c r="I4176" s="4">
        <v>53</v>
      </c>
      <c r="J4176" s="4">
        <v>49</v>
      </c>
      <c r="K4176" s="4">
        <v>3</v>
      </c>
      <c r="L4176" s="4">
        <v>1</v>
      </c>
      <c r="M4176" s="4">
        <v>0</v>
      </c>
      <c r="N4176" s="18"/>
    </row>
    <row r="4177" spans="1:14" hidden="1" x14ac:dyDescent="0.35">
      <c r="A4177" s="4" t="s">
        <v>62</v>
      </c>
      <c r="B4177" s="27">
        <v>44188.429861111108</v>
      </c>
      <c r="C4177" s="9">
        <v>44189.580555555556</v>
      </c>
      <c r="D4177" s="11" t="s">
        <v>3232</v>
      </c>
      <c r="E4177" s="10">
        <v>1.1506944444481633</v>
      </c>
      <c r="F4177" s="11">
        <v>27.616666666755918</v>
      </c>
      <c r="G4177" s="5" t="s">
        <v>1090</v>
      </c>
      <c r="H4177" s="26" t="s">
        <v>2604</v>
      </c>
      <c r="I4177" s="4">
        <v>397</v>
      </c>
      <c r="J4177" s="4">
        <v>384</v>
      </c>
      <c r="K4177" s="4">
        <v>3</v>
      </c>
      <c r="L4177" s="4">
        <v>10</v>
      </c>
      <c r="M4177" s="4">
        <v>0</v>
      </c>
      <c r="N4177" s="18"/>
    </row>
    <row r="4178" spans="1:14" hidden="1" x14ac:dyDescent="0.35">
      <c r="A4178" s="4" t="s">
        <v>62</v>
      </c>
      <c r="B4178" s="27">
        <v>44188.429861111108</v>
      </c>
      <c r="C4178" s="9">
        <v>44189.580555555556</v>
      </c>
      <c r="D4178" s="11" t="s">
        <v>3232</v>
      </c>
      <c r="E4178" s="10">
        <v>1.1506944444481633</v>
      </c>
      <c r="F4178" s="11">
        <v>27.616666666755918</v>
      </c>
      <c r="G4178" s="5" t="s">
        <v>1090</v>
      </c>
      <c r="H4178" s="26" t="s">
        <v>2604</v>
      </c>
      <c r="I4178" s="4">
        <v>15</v>
      </c>
      <c r="J4178" s="4">
        <v>14</v>
      </c>
      <c r="K4178" s="4">
        <v>1</v>
      </c>
      <c r="L4178" s="4">
        <v>0</v>
      </c>
      <c r="M4178" s="4">
        <v>0</v>
      </c>
      <c r="N4178" s="18"/>
    </row>
    <row r="4179" spans="1:14" hidden="1" x14ac:dyDescent="0.35">
      <c r="A4179" s="4" t="s">
        <v>62</v>
      </c>
      <c r="B4179" s="27">
        <v>44188.429861111108</v>
      </c>
      <c r="C4179" s="9">
        <v>44189.588194444441</v>
      </c>
      <c r="D4179" s="11" t="s">
        <v>3233</v>
      </c>
      <c r="E4179" s="10">
        <v>1.1583333333328483</v>
      </c>
      <c r="F4179" s="11">
        <v>27.799999999988358</v>
      </c>
      <c r="G4179" s="5" t="s">
        <v>1090</v>
      </c>
      <c r="H4179" s="26" t="s">
        <v>2604</v>
      </c>
      <c r="I4179" s="4">
        <v>515</v>
      </c>
      <c r="J4179" s="4">
        <v>493</v>
      </c>
      <c r="K4179" s="4">
        <v>5</v>
      </c>
      <c r="L4179" s="4">
        <v>17</v>
      </c>
      <c r="M4179" s="4">
        <v>0</v>
      </c>
      <c r="N4179" s="18"/>
    </row>
    <row r="4180" spans="1:14" hidden="1" x14ac:dyDescent="0.35">
      <c r="A4180" s="4" t="s">
        <v>62</v>
      </c>
      <c r="B4180" s="27">
        <v>44188.429861111108</v>
      </c>
      <c r="C4180" s="9">
        <v>44189.588194444441</v>
      </c>
      <c r="D4180" s="11" t="s">
        <v>3233</v>
      </c>
      <c r="E4180" s="10">
        <v>1.1583333333328483</v>
      </c>
      <c r="F4180" s="11">
        <v>27.799999999988358</v>
      </c>
      <c r="G4180" s="5" t="s">
        <v>1090</v>
      </c>
      <c r="H4180" s="26" t="s">
        <v>2604</v>
      </c>
      <c r="I4180" s="4">
        <v>8</v>
      </c>
      <c r="J4180" s="4">
        <v>3</v>
      </c>
      <c r="K4180" s="4">
        <v>5</v>
      </c>
      <c r="L4180" s="4">
        <v>0</v>
      </c>
      <c r="M4180" s="4">
        <v>0</v>
      </c>
      <c r="N4180" s="18"/>
    </row>
    <row r="4181" spans="1:14" hidden="1" x14ac:dyDescent="0.35">
      <c r="A4181" s="4" t="s">
        <v>62</v>
      </c>
      <c r="B4181" s="27">
        <v>44188.429861111108</v>
      </c>
      <c r="C4181" s="9">
        <v>44189.59652777778</v>
      </c>
      <c r="D4181" s="11" t="s">
        <v>3234</v>
      </c>
      <c r="E4181" s="10">
        <v>1.1666666666715173</v>
      </c>
      <c r="F4181" s="11">
        <v>28.000000000116415</v>
      </c>
      <c r="G4181" s="5" t="s">
        <v>1090</v>
      </c>
      <c r="H4181" s="26" t="s">
        <v>2604</v>
      </c>
      <c r="I4181" s="4">
        <v>11</v>
      </c>
      <c r="J4181" s="4">
        <v>8</v>
      </c>
      <c r="K4181" s="4">
        <v>2</v>
      </c>
      <c r="L4181" s="4">
        <v>1</v>
      </c>
      <c r="M4181" s="4">
        <v>0</v>
      </c>
      <c r="N4181" s="18"/>
    </row>
    <row r="4182" spans="1:14" hidden="1" x14ac:dyDescent="0.35">
      <c r="A4182" s="4" t="s">
        <v>62</v>
      </c>
      <c r="B4182" s="56">
        <v>44214.422222222223</v>
      </c>
      <c r="C4182" s="56">
        <v>44216.354166666664</v>
      </c>
      <c r="D4182" s="11" t="str">
        <f>INT(Table1[[#This Row],[Full Restoration ]]-Table1[[#This Row],[Outage Start]])&amp;" days,"&amp;HOUR(Table1[[#This Row],[Full Restoration ]]-Table1[[#This Row],[Outage Start]])&amp;" hrs,"&amp;MINUTE(Table1[[#This Row],[Full Restoration ]]-Table1[[#This Row],[Outage Start]])&amp;" min"</f>
        <v>1 days,22 hrs,22 min</v>
      </c>
      <c r="E4182" s="10">
        <f>Table1[[#This Row],[Full Restoration ]]-Table1[[#This Row],[Outage Start]]</f>
        <v>1.9319444444408873</v>
      </c>
      <c r="F4182" s="11">
        <f>(Table1[[#This Row],[Full Restoration ]]-Table1[[#This Row],[Outage Start]])*24</f>
        <v>46.366666666581295</v>
      </c>
      <c r="G4182" s="5" t="s">
        <v>1090</v>
      </c>
      <c r="H4182" s="26" t="s">
        <v>2604</v>
      </c>
      <c r="I4182" s="4">
        <v>3226</v>
      </c>
      <c r="J4182" s="4">
        <v>3086</v>
      </c>
      <c r="K4182" s="4">
        <v>50</v>
      </c>
      <c r="L4182" s="4">
        <v>90</v>
      </c>
      <c r="M4182" s="4">
        <v>0</v>
      </c>
      <c r="N4182" s="18"/>
    </row>
    <row r="4183" spans="1:14" hidden="1" x14ac:dyDescent="0.35">
      <c r="A4183" s="4" t="s">
        <v>62</v>
      </c>
      <c r="B4183" s="27">
        <v>45269.506249999999</v>
      </c>
      <c r="C4183" s="9">
        <v>45269.723611111112</v>
      </c>
      <c r="D4183" s="11" t="str">
        <f>INT(Table1[[#This Row],[Full Restoration ]]-Table1[[#This Row],[Outage Start]])&amp;" days,"&amp;HOUR(Table1[[#This Row],[Full Restoration ]]-Table1[[#This Row],[Outage Start]])&amp;" hrs,"&amp;MINUTE(Table1[[#This Row],[Full Restoration ]]-Table1[[#This Row],[Outage Start]])&amp;" min"</f>
        <v>0 days,5 hrs,13 min</v>
      </c>
      <c r="E4183" s="10">
        <f>Table1[[#This Row],[Full Restoration ]]-Table1[[#This Row],[Outage Start]]</f>
        <v>0.21736111111385981</v>
      </c>
      <c r="F4183" s="11">
        <f>(Table1[[#This Row],[Full Restoration ]]-Table1[[#This Row],[Outage Start]])*24</f>
        <v>5.2166666667326353</v>
      </c>
      <c r="G4183" s="5" t="s">
        <v>1090</v>
      </c>
      <c r="H4183" s="26" t="s">
        <v>2604</v>
      </c>
      <c r="I4183" s="4">
        <v>1619</v>
      </c>
      <c r="J4183" s="4">
        <v>1595</v>
      </c>
      <c r="K4183" s="4">
        <v>24</v>
      </c>
      <c r="L4183" s="4">
        <v>37</v>
      </c>
      <c r="M4183" s="4">
        <v>0</v>
      </c>
      <c r="N4183" s="18"/>
    </row>
    <row r="4184" spans="1:14" hidden="1" x14ac:dyDescent="0.35">
      <c r="A4184" s="4" t="s">
        <v>62</v>
      </c>
      <c r="B4184" s="27">
        <v>45228.478472222225</v>
      </c>
      <c r="C4184" s="9">
        <v>45228.703472222223</v>
      </c>
      <c r="D4184" s="11" t="str">
        <f>INT(Table1[[#This Row],[Full Restoration ]]-Table1[[#This Row],[Outage Start]])&amp;" days,"&amp;HOUR(Table1[[#This Row],[Full Restoration ]]-Table1[[#This Row],[Outage Start]])&amp;" hrs,"&amp;MINUTE(Table1[[#This Row],[Full Restoration ]]-Table1[[#This Row],[Outage Start]])&amp;" min"</f>
        <v>0 days,5 hrs,24 min</v>
      </c>
      <c r="E4184" s="10">
        <f>Table1[[#This Row],[Full Restoration ]]-Table1[[#This Row],[Outage Start]]</f>
        <v>0.22499999999854481</v>
      </c>
      <c r="F4184" s="11">
        <f>(Table1[[#This Row],[Full Restoration ]]-Table1[[#This Row],[Outage Start]])*24</f>
        <v>5.3999999999650754</v>
      </c>
      <c r="G4184" s="5" t="s">
        <v>4283</v>
      </c>
      <c r="H4184" s="26" t="s">
        <v>2604</v>
      </c>
      <c r="I4184" s="4">
        <v>1620</v>
      </c>
      <c r="J4184" s="4">
        <v>1597</v>
      </c>
      <c r="K4184" s="4">
        <v>23</v>
      </c>
      <c r="L4184" s="4">
        <v>37</v>
      </c>
      <c r="M4184" s="4">
        <v>0</v>
      </c>
      <c r="N4184" s="18"/>
    </row>
    <row r="4185" spans="1:14" hidden="1" x14ac:dyDescent="0.35">
      <c r="A4185" s="4" t="s">
        <v>62</v>
      </c>
      <c r="B4185" s="27">
        <v>44167.873611111114</v>
      </c>
      <c r="C4185" s="9">
        <v>44167.90902777778</v>
      </c>
      <c r="D4185" s="11" t="s">
        <v>2817</v>
      </c>
      <c r="E4185" s="10">
        <v>3.5416666665696539E-2</v>
      </c>
      <c r="F4185" s="11">
        <v>0.84999999997671694</v>
      </c>
      <c r="G4185" s="5" t="s">
        <v>2632</v>
      </c>
      <c r="H4185" s="26" t="s">
        <v>2614</v>
      </c>
      <c r="I4185" s="4">
        <v>685</v>
      </c>
      <c r="J4185" s="4">
        <v>658</v>
      </c>
      <c r="K4185" s="4">
        <v>7</v>
      </c>
      <c r="L4185" s="4">
        <v>20</v>
      </c>
      <c r="M4185" s="4">
        <v>0</v>
      </c>
      <c r="N4185" s="18"/>
    </row>
    <row r="4186" spans="1:14" hidden="1" x14ac:dyDescent="0.35">
      <c r="A4186" s="4" t="s">
        <v>62</v>
      </c>
      <c r="B4186" s="27">
        <v>44167.873611111114</v>
      </c>
      <c r="C4186" s="9">
        <v>44167.999305555553</v>
      </c>
      <c r="D4186" s="11" t="s">
        <v>2818</v>
      </c>
      <c r="E4186" s="10">
        <v>0.12569444443943212</v>
      </c>
      <c r="F4186" s="11">
        <v>3.0166666665463708</v>
      </c>
      <c r="G4186" s="5" t="s">
        <v>2632</v>
      </c>
      <c r="H4186" s="26" t="s">
        <v>2614</v>
      </c>
      <c r="I4186" s="4">
        <v>780</v>
      </c>
      <c r="J4186" s="4">
        <v>763</v>
      </c>
      <c r="K4186" s="4">
        <v>3</v>
      </c>
      <c r="L4186" s="4">
        <v>14</v>
      </c>
      <c r="M4186" s="4">
        <v>0</v>
      </c>
      <c r="N4186" s="18"/>
    </row>
    <row r="4187" spans="1:14" hidden="1" x14ac:dyDescent="0.35">
      <c r="A4187" s="4" t="s">
        <v>62</v>
      </c>
      <c r="B4187" s="27">
        <v>44167.873611111114</v>
      </c>
      <c r="C4187" s="9">
        <v>44168.692361111112</v>
      </c>
      <c r="D4187" s="11" t="s">
        <v>2819</v>
      </c>
      <c r="E4187" s="10">
        <v>0.81874999999854481</v>
      </c>
      <c r="F4187" s="11">
        <v>19.649999999965075</v>
      </c>
      <c r="G4187" s="5" t="s">
        <v>2632</v>
      </c>
      <c r="H4187" s="26" t="s">
        <v>2614</v>
      </c>
      <c r="I4187" s="4">
        <v>6</v>
      </c>
      <c r="J4187" s="4">
        <v>0</v>
      </c>
      <c r="K4187" s="4">
        <v>6</v>
      </c>
      <c r="L4187" s="4">
        <v>0</v>
      </c>
      <c r="M4187" s="4">
        <v>0</v>
      </c>
      <c r="N4187" s="18"/>
    </row>
    <row r="4188" spans="1:14" hidden="1" x14ac:dyDescent="0.35">
      <c r="A4188" s="4" t="s">
        <v>62</v>
      </c>
      <c r="B4188" s="27">
        <v>44167.873611111114</v>
      </c>
      <c r="C4188" s="9">
        <v>44168.692361111112</v>
      </c>
      <c r="D4188" s="11" t="s">
        <v>2819</v>
      </c>
      <c r="E4188" s="10">
        <v>0.81874999999854481</v>
      </c>
      <c r="F4188" s="11">
        <v>19.649999999965075</v>
      </c>
      <c r="G4188" s="5" t="s">
        <v>2632</v>
      </c>
      <c r="H4188" s="26" t="s">
        <v>2614</v>
      </c>
      <c r="I4188" s="4">
        <v>2</v>
      </c>
      <c r="J4188" s="4">
        <v>0</v>
      </c>
      <c r="K4188" s="4">
        <v>2</v>
      </c>
      <c r="L4188" s="4">
        <v>0</v>
      </c>
      <c r="M4188" s="4">
        <v>0</v>
      </c>
      <c r="N4188" s="18"/>
    </row>
    <row r="4189" spans="1:14" hidden="1" x14ac:dyDescent="0.35">
      <c r="A4189" s="4" t="s">
        <v>62</v>
      </c>
      <c r="B4189" s="27">
        <v>44167.873611111114</v>
      </c>
      <c r="C4189" s="9">
        <v>44168.692361111112</v>
      </c>
      <c r="D4189" s="11" t="s">
        <v>2819</v>
      </c>
      <c r="E4189" s="10">
        <v>0.81874999999854481</v>
      </c>
      <c r="F4189" s="11">
        <v>19.649999999965075</v>
      </c>
      <c r="G4189" s="5" t="s">
        <v>2632</v>
      </c>
      <c r="H4189" s="26" t="s">
        <v>2614</v>
      </c>
      <c r="I4189" s="4">
        <v>1</v>
      </c>
      <c r="J4189" s="4">
        <v>1</v>
      </c>
      <c r="K4189" s="4">
        <v>0</v>
      </c>
      <c r="L4189" s="4">
        <v>0</v>
      </c>
      <c r="M4189" s="4">
        <v>0</v>
      </c>
      <c r="N4189" s="18"/>
    </row>
    <row r="4190" spans="1:14" hidden="1" x14ac:dyDescent="0.35">
      <c r="A4190" s="4" t="s">
        <v>62</v>
      </c>
      <c r="B4190" s="27">
        <v>44189.12777777778</v>
      </c>
      <c r="C4190" s="9">
        <v>44189.601388888892</v>
      </c>
      <c r="D4190" s="11" t="s">
        <v>2799</v>
      </c>
      <c r="E4190" s="10">
        <v>0.47361111111240461</v>
      </c>
      <c r="F4190" s="11">
        <v>11.366666666697711</v>
      </c>
      <c r="G4190" s="5" t="s">
        <v>2632</v>
      </c>
      <c r="H4190" s="26" t="s">
        <v>2614</v>
      </c>
      <c r="I4190" s="4">
        <v>6</v>
      </c>
      <c r="J4190" s="4">
        <v>0</v>
      </c>
      <c r="K4190" s="4">
        <v>6</v>
      </c>
      <c r="L4190" s="4">
        <v>0</v>
      </c>
      <c r="M4190" s="4">
        <v>0</v>
      </c>
      <c r="N4190" s="18"/>
    </row>
    <row r="4191" spans="1:14" hidden="1" x14ac:dyDescent="0.35">
      <c r="A4191" s="4" t="s">
        <v>62</v>
      </c>
      <c r="B4191" s="27">
        <v>44189.12777777778</v>
      </c>
      <c r="C4191" s="9">
        <v>44189.601388888892</v>
      </c>
      <c r="D4191" s="11" t="s">
        <v>2799</v>
      </c>
      <c r="E4191" s="10">
        <v>0.47361111111240461</v>
      </c>
      <c r="F4191" s="11">
        <v>11.366666666697711</v>
      </c>
      <c r="G4191" s="5" t="s">
        <v>2632</v>
      </c>
      <c r="H4191" s="26" t="s">
        <v>2614</v>
      </c>
      <c r="I4191" s="4">
        <v>2</v>
      </c>
      <c r="J4191" s="4">
        <v>0</v>
      </c>
      <c r="K4191" s="4">
        <v>2</v>
      </c>
      <c r="L4191" s="4">
        <v>0</v>
      </c>
      <c r="M4191" s="4">
        <v>0</v>
      </c>
      <c r="N4191" s="18"/>
    </row>
    <row r="4192" spans="1:14" hidden="1" x14ac:dyDescent="0.35">
      <c r="A4192" s="4" t="s">
        <v>62</v>
      </c>
      <c r="B4192" s="27">
        <v>44189.12777777778</v>
      </c>
      <c r="C4192" s="9">
        <v>44189.601388888892</v>
      </c>
      <c r="D4192" s="11" t="s">
        <v>2799</v>
      </c>
      <c r="E4192" s="10">
        <v>0.47361111111240461</v>
      </c>
      <c r="F4192" s="11">
        <v>11.366666666697711</v>
      </c>
      <c r="G4192" s="5" t="s">
        <v>2632</v>
      </c>
      <c r="H4192" s="26" t="s">
        <v>2614</v>
      </c>
      <c r="I4192" s="4">
        <v>1</v>
      </c>
      <c r="J4192" s="4">
        <v>1</v>
      </c>
      <c r="K4192" s="4">
        <v>0</v>
      </c>
      <c r="L4192" s="4">
        <v>0</v>
      </c>
      <c r="M4192" s="4">
        <v>0</v>
      </c>
      <c r="N4192" s="18"/>
    </row>
    <row r="4193" spans="1:14" hidden="1" x14ac:dyDescent="0.35">
      <c r="A4193" s="4" t="s">
        <v>62</v>
      </c>
      <c r="B4193" s="27">
        <v>44189.12777777778</v>
      </c>
      <c r="C4193" s="9">
        <v>44189.186805555553</v>
      </c>
      <c r="D4193" s="11" t="s">
        <v>3235</v>
      </c>
      <c r="E4193" s="10">
        <v>5.9027777773735579E-2</v>
      </c>
      <c r="F4193" s="11">
        <v>1.4166666665696539</v>
      </c>
      <c r="G4193" s="5" t="s">
        <v>2632</v>
      </c>
      <c r="H4193" s="26" t="s">
        <v>2614</v>
      </c>
      <c r="I4193" s="4">
        <v>685</v>
      </c>
      <c r="J4193" s="4">
        <v>658</v>
      </c>
      <c r="K4193" s="4">
        <v>7</v>
      </c>
      <c r="L4193" s="4">
        <v>20</v>
      </c>
      <c r="M4193" s="4">
        <v>0</v>
      </c>
      <c r="N4193" s="18"/>
    </row>
    <row r="4194" spans="1:14" hidden="1" x14ac:dyDescent="0.35">
      <c r="A4194" s="4" t="s">
        <v>62</v>
      </c>
      <c r="B4194" s="27">
        <v>44189.12777777778</v>
      </c>
      <c r="C4194" s="9">
        <v>44189.256944444445</v>
      </c>
      <c r="D4194" s="11" t="s">
        <v>3236</v>
      </c>
      <c r="E4194" s="10">
        <v>0.12916666666569654</v>
      </c>
      <c r="F4194" s="11">
        <v>3.0999999999767169</v>
      </c>
      <c r="G4194" s="5" t="s">
        <v>2632</v>
      </c>
      <c r="H4194" s="26" t="s">
        <v>2614</v>
      </c>
      <c r="I4194" s="4">
        <v>790</v>
      </c>
      <c r="J4194" s="4">
        <v>773</v>
      </c>
      <c r="K4194" s="4">
        <v>3</v>
      </c>
      <c r="L4194" s="4">
        <v>14</v>
      </c>
      <c r="M4194" s="4">
        <v>0</v>
      </c>
      <c r="N4194" s="18"/>
    </row>
    <row r="4195" spans="1:14" hidden="1" x14ac:dyDescent="0.35">
      <c r="A4195" s="4" t="s">
        <v>62</v>
      </c>
      <c r="B4195" s="56">
        <v>44215.486111111109</v>
      </c>
      <c r="C4195" s="56">
        <v>44215.866666666669</v>
      </c>
      <c r="D4195" s="11" t="str">
        <f>INT(Table1[[#This Row],[Full Restoration ]]-Table1[[#This Row],[Outage Start]])&amp;" days,"&amp;HOUR(Table1[[#This Row],[Full Restoration ]]-Table1[[#This Row],[Outage Start]])&amp;" hrs,"&amp;MINUTE(Table1[[#This Row],[Full Restoration ]]-Table1[[#This Row],[Outage Start]])&amp;" min"</f>
        <v>0 days,9 hrs,8 min</v>
      </c>
      <c r="E4195" s="10">
        <f>Table1[[#This Row],[Full Restoration ]]-Table1[[#This Row],[Outage Start]]</f>
        <v>0.38055555555911269</v>
      </c>
      <c r="F4195" s="11">
        <f>(Table1[[#This Row],[Full Restoration ]]-Table1[[#This Row],[Outage Start]])*24</f>
        <v>9.1333333334187046</v>
      </c>
      <c r="G4195" s="5" t="s">
        <v>2632</v>
      </c>
      <c r="H4195" s="26" t="s">
        <v>2614</v>
      </c>
      <c r="I4195" s="4">
        <v>807</v>
      </c>
      <c r="J4195" s="4">
        <v>778</v>
      </c>
      <c r="K4195" s="4">
        <v>11</v>
      </c>
      <c r="L4195" s="4">
        <v>18</v>
      </c>
      <c r="M4195" s="4">
        <v>0</v>
      </c>
      <c r="N4195" s="18"/>
    </row>
    <row r="4196" spans="1:14" hidden="1" x14ac:dyDescent="0.35">
      <c r="A4196" s="4" t="s">
        <v>62</v>
      </c>
      <c r="B4196" s="27">
        <v>44521.538194444445</v>
      </c>
      <c r="C4196" s="9">
        <v>44521.927083333336</v>
      </c>
      <c r="D4196" s="11" t="str">
        <f>INT(Table1[[#This Row],[Full Restoration ]]-Table1[[#This Row],[Outage Start]])&amp;" days,"&amp;HOUR(Table1[[#This Row],[Full Restoration ]]-Table1[[#This Row],[Outage Start]])&amp;" hrs,"&amp;MINUTE(Table1[[#This Row],[Full Restoration ]]-Table1[[#This Row],[Outage Start]])&amp;" min"</f>
        <v>0 days,9 hrs,20 min</v>
      </c>
      <c r="E4196" s="10">
        <f>Table1[[#This Row],[Full Restoration ]]-Table1[[#This Row],[Outage Start]]</f>
        <v>0.38888888889050577</v>
      </c>
      <c r="F4196" s="11">
        <f>(Table1[[#This Row],[Full Restoration ]]-Table1[[#This Row],[Outage Start]])*24</f>
        <v>9.3333333333721384</v>
      </c>
      <c r="G4196" s="5" t="s">
        <v>4171</v>
      </c>
      <c r="H4196" s="26" t="s">
        <v>34</v>
      </c>
      <c r="I4196" s="4">
        <v>872</v>
      </c>
      <c r="J4196" s="4">
        <v>840</v>
      </c>
      <c r="K4196" s="4">
        <v>12</v>
      </c>
      <c r="L4196" s="4">
        <v>20</v>
      </c>
      <c r="M4196" s="4">
        <v>0</v>
      </c>
      <c r="N4196" s="18"/>
    </row>
    <row r="4197" spans="1:14" hidden="1" x14ac:dyDescent="0.35">
      <c r="A4197" s="4" t="s">
        <v>62</v>
      </c>
      <c r="B4197" s="27">
        <v>44524.811111111114</v>
      </c>
      <c r="C4197" s="9">
        <v>44526.67083333333</v>
      </c>
      <c r="D4197" s="11" t="str">
        <f>INT(Table1[[#This Row],[Full Restoration ]]-Table1[[#This Row],[Outage Start]])&amp;" days,"&amp;HOUR(Table1[[#This Row],[Full Restoration ]]-Table1[[#This Row],[Outage Start]])&amp;" hrs,"&amp;MINUTE(Table1[[#This Row],[Full Restoration ]]-Table1[[#This Row],[Outage Start]])&amp;" min"</f>
        <v>1 days,20 hrs,38 min</v>
      </c>
      <c r="E4197" s="10">
        <f>Table1[[#This Row],[Full Restoration ]]-Table1[[#This Row],[Outage Start]]</f>
        <v>1.8597222222160781</v>
      </c>
      <c r="F4197" s="11">
        <f>(Table1[[#This Row],[Full Restoration ]]-Table1[[#This Row],[Outage Start]])*24</f>
        <v>44.633333333185874</v>
      </c>
      <c r="G4197" s="5" t="s">
        <v>4211</v>
      </c>
      <c r="H4197" s="26" t="s">
        <v>2171</v>
      </c>
      <c r="I4197" s="4">
        <v>1487</v>
      </c>
      <c r="J4197" s="4">
        <v>1427</v>
      </c>
      <c r="K4197" s="4">
        <v>60</v>
      </c>
      <c r="L4197" s="4">
        <v>43</v>
      </c>
      <c r="M4197" s="4">
        <v>0</v>
      </c>
      <c r="N4197" s="18"/>
    </row>
    <row r="4198" spans="1:14" hidden="1" x14ac:dyDescent="0.35">
      <c r="A4198" s="4" t="s">
        <v>62</v>
      </c>
      <c r="B4198" s="27">
        <v>45228.420138888891</v>
      </c>
      <c r="C4198" s="9">
        <v>45229.626388888886</v>
      </c>
      <c r="D4198" s="11" t="str">
        <f>INT(Table1[[#This Row],[Full Restoration ]]-Table1[[#This Row],[Outage Start]])&amp;" days,"&amp;HOUR(Table1[[#This Row],[Full Restoration ]]-Table1[[#This Row],[Outage Start]])&amp;" hrs,"&amp;MINUTE(Table1[[#This Row],[Full Restoration ]]-Table1[[#This Row],[Outage Start]])&amp;" min"</f>
        <v>1 days,4 hrs,57 min</v>
      </c>
      <c r="E4198" s="10">
        <f>Table1[[#This Row],[Full Restoration ]]-Table1[[#This Row],[Outage Start]]</f>
        <v>1.2062499999956344</v>
      </c>
      <c r="F4198" s="11">
        <f>(Table1[[#This Row],[Full Restoration ]]-Table1[[#This Row],[Outage Start]])*24</f>
        <v>28.949999999895226</v>
      </c>
      <c r="G4198" s="5" t="s">
        <v>4284</v>
      </c>
      <c r="H4198" s="26" t="s">
        <v>2606</v>
      </c>
      <c r="I4198" s="4">
        <v>53</v>
      </c>
      <c r="J4198" s="4">
        <v>46</v>
      </c>
      <c r="K4198" s="4">
        <v>7</v>
      </c>
      <c r="L4198" s="4">
        <v>0</v>
      </c>
      <c r="M4198" s="4">
        <v>0</v>
      </c>
      <c r="N4198" s="18"/>
    </row>
    <row r="4199" spans="1:14" hidden="1" x14ac:dyDescent="0.35">
      <c r="A4199" s="4" t="s">
        <v>62</v>
      </c>
      <c r="B4199" s="27">
        <v>44172.384027777778</v>
      </c>
      <c r="C4199" s="9">
        <v>44173.071527777778</v>
      </c>
      <c r="D4199" s="11" t="s">
        <v>2962</v>
      </c>
      <c r="E4199" s="10">
        <v>0.6875</v>
      </c>
      <c r="F4199" s="11">
        <v>16.5</v>
      </c>
      <c r="G4199" s="5" t="s">
        <v>2665</v>
      </c>
      <c r="H4199" s="26" t="s">
        <v>2614</v>
      </c>
      <c r="I4199" s="4">
        <v>1</v>
      </c>
      <c r="J4199" s="4">
        <v>0</v>
      </c>
      <c r="K4199" s="4">
        <v>1</v>
      </c>
      <c r="L4199" s="4">
        <v>0</v>
      </c>
      <c r="M4199" s="4">
        <v>0</v>
      </c>
      <c r="N4199" s="18"/>
    </row>
    <row r="4200" spans="1:14" hidden="1" x14ac:dyDescent="0.35">
      <c r="A4200" s="4" t="s">
        <v>62</v>
      </c>
      <c r="B4200" s="27">
        <v>43747.836805555555</v>
      </c>
      <c r="C4200" s="9">
        <v>43748.856944444444</v>
      </c>
      <c r="D4200" s="11" t="str">
        <f>INT(Table1[[#This Row],[Full Restoration ]]-Table1[[#This Row],[Outage Start]])&amp;" days,"&amp;HOUR(Table1[[#This Row],[Full Restoration ]]-Table1[[#This Row],[Outage Start]])&amp;" hrs,"&amp;MINUTE(Table1[[#This Row],[Full Restoration ]]-Table1[[#This Row],[Outage Start]])&amp;" min"</f>
        <v>1 days,0 hrs,29 min</v>
      </c>
      <c r="E4200" s="10">
        <f>Table1[[#This Row],[Full Restoration ]]-Table1[[#This Row],[Outage Start]]</f>
        <v>1.0201388888890506</v>
      </c>
      <c r="F4200" s="11">
        <f>(Table1[[#This Row],[Full Restoration ]]-Table1[[#This Row],[Outage Start]])*24</f>
        <v>24.483333333337214</v>
      </c>
      <c r="G4200" s="5" t="s">
        <v>835</v>
      </c>
      <c r="H4200" s="26" t="s">
        <v>245</v>
      </c>
      <c r="I4200" s="4">
        <v>1</v>
      </c>
      <c r="J4200" s="4">
        <v>1</v>
      </c>
      <c r="K4200" s="4">
        <v>0</v>
      </c>
      <c r="L4200" s="4">
        <v>0</v>
      </c>
      <c r="M4200" s="4">
        <v>0</v>
      </c>
      <c r="N4200" s="18"/>
    </row>
    <row r="4201" spans="1:14" hidden="1" x14ac:dyDescent="0.35">
      <c r="A4201" s="4" t="s">
        <v>62</v>
      </c>
      <c r="B4201" s="27">
        <v>43755.581944444442</v>
      </c>
      <c r="C4201" s="9">
        <v>43756.520833333336</v>
      </c>
      <c r="D4201" s="11" t="str">
        <f>INT(Table1[[#This Row],[Full Restoration ]]-Table1[[#This Row],[Outage Start]])&amp;" days,"&amp;HOUR(Table1[[#This Row],[Full Restoration ]]-Table1[[#This Row],[Outage Start]])&amp;" hrs,"&amp;MINUTE(Table1[[#This Row],[Full Restoration ]]-Table1[[#This Row],[Outage Start]])&amp;" min"</f>
        <v>0 days,22 hrs,32 min</v>
      </c>
      <c r="E4201" s="10">
        <f>Table1[[#This Row],[Full Restoration ]]-Table1[[#This Row],[Outage Start]]</f>
        <v>0.93888888889341615</v>
      </c>
      <c r="F4201" s="11">
        <f>(Table1[[#This Row],[Full Restoration ]]-Table1[[#This Row],[Outage Start]])*24</f>
        <v>22.533333333441988</v>
      </c>
      <c r="G4201" s="5" t="s">
        <v>876</v>
      </c>
      <c r="H4201" s="26"/>
      <c r="I4201" s="4">
        <v>1</v>
      </c>
      <c r="J4201" s="4">
        <v>0</v>
      </c>
      <c r="K4201" s="4">
        <v>1</v>
      </c>
      <c r="L4201" s="4">
        <v>0</v>
      </c>
      <c r="M4201" s="4">
        <v>0</v>
      </c>
      <c r="N4201" s="18"/>
    </row>
    <row r="4202" spans="1:14" hidden="1" x14ac:dyDescent="0.35">
      <c r="A4202" s="4" t="s">
        <v>62</v>
      </c>
      <c r="B4202" s="27">
        <v>43748.357638888891</v>
      </c>
      <c r="C4202" s="9">
        <v>43749.65</v>
      </c>
      <c r="D4202" s="11" t="str">
        <f>INT(Table1[[#This Row],[Full Restoration ]]-Table1[[#This Row],[Outage Start]])&amp;" days,"&amp;HOUR(Table1[[#This Row],[Full Restoration ]]-Table1[[#This Row],[Outage Start]])&amp;" hrs,"&amp;MINUTE(Table1[[#This Row],[Full Restoration ]]-Table1[[#This Row],[Outage Start]])&amp;" min"</f>
        <v>1 days,7 hrs,1 min</v>
      </c>
      <c r="E4202" s="10">
        <f>Table1[[#This Row],[Full Restoration ]]-Table1[[#This Row],[Outage Start]]</f>
        <v>1.2923611111109494</v>
      </c>
      <c r="F4202" s="11">
        <f>(Table1[[#This Row],[Full Restoration ]]-Table1[[#This Row],[Outage Start]])*24</f>
        <v>31.016666666662786</v>
      </c>
      <c r="G4202" s="5" t="s">
        <v>840</v>
      </c>
      <c r="H4202" s="26" t="s">
        <v>3</v>
      </c>
      <c r="I4202" s="4">
        <v>4</v>
      </c>
      <c r="J4202" s="4">
        <v>0</v>
      </c>
      <c r="K4202" s="4">
        <v>0</v>
      </c>
      <c r="L4202" s="4">
        <v>0</v>
      </c>
      <c r="M4202" s="4">
        <v>0</v>
      </c>
      <c r="N4202" s="18"/>
    </row>
    <row r="4203" spans="1:14" hidden="1" x14ac:dyDescent="0.35">
      <c r="A4203" s="4" t="s">
        <v>62</v>
      </c>
      <c r="B4203" s="27">
        <v>43765.836805555555</v>
      </c>
      <c r="C4203" s="9">
        <v>43766.786805555559</v>
      </c>
      <c r="D4203" s="11" t="str">
        <f>INT(Table1[[#This Row],[Full Restoration ]]-Table1[[#This Row],[Outage Start]])&amp;" days,"&amp;HOUR(Table1[[#This Row],[Full Restoration ]]-Table1[[#This Row],[Outage Start]])&amp;" hrs,"&amp;MINUTE(Table1[[#This Row],[Full Restoration ]]-Table1[[#This Row],[Outage Start]])&amp;" min"</f>
        <v>0 days,22 hrs,48 min</v>
      </c>
      <c r="E4203" s="10">
        <f>Table1[[#This Row],[Full Restoration ]]-Table1[[#This Row],[Outage Start]]</f>
        <v>0.95000000000436557</v>
      </c>
      <c r="F4203" s="11">
        <f>(Table1[[#This Row],[Full Restoration ]]-Table1[[#This Row],[Outage Start]])*24</f>
        <v>22.800000000104774</v>
      </c>
      <c r="G4203" s="5" t="s">
        <v>840</v>
      </c>
      <c r="H4203" s="26"/>
      <c r="I4203" s="4">
        <v>173</v>
      </c>
      <c r="J4203" s="4">
        <v>159</v>
      </c>
      <c r="K4203" s="4">
        <v>8</v>
      </c>
      <c r="L4203" s="4">
        <v>4</v>
      </c>
      <c r="M4203" s="4"/>
      <c r="N4203" s="18"/>
    </row>
    <row r="4204" spans="1:14" hidden="1" x14ac:dyDescent="0.35">
      <c r="A4204" s="4" t="s">
        <v>62</v>
      </c>
      <c r="B4204" s="27">
        <v>43768.000694444447</v>
      </c>
      <c r="C4204" s="9">
        <v>43769.605555555558</v>
      </c>
      <c r="D4204" s="11" t="str">
        <f>INT(Table1[[#This Row],[Full Restoration ]]-Table1[[#This Row],[Outage Start]])&amp;" days,"&amp;HOUR(Table1[[#This Row],[Full Restoration ]]-Table1[[#This Row],[Outage Start]])&amp;" hrs,"&amp;MINUTE(Table1[[#This Row],[Full Restoration ]]-Table1[[#This Row],[Outage Start]])&amp;" min"</f>
        <v>1 days,14 hrs,31 min</v>
      </c>
      <c r="E4204" s="10">
        <f>Table1[[#This Row],[Full Restoration ]]-Table1[[#This Row],[Outage Start]]</f>
        <v>1.6048611111109494</v>
      </c>
      <c r="F4204" s="11">
        <f>(Table1[[#This Row],[Full Restoration ]]-Table1[[#This Row],[Outage Start]])*24</f>
        <v>38.516666666662786</v>
      </c>
      <c r="G4204" s="5" t="s">
        <v>840</v>
      </c>
      <c r="H4204" s="26"/>
      <c r="I4204" s="4">
        <v>174</v>
      </c>
      <c r="J4204" s="4">
        <v>160</v>
      </c>
      <c r="K4204" s="4">
        <v>8</v>
      </c>
      <c r="L4204" s="4">
        <v>4</v>
      </c>
      <c r="M4204" s="4"/>
      <c r="N4204" s="18"/>
    </row>
    <row r="4205" spans="1:14" hidden="1" x14ac:dyDescent="0.35">
      <c r="A4205" s="4" t="s">
        <v>62</v>
      </c>
      <c r="B4205" s="27">
        <v>44524.55</v>
      </c>
      <c r="C4205" s="9">
        <v>44526.513194444444</v>
      </c>
      <c r="D4205" s="11" t="str">
        <f>INT(Table1[[#This Row],[Full Restoration ]]-Table1[[#This Row],[Outage Start]])&amp;" days,"&amp;HOUR(Table1[[#This Row],[Full Restoration ]]-Table1[[#This Row],[Outage Start]])&amp;" hrs,"&amp;MINUTE(Table1[[#This Row],[Full Restoration ]]-Table1[[#This Row],[Outage Start]])&amp;" min"</f>
        <v>1 days,23 hrs,7 min</v>
      </c>
      <c r="E4205" s="10">
        <f>Table1[[#This Row],[Full Restoration ]]-Table1[[#This Row],[Outage Start]]</f>
        <v>1.9631944444408873</v>
      </c>
      <c r="F4205" s="11">
        <f>(Table1[[#This Row],[Full Restoration ]]-Table1[[#This Row],[Outage Start]])*24</f>
        <v>47.116666666581295</v>
      </c>
      <c r="G4205" s="5" t="s">
        <v>840</v>
      </c>
      <c r="H4205" s="26" t="s">
        <v>3</v>
      </c>
      <c r="I4205" s="4">
        <v>5</v>
      </c>
      <c r="J4205" s="4">
        <v>0</v>
      </c>
      <c r="K4205" s="4">
        <v>5</v>
      </c>
      <c r="L4205" s="4">
        <v>0</v>
      </c>
      <c r="M4205" s="4">
        <v>0</v>
      </c>
      <c r="N4205" s="18"/>
    </row>
    <row r="4206" spans="1:14" hidden="1" x14ac:dyDescent="0.35">
      <c r="A4206" s="4" t="s">
        <v>62</v>
      </c>
      <c r="B4206" s="27">
        <v>45269.893750000003</v>
      </c>
      <c r="C4206" s="9">
        <v>45270.519444444442</v>
      </c>
      <c r="D4206" s="11" t="str">
        <f>INT(Table1[[#This Row],[Full Restoration ]]-Table1[[#This Row],[Outage Start]])&amp;" days,"&amp;HOUR(Table1[[#This Row],[Full Restoration ]]-Table1[[#This Row],[Outage Start]])&amp;" hrs,"&amp;MINUTE(Table1[[#This Row],[Full Restoration ]]-Table1[[#This Row],[Outage Start]])&amp;" min"</f>
        <v>0 days,15 hrs,1 min</v>
      </c>
      <c r="E4206" s="10">
        <f>Table1[[#This Row],[Full Restoration ]]-Table1[[#This Row],[Outage Start]]</f>
        <v>0.62569444443943212</v>
      </c>
      <c r="F4206" s="11">
        <f>(Table1[[#This Row],[Full Restoration ]]-Table1[[#This Row],[Outage Start]])*24</f>
        <v>15.016666666546371</v>
      </c>
      <c r="G4206" s="5" t="s">
        <v>840</v>
      </c>
      <c r="H4206" s="26" t="s">
        <v>2604</v>
      </c>
      <c r="I4206" s="4">
        <v>5</v>
      </c>
      <c r="J4206" s="4">
        <v>0</v>
      </c>
      <c r="K4206" s="4">
        <v>5</v>
      </c>
      <c r="L4206" s="4">
        <v>0</v>
      </c>
      <c r="M4206" s="4">
        <v>0</v>
      </c>
      <c r="N4206" s="18"/>
    </row>
    <row r="4207" spans="1:14" hidden="1" x14ac:dyDescent="0.35">
      <c r="A4207" s="4" t="s">
        <v>62</v>
      </c>
      <c r="B4207" s="27">
        <v>43762.15625</v>
      </c>
      <c r="C4207" s="9">
        <v>43763.546527777777</v>
      </c>
      <c r="D4207" s="11" t="str">
        <f>INT(Table1[[#This Row],[Full Restoration ]]-Table1[[#This Row],[Outage Start]])&amp;" days,"&amp;HOUR(Table1[[#This Row],[Full Restoration ]]-Table1[[#This Row],[Outage Start]])&amp;" hrs,"&amp;MINUTE(Table1[[#This Row],[Full Restoration ]]-Table1[[#This Row],[Outage Start]])&amp;" min"</f>
        <v>1 days,9 hrs,22 min</v>
      </c>
      <c r="E4207" s="10">
        <f>Table1[[#This Row],[Full Restoration ]]-Table1[[#This Row],[Outage Start]]</f>
        <v>1.390277777776646</v>
      </c>
      <c r="F4207" s="11">
        <f>(Table1[[#This Row],[Full Restoration ]]-Table1[[#This Row],[Outage Start]])*24</f>
        <v>33.366666666639503</v>
      </c>
      <c r="G4207" s="5" t="s">
        <v>1987</v>
      </c>
      <c r="H4207" s="26" t="s">
        <v>3</v>
      </c>
      <c r="I4207" s="4">
        <v>172</v>
      </c>
      <c r="J4207" s="4">
        <v>158</v>
      </c>
      <c r="K4207" s="4">
        <v>8</v>
      </c>
      <c r="L4207" s="4">
        <v>4</v>
      </c>
      <c r="M4207" s="4">
        <v>12</v>
      </c>
      <c r="N4207" s="18"/>
    </row>
    <row r="4208" spans="1:14" hidden="1" x14ac:dyDescent="0.35">
      <c r="A4208" s="4" t="s">
        <v>62</v>
      </c>
      <c r="B4208" s="27">
        <v>45118.773611111108</v>
      </c>
      <c r="C4208" s="9">
        <v>45120.349305555559</v>
      </c>
      <c r="D4208" s="11" t="str">
        <f>INT(Table1[[#This Row],[Full Restoration ]]-Table1[[#This Row],[Outage Start]])&amp;" days,"&amp;HOUR(Table1[[#This Row],[Full Restoration ]]-Table1[[#This Row],[Outage Start]])&amp;" hrs,"&amp;MINUTE(Table1[[#This Row],[Full Restoration ]]-Table1[[#This Row],[Outage Start]])&amp;" min"</f>
        <v>1 days,13 hrs,49 min</v>
      </c>
      <c r="E4208" s="10">
        <f>Table1[[#This Row],[Full Restoration ]]-Table1[[#This Row],[Outage Start]]</f>
        <v>1.5756944444510737</v>
      </c>
      <c r="F4208" s="11">
        <f>(Table1[[#This Row],[Full Restoration ]]-Table1[[#This Row],[Outage Start]])*24</f>
        <v>37.816666666825768</v>
      </c>
      <c r="G4208" s="5" t="s">
        <v>4248</v>
      </c>
      <c r="H4208" s="26" t="s">
        <v>2604</v>
      </c>
      <c r="I4208" s="4">
        <v>5</v>
      </c>
      <c r="J4208" s="4">
        <v>0</v>
      </c>
      <c r="K4208" s="4">
        <v>5</v>
      </c>
      <c r="L4208" s="4">
        <v>0</v>
      </c>
      <c r="M4208" s="4">
        <v>0</v>
      </c>
      <c r="N4208" s="18"/>
    </row>
    <row r="4209" spans="1:14" hidden="1" x14ac:dyDescent="0.35">
      <c r="A4209" s="4" t="s">
        <v>62</v>
      </c>
      <c r="B4209" s="27">
        <v>44130.304861111108</v>
      </c>
      <c r="C4209" s="9">
        <v>44132.626388888886</v>
      </c>
      <c r="D4209" s="11" t="s">
        <v>3886</v>
      </c>
      <c r="E4209" s="10">
        <v>2.3215277777781012</v>
      </c>
      <c r="F4209" s="11">
        <v>55.716666666674428</v>
      </c>
      <c r="G4209" s="5" t="s">
        <v>2574</v>
      </c>
      <c r="H4209" s="26" t="s">
        <v>2604</v>
      </c>
      <c r="I4209" s="4">
        <v>12</v>
      </c>
      <c r="J4209" s="4">
        <v>12</v>
      </c>
      <c r="K4209" s="4">
        <v>0</v>
      </c>
      <c r="L4209" s="4">
        <v>0</v>
      </c>
      <c r="M4209" s="4"/>
      <c r="N4209" s="18"/>
    </row>
    <row r="4210" spans="1:14" hidden="1" x14ac:dyDescent="0.35">
      <c r="A4210" s="4" t="s">
        <v>62</v>
      </c>
      <c r="B4210" s="45">
        <v>44161.757638888892</v>
      </c>
      <c r="C4210" s="9">
        <v>44162.715277777781</v>
      </c>
      <c r="D4210" s="11" t="s">
        <v>3171</v>
      </c>
      <c r="E4210" s="10">
        <v>0.95763888888905058</v>
      </c>
      <c r="F4210" s="11">
        <v>22.983333333337214</v>
      </c>
      <c r="G4210" s="5" t="s">
        <v>2574</v>
      </c>
      <c r="H4210" s="26" t="s">
        <v>2604</v>
      </c>
      <c r="I4210" s="4">
        <v>12</v>
      </c>
      <c r="J4210" s="4">
        <v>12</v>
      </c>
      <c r="K4210" s="4">
        <v>0</v>
      </c>
      <c r="L4210" s="4">
        <v>0</v>
      </c>
      <c r="M4210" s="4">
        <v>0</v>
      </c>
      <c r="N4210" s="18"/>
    </row>
    <row r="4211" spans="1:14" hidden="1" x14ac:dyDescent="0.35">
      <c r="A4211" s="4" t="s">
        <v>62</v>
      </c>
      <c r="B4211" s="27">
        <v>44172.905555555553</v>
      </c>
      <c r="C4211" s="9">
        <v>44173.73541666667</v>
      </c>
      <c r="D4211" s="11" t="s">
        <v>2959</v>
      </c>
      <c r="E4211" s="10">
        <v>0.82986111111677019</v>
      </c>
      <c r="F4211" s="11">
        <v>19.916666666802485</v>
      </c>
      <c r="G4211" s="5" t="s">
        <v>2574</v>
      </c>
      <c r="H4211" s="26" t="s">
        <v>2604</v>
      </c>
      <c r="I4211" s="4">
        <v>12</v>
      </c>
      <c r="J4211" s="4">
        <v>12</v>
      </c>
      <c r="K4211" s="4">
        <v>0</v>
      </c>
      <c r="L4211" s="4">
        <v>0</v>
      </c>
      <c r="M4211" s="4">
        <v>0</v>
      </c>
      <c r="N4211" s="18"/>
    </row>
    <row r="4212" spans="1:14" hidden="1" x14ac:dyDescent="0.35">
      <c r="A4212" s="4" t="s">
        <v>62</v>
      </c>
      <c r="B4212" s="27">
        <v>43768.540277777778</v>
      </c>
      <c r="C4212" s="9">
        <v>43769.658333333333</v>
      </c>
      <c r="D4212" s="11" t="str">
        <f>INT(Table1[[#This Row],[Full Restoration ]]-Table1[[#This Row],[Outage Start]])&amp;" days,"&amp;HOUR(Table1[[#This Row],[Full Restoration ]]-Table1[[#This Row],[Outage Start]])&amp;" hrs,"&amp;MINUTE(Table1[[#This Row],[Full Restoration ]]-Table1[[#This Row],[Outage Start]])&amp;" min"</f>
        <v>1 days,2 hrs,50 min</v>
      </c>
      <c r="E4212" s="10">
        <f>Table1[[#This Row],[Full Restoration ]]-Table1[[#This Row],[Outage Start]]</f>
        <v>1.1180555555547471</v>
      </c>
      <c r="F4212" s="11">
        <f>(Table1[[#This Row],[Full Restoration ]]-Table1[[#This Row],[Outage Start]])*24</f>
        <v>26.833333333313931</v>
      </c>
      <c r="G4212" s="5" t="s">
        <v>1093</v>
      </c>
      <c r="H4212" s="26"/>
      <c r="I4212" s="4">
        <v>2228</v>
      </c>
      <c r="J4212" s="4">
        <v>2112</v>
      </c>
      <c r="K4212" s="4">
        <v>62</v>
      </c>
      <c r="L4212" s="4">
        <v>48</v>
      </c>
      <c r="M4212" s="4"/>
      <c r="N4212" s="18"/>
    </row>
    <row r="4213" spans="1:14" hidden="1" x14ac:dyDescent="0.35">
      <c r="A4213" s="4" t="s">
        <v>62</v>
      </c>
      <c r="B4213" s="27">
        <v>44525.525000000001</v>
      </c>
      <c r="C4213" s="9">
        <v>44526.129861111112</v>
      </c>
      <c r="D4213" s="11" t="str">
        <f>INT(Table1[[#This Row],[Full Restoration ]]-Table1[[#This Row],[Outage Start]])&amp;" days,"&amp;HOUR(Table1[[#This Row],[Full Restoration ]]-Table1[[#This Row],[Outage Start]])&amp;" hrs,"&amp;MINUTE(Table1[[#This Row],[Full Restoration ]]-Table1[[#This Row],[Outage Start]])&amp;" min"</f>
        <v>0 days,14 hrs,31 min</v>
      </c>
      <c r="E4213" s="10">
        <f>Table1[[#This Row],[Full Restoration ]]-Table1[[#This Row],[Outage Start]]</f>
        <v>0.60486111111094942</v>
      </c>
      <c r="F4213" s="11">
        <f>(Table1[[#This Row],[Full Restoration ]]-Table1[[#This Row],[Outage Start]])*24</f>
        <v>14.516666666662786</v>
      </c>
      <c r="G4213" s="5" t="s">
        <v>1093</v>
      </c>
      <c r="H4213" s="26" t="s">
        <v>4234</v>
      </c>
      <c r="I4213" s="4">
        <v>1968</v>
      </c>
      <c r="J4213" s="4">
        <v>1926</v>
      </c>
      <c r="K4213" s="4">
        <v>42</v>
      </c>
      <c r="L4213" s="4">
        <v>79</v>
      </c>
      <c r="M4213" s="4">
        <v>0</v>
      </c>
      <c r="N4213" s="18"/>
    </row>
    <row r="4214" spans="1:14" hidden="1" x14ac:dyDescent="0.35">
      <c r="A4214" s="4" t="s">
        <v>62</v>
      </c>
      <c r="B4214" s="27">
        <v>44130.320138888892</v>
      </c>
      <c r="C4214" s="9">
        <v>44131.755555555559</v>
      </c>
      <c r="D4214" s="11" t="s">
        <v>3480</v>
      </c>
      <c r="E4214" s="10">
        <v>1.4354166666671517</v>
      </c>
      <c r="F4214" s="11">
        <v>34.450000000011642</v>
      </c>
      <c r="G4214" s="5" t="s">
        <v>2578</v>
      </c>
      <c r="H4214" s="26" t="s">
        <v>2606</v>
      </c>
      <c r="I4214" s="4">
        <v>417</v>
      </c>
      <c r="J4214" s="4">
        <v>365</v>
      </c>
      <c r="K4214" s="4">
        <v>39</v>
      </c>
      <c r="L4214" s="4">
        <v>13</v>
      </c>
      <c r="M4214" s="4"/>
      <c r="N4214" s="18"/>
    </row>
    <row r="4215" spans="1:14" hidden="1" x14ac:dyDescent="0.35">
      <c r="A4215" s="4" t="s">
        <v>62</v>
      </c>
      <c r="B4215" s="27">
        <v>44130.518750000003</v>
      </c>
      <c r="C4215" s="9">
        <v>44131.699305555558</v>
      </c>
      <c r="D4215" s="11" t="s">
        <v>3918</v>
      </c>
      <c r="E4215" s="10">
        <v>1.1805555555547471</v>
      </c>
      <c r="F4215" s="11">
        <v>28.333333333313931</v>
      </c>
      <c r="G4215" s="5" t="s">
        <v>2578</v>
      </c>
      <c r="H4215" s="26" t="s">
        <v>2606</v>
      </c>
      <c r="I4215" s="4">
        <v>334</v>
      </c>
      <c r="J4215" s="4">
        <v>290</v>
      </c>
      <c r="K4215" s="4">
        <v>35</v>
      </c>
      <c r="L4215" s="4">
        <v>9</v>
      </c>
      <c r="M4215" s="4"/>
      <c r="N4215" s="18"/>
    </row>
    <row r="4216" spans="1:14" hidden="1" x14ac:dyDescent="0.35">
      <c r="A4216" s="4" t="s">
        <v>62</v>
      </c>
      <c r="B4216" s="45">
        <v>44162.27847222222</v>
      </c>
      <c r="C4216" s="9">
        <v>44162.768055555556</v>
      </c>
      <c r="D4216" s="11" t="s">
        <v>3974</v>
      </c>
      <c r="E4216" s="10">
        <v>0.48958333333575865</v>
      </c>
      <c r="F4216" s="11">
        <v>11.750000000058208</v>
      </c>
      <c r="G4216" s="5" t="s">
        <v>2578</v>
      </c>
      <c r="H4216" s="26" t="s">
        <v>2615</v>
      </c>
      <c r="I4216" s="4">
        <v>302</v>
      </c>
      <c r="J4216" s="4">
        <v>283</v>
      </c>
      <c r="K4216" s="4">
        <v>13</v>
      </c>
      <c r="L4216" s="4">
        <v>6</v>
      </c>
      <c r="M4216" s="4">
        <v>0</v>
      </c>
      <c r="N4216" s="18"/>
    </row>
    <row r="4217" spans="1:14" hidden="1" x14ac:dyDescent="0.35">
      <c r="A4217" s="4" t="s">
        <v>62</v>
      </c>
      <c r="B4217" s="45">
        <v>44162.27847222222</v>
      </c>
      <c r="C4217" s="9">
        <v>44162.768055555556</v>
      </c>
      <c r="D4217" s="11" t="s">
        <v>3974</v>
      </c>
      <c r="E4217" s="10">
        <v>0.48958333333575865</v>
      </c>
      <c r="F4217" s="11">
        <v>11.750000000058208</v>
      </c>
      <c r="G4217" s="5" t="s">
        <v>2578</v>
      </c>
      <c r="H4217" s="26" t="s">
        <v>2615</v>
      </c>
      <c r="I4217" s="4">
        <v>23</v>
      </c>
      <c r="J4217" s="4">
        <v>19</v>
      </c>
      <c r="K4217" s="4">
        <v>2</v>
      </c>
      <c r="L4217" s="4">
        <v>2</v>
      </c>
      <c r="M4217" s="4">
        <v>0</v>
      </c>
      <c r="N4217" s="18"/>
    </row>
    <row r="4218" spans="1:14" hidden="1" x14ac:dyDescent="0.35">
      <c r="A4218" s="4" t="s">
        <v>62</v>
      </c>
      <c r="B4218" s="45">
        <v>44162.27847222222</v>
      </c>
      <c r="C4218" s="9">
        <v>44162.768055555556</v>
      </c>
      <c r="D4218" s="11" t="s">
        <v>3974</v>
      </c>
      <c r="E4218" s="10">
        <v>0.48958333333575865</v>
      </c>
      <c r="F4218" s="11">
        <v>11.750000000058208</v>
      </c>
      <c r="G4218" s="5" t="s">
        <v>2578</v>
      </c>
      <c r="H4218" s="26" t="s">
        <v>2615</v>
      </c>
      <c r="I4218" s="4">
        <v>5</v>
      </c>
      <c r="J4218" s="4">
        <v>0</v>
      </c>
      <c r="K4218" s="4">
        <v>5</v>
      </c>
      <c r="L4218" s="4">
        <v>0</v>
      </c>
      <c r="M4218" s="4">
        <v>0</v>
      </c>
      <c r="N4218" s="18"/>
    </row>
    <row r="4219" spans="1:14" hidden="1" x14ac:dyDescent="0.35">
      <c r="A4219" s="4" t="s">
        <v>62</v>
      </c>
      <c r="B4219" s="45">
        <v>44162.27847222222</v>
      </c>
      <c r="C4219" s="9">
        <v>44162.790972222225</v>
      </c>
      <c r="D4219" s="11" t="s">
        <v>3975</v>
      </c>
      <c r="E4219" s="10">
        <v>0.51250000000436557</v>
      </c>
      <c r="F4219" s="11">
        <v>12.300000000104774</v>
      </c>
      <c r="G4219" s="5" t="s">
        <v>2578</v>
      </c>
      <c r="H4219" s="26" t="s">
        <v>2615</v>
      </c>
      <c r="I4219" s="4">
        <v>2</v>
      </c>
      <c r="J4219" s="4">
        <v>1</v>
      </c>
      <c r="K4219" s="4">
        <v>1</v>
      </c>
      <c r="L4219" s="4">
        <v>0</v>
      </c>
      <c r="M4219" s="4">
        <v>0</v>
      </c>
      <c r="N4219" s="18"/>
    </row>
    <row r="4220" spans="1:14" hidden="1" x14ac:dyDescent="0.35">
      <c r="A4220" s="4" t="s">
        <v>62</v>
      </c>
      <c r="B4220" s="45">
        <v>44162.27847222222</v>
      </c>
      <c r="C4220" s="9">
        <v>44162.790972222225</v>
      </c>
      <c r="D4220" s="11" t="s">
        <v>3975</v>
      </c>
      <c r="E4220" s="10">
        <v>0.51250000000436557</v>
      </c>
      <c r="F4220" s="11">
        <v>12.300000000104774</v>
      </c>
      <c r="G4220" s="5" t="s">
        <v>2578</v>
      </c>
      <c r="H4220" s="26" t="s">
        <v>2615</v>
      </c>
      <c r="I4220" s="4">
        <v>213</v>
      </c>
      <c r="J4220" s="4">
        <v>202</v>
      </c>
      <c r="K4220" s="4">
        <v>7</v>
      </c>
      <c r="L4220" s="4">
        <v>4</v>
      </c>
      <c r="M4220" s="4">
        <v>0</v>
      </c>
      <c r="N4220" s="18"/>
    </row>
    <row r="4221" spans="1:14" hidden="1" x14ac:dyDescent="0.35">
      <c r="A4221" s="4" t="s">
        <v>62</v>
      </c>
      <c r="B4221" s="45">
        <v>44162.27847222222</v>
      </c>
      <c r="C4221" s="9">
        <v>44162.790972222225</v>
      </c>
      <c r="D4221" s="11" t="s">
        <v>3975</v>
      </c>
      <c r="E4221" s="10">
        <v>0.51250000000436557</v>
      </c>
      <c r="F4221" s="11">
        <v>12.300000000104774</v>
      </c>
      <c r="G4221" s="5" t="s">
        <v>2578</v>
      </c>
      <c r="H4221" s="26" t="s">
        <v>2615</v>
      </c>
      <c r="I4221" s="4">
        <v>2</v>
      </c>
      <c r="J4221" s="4">
        <v>2</v>
      </c>
      <c r="K4221" s="4">
        <v>0</v>
      </c>
      <c r="L4221" s="4">
        <v>0</v>
      </c>
      <c r="M4221" s="4">
        <v>0</v>
      </c>
      <c r="N4221" s="18"/>
    </row>
    <row r="4222" spans="1:14" hidden="1" x14ac:dyDescent="0.35">
      <c r="A4222" s="4" t="s">
        <v>62</v>
      </c>
      <c r="B4222" s="45">
        <v>44162.27847222222</v>
      </c>
      <c r="C4222" s="9">
        <v>44162.793749999997</v>
      </c>
      <c r="D4222" s="11" t="s">
        <v>2871</v>
      </c>
      <c r="E4222" s="10">
        <v>0.51527777777664596</v>
      </c>
      <c r="F4222" s="11">
        <v>12.366666666639503</v>
      </c>
      <c r="G4222" s="5" t="s">
        <v>2578</v>
      </c>
      <c r="H4222" s="26" t="s">
        <v>2615</v>
      </c>
      <c r="I4222" s="4">
        <v>212</v>
      </c>
      <c r="J4222" s="4">
        <v>183</v>
      </c>
      <c r="K4222" s="4">
        <v>21</v>
      </c>
      <c r="L4222" s="4">
        <v>8</v>
      </c>
      <c r="M4222" s="4">
        <v>0</v>
      </c>
      <c r="N4222" s="18"/>
    </row>
    <row r="4223" spans="1:14" hidden="1" x14ac:dyDescent="0.35">
      <c r="A4223" s="4" t="s">
        <v>62</v>
      </c>
      <c r="B4223" s="27">
        <v>44168.131944444445</v>
      </c>
      <c r="C4223" s="9">
        <v>44169.115972222222</v>
      </c>
      <c r="D4223" s="11" t="s">
        <v>2820</v>
      </c>
      <c r="E4223" s="10">
        <v>0.98402777777664596</v>
      </c>
      <c r="F4223" s="11">
        <v>23.616666666639503</v>
      </c>
      <c r="G4223" s="5" t="s">
        <v>2578</v>
      </c>
      <c r="H4223" s="26" t="s">
        <v>2615</v>
      </c>
      <c r="I4223" s="4">
        <v>306</v>
      </c>
      <c r="J4223" s="4">
        <v>287</v>
      </c>
      <c r="K4223" s="4">
        <v>13</v>
      </c>
      <c r="L4223" s="4">
        <v>6</v>
      </c>
      <c r="M4223" s="4">
        <v>0</v>
      </c>
      <c r="N4223" s="18"/>
    </row>
    <row r="4224" spans="1:14" hidden="1" x14ac:dyDescent="0.35">
      <c r="A4224" s="4" t="s">
        <v>62</v>
      </c>
      <c r="B4224" s="27">
        <v>44168.131944444445</v>
      </c>
      <c r="C4224" s="9">
        <v>44169.115972222222</v>
      </c>
      <c r="D4224" s="11" t="s">
        <v>2820</v>
      </c>
      <c r="E4224" s="10">
        <v>0.98402777777664596</v>
      </c>
      <c r="F4224" s="11">
        <v>23.616666666639503</v>
      </c>
      <c r="G4224" s="5" t="s">
        <v>2578</v>
      </c>
      <c r="H4224" s="26" t="s">
        <v>2615</v>
      </c>
      <c r="I4224" s="4">
        <v>23</v>
      </c>
      <c r="J4224" s="4">
        <v>19</v>
      </c>
      <c r="K4224" s="4">
        <v>2</v>
      </c>
      <c r="L4224" s="4">
        <v>2</v>
      </c>
      <c r="M4224" s="4">
        <v>0</v>
      </c>
      <c r="N4224" s="18"/>
    </row>
    <row r="4225" spans="1:14" hidden="1" x14ac:dyDescent="0.35">
      <c r="A4225" s="4" t="s">
        <v>62</v>
      </c>
      <c r="B4225" s="27">
        <v>44168.131944444445</v>
      </c>
      <c r="C4225" s="9">
        <v>44169.115972222222</v>
      </c>
      <c r="D4225" s="11" t="s">
        <v>2820</v>
      </c>
      <c r="E4225" s="10">
        <v>0.98402777777664596</v>
      </c>
      <c r="F4225" s="11">
        <v>23.616666666639503</v>
      </c>
      <c r="G4225" s="5" t="s">
        <v>2578</v>
      </c>
      <c r="H4225" s="26" t="s">
        <v>2615</v>
      </c>
      <c r="I4225" s="4">
        <v>5</v>
      </c>
      <c r="J4225" s="4">
        <v>0</v>
      </c>
      <c r="K4225" s="4">
        <v>5</v>
      </c>
      <c r="L4225" s="4">
        <v>0</v>
      </c>
      <c r="M4225" s="4">
        <v>0</v>
      </c>
      <c r="N4225" s="18"/>
    </row>
    <row r="4226" spans="1:14" hidden="1" x14ac:dyDescent="0.35">
      <c r="A4226" s="4" t="s">
        <v>62</v>
      </c>
      <c r="B4226" s="27">
        <v>44168.131944444445</v>
      </c>
      <c r="C4226" s="9">
        <v>44169.117361111108</v>
      </c>
      <c r="D4226" s="11" t="s">
        <v>2821</v>
      </c>
      <c r="E4226" s="10">
        <v>0.98541666666278616</v>
      </c>
      <c r="F4226" s="11">
        <v>23.649999999906868</v>
      </c>
      <c r="G4226" s="5" t="s">
        <v>2578</v>
      </c>
      <c r="H4226" s="26" t="s">
        <v>2615</v>
      </c>
      <c r="I4226" s="4">
        <v>2</v>
      </c>
      <c r="J4226" s="4">
        <v>1</v>
      </c>
      <c r="K4226" s="4">
        <v>1</v>
      </c>
      <c r="L4226" s="4">
        <v>0</v>
      </c>
      <c r="M4226" s="4">
        <v>0</v>
      </c>
      <c r="N4226" s="18"/>
    </row>
    <row r="4227" spans="1:14" hidden="1" x14ac:dyDescent="0.35">
      <c r="A4227" s="4" t="s">
        <v>62</v>
      </c>
      <c r="B4227" s="27">
        <v>44168.131944444445</v>
      </c>
      <c r="C4227" s="9">
        <v>44169.117361111108</v>
      </c>
      <c r="D4227" s="11" t="s">
        <v>2821</v>
      </c>
      <c r="E4227" s="10">
        <v>0.98541666666278616</v>
      </c>
      <c r="F4227" s="11">
        <v>23.649999999906868</v>
      </c>
      <c r="G4227" s="5" t="s">
        <v>2578</v>
      </c>
      <c r="H4227" s="26" t="s">
        <v>2615</v>
      </c>
      <c r="I4227" s="4">
        <v>426</v>
      </c>
      <c r="J4227" s="4">
        <v>386</v>
      </c>
      <c r="K4227" s="4">
        <v>28</v>
      </c>
      <c r="L4227" s="4">
        <v>12</v>
      </c>
      <c r="M4227" s="4">
        <v>0</v>
      </c>
      <c r="N4227" s="18"/>
    </row>
    <row r="4228" spans="1:14" hidden="1" x14ac:dyDescent="0.35">
      <c r="A4228" s="4" t="s">
        <v>62</v>
      </c>
      <c r="B4228" s="27">
        <v>44168.131944444445</v>
      </c>
      <c r="C4228" s="9">
        <v>44169.117361111108</v>
      </c>
      <c r="D4228" s="11" t="s">
        <v>2821</v>
      </c>
      <c r="E4228" s="10">
        <v>0.98541666666278616</v>
      </c>
      <c r="F4228" s="11">
        <v>23.649999999906868</v>
      </c>
      <c r="G4228" s="5" t="s">
        <v>2578</v>
      </c>
      <c r="H4228" s="26" t="s">
        <v>2615</v>
      </c>
      <c r="I4228" s="4">
        <v>2</v>
      </c>
      <c r="J4228" s="4">
        <v>2</v>
      </c>
      <c r="K4228" s="4">
        <v>0</v>
      </c>
      <c r="L4228" s="4">
        <v>0</v>
      </c>
      <c r="M4228" s="4">
        <v>0</v>
      </c>
      <c r="N4228" s="18"/>
    </row>
    <row r="4229" spans="1:14" hidden="1" x14ac:dyDescent="0.35">
      <c r="A4229" s="4" t="s">
        <v>62</v>
      </c>
      <c r="B4229" s="27">
        <v>44172.969444444447</v>
      </c>
      <c r="C4229" s="9">
        <v>44173.8</v>
      </c>
      <c r="D4229" s="11" t="s">
        <v>3054</v>
      </c>
      <c r="E4229" s="10">
        <v>0.83055555555620231</v>
      </c>
      <c r="F4229" s="11">
        <v>19.933333333348855</v>
      </c>
      <c r="G4229" s="5" t="s">
        <v>2578</v>
      </c>
      <c r="H4229" s="26" t="s">
        <v>2615</v>
      </c>
      <c r="I4229" s="4">
        <v>305</v>
      </c>
      <c r="J4229" s="4">
        <v>286</v>
      </c>
      <c r="K4229" s="4">
        <v>13</v>
      </c>
      <c r="L4229" s="4">
        <v>6</v>
      </c>
      <c r="M4229" s="4">
        <v>0</v>
      </c>
      <c r="N4229" s="18"/>
    </row>
    <row r="4230" spans="1:14" hidden="1" x14ac:dyDescent="0.35">
      <c r="A4230" s="4" t="s">
        <v>62</v>
      </c>
      <c r="B4230" s="27">
        <v>44172.969444444447</v>
      </c>
      <c r="C4230" s="9">
        <v>44173.8</v>
      </c>
      <c r="D4230" s="11" t="s">
        <v>3054</v>
      </c>
      <c r="E4230" s="10">
        <v>0.83055555555620231</v>
      </c>
      <c r="F4230" s="11">
        <v>19.933333333348855</v>
      </c>
      <c r="G4230" s="5" t="s">
        <v>2578</v>
      </c>
      <c r="H4230" s="26" t="s">
        <v>2615</v>
      </c>
      <c r="I4230" s="4">
        <v>23</v>
      </c>
      <c r="J4230" s="4">
        <v>19</v>
      </c>
      <c r="K4230" s="4">
        <v>2</v>
      </c>
      <c r="L4230" s="4">
        <v>2</v>
      </c>
      <c r="M4230" s="4">
        <v>0</v>
      </c>
      <c r="N4230" s="18"/>
    </row>
    <row r="4231" spans="1:14" hidden="1" x14ac:dyDescent="0.35">
      <c r="A4231" s="4" t="s">
        <v>62</v>
      </c>
      <c r="B4231" s="27">
        <v>44172.969444444447</v>
      </c>
      <c r="C4231" s="9">
        <v>44173.8</v>
      </c>
      <c r="D4231" s="11" t="s">
        <v>3054</v>
      </c>
      <c r="E4231" s="10">
        <v>0.83055555555620231</v>
      </c>
      <c r="F4231" s="11">
        <v>19.933333333348855</v>
      </c>
      <c r="G4231" s="5" t="s">
        <v>2578</v>
      </c>
      <c r="H4231" s="26" t="s">
        <v>2615</v>
      </c>
      <c r="I4231" s="4">
        <v>5</v>
      </c>
      <c r="J4231" s="4">
        <v>0</v>
      </c>
      <c r="K4231" s="4">
        <v>5</v>
      </c>
      <c r="L4231" s="4">
        <v>0</v>
      </c>
      <c r="M4231" s="4">
        <v>0</v>
      </c>
      <c r="N4231" s="18"/>
    </row>
    <row r="4232" spans="1:14" hidden="1" x14ac:dyDescent="0.35">
      <c r="A4232" s="4" t="s">
        <v>62</v>
      </c>
      <c r="B4232" s="27">
        <v>44172.969444444447</v>
      </c>
      <c r="C4232" s="9">
        <v>44173.806250000001</v>
      </c>
      <c r="D4232" s="11" t="s">
        <v>3055</v>
      </c>
      <c r="E4232" s="10">
        <v>0.83680555555474712</v>
      </c>
      <c r="F4232" s="11">
        <v>20.083333333313931</v>
      </c>
      <c r="G4232" s="5" t="s">
        <v>2578</v>
      </c>
      <c r="H4232" s="26" t="s">
        <v>2615</v>
      </c>
      <c r="I4232" s="4">
        <v>2</v>
      </c>
      <c r="J4232" s="4">
        <v>1</v>
      </c>
      <c r="K4232" s="4">
        <v>1</v>
      </c>
      <c r="L4232" s="4">
        <v>0</v>
      </c>
      <c r="M4232" s="4">
        <v>0</v>
      </c>
      <c r="N4232" s="18"/>
    </row>
    <row r="4233" spans="1:14" hidden="1" x14ac:dyDescent="0.35">
      <c r="A4233" s="4" t="s">
        <v>62</v>
      </c>
      <c r="B4233" s="27">
        <v>44172.969444444447</v>
      </c>
      <c r="C4233" s="9">
        <v>44173.806250000001</v>
      </c>
      <c r="D4233" s="11" t="s">
        <v>3055</v>
      </c>
      <c r="E4233" s="10">
        <v>0.83680555555474712</v>
      </c>
      <c r="F4233" s="11">
        <v>20.083333333313931</v>
      </c>
      <c r="G4233" s="5" t="s">
        <v>2578</v>
      </c>
      <c r="H4233" s="26" t="s">
        <v>2615</v>
      </c>
      <c r="I4233" s="4">
        <v>425</v>
      </c>
      <c r="J4233" s="4">
        <v>385</v>
      </c>
      <c r="K4233" s="4">
        <v>28</v>
      </c>
      <c r="L4233" s="4">
        <v>12</v>
      </c>
      <c r="M4233" s="4">
        <v>0</v>
      </c>
      <c r="N4233" s="18"/>
    </row>
    <row r="4234" spans="1:14" hidden="1" x14ac:dyDescent="0.35">
      <c r="A4234" s="4" t="s">
        <v>62</v>
      </c>
      <c r="B4234" s="27">
        <v>44172.969444444447</v>
      </c>
      <c r="C4234" s="9">
        <v>44173.806250000001</v>
      </c>
      <c r="D4234" s="11" t="s">
        <v>3055</v>
      </c>
      <c r="E4234" s="10">
        <v>0.83680555555474712</v>
      </c>
      <c r="F4234" s="11">
        <v>20.083333333313931</v>
      </c>
      <c r="G4234" s="5" t="s">
        <v>2578</v>
      </c>
      <c r="H4234" s="26" t="s">
        <v>2615</v>
      </c>
      <c r="I4234" s="4">
        <v>2</v>
      </c>
      <c r="J4234" s="4">
        <v>2</v>
      </c>
      <c r="K4234" s="4">
        <v>0</v>
      </c>
      <c r="L4234" s="4">
        <v>0</v>
      </c>
      <c r="M4234" s="4">
        <v>0</v>
      </c>
      <c r="N4234" s="18"/>
    </row>
    <row r="4235" spans="1:14" hidden="1" x14ac:dyDescent="0.35">
      <c r="A4235" s="4" t="s">
        <v>62</v>
      </c>
      <c r="B4235" s="56">
        <v>44215.229861111111</v>
      </c>
      <c r="C4235" s="56">
        <v>44216.613888888889</v>
      </c>
      <c r="D4235" s="11" t="str">
        <f>INT(Table1[[#This Row],[Full Restoration ]]-Table1[[#This Row],[Outage Start]])&amp;" days,"&amp;HOUR(Table1[[#This Row],[Full Restoration ]]-Table1[[#This Row],[Outage Start]])&amp;" hrs,"&amp;MINUTE(Table1[[#This Row],[Full Restoration ]]-Table1[[#This Row],[Outage Start]])&amp;" min"</f>
        <v>1 days,9 hrs,13 min</v>
      </c>
      <c r="E4235" s="10">
        <f>Table1[[#This Row],[Full Restoration ]]-Table1[[#This Row],[Outage Start]]</f>
        <v>1.3840277777781012</v>
      </c>
      <c r="F4235" s="11">
        <f>(Table1[[#This Row],[Full Restoration ]]-Table1[[#This Row],[Outage Start]])*24</f>
        <v>33.216666666674428</v>
      </c>
      <c r="G4235" s="5" t="s">
        <v>2578</v>
      </c>
      <c r="H4235" s="26" t="s">
        <v>2606</v>
      </c>
      <c r="I4235" s="4">
        <v>774</v>
      </c>
      <c r="J4235" s="4">
        <v>695</v>
      </c>
      <c r="K4235" s="4">
        <v>49</v>
      </c>
      <c r="L4235" s="4">
        <v>30</v>
      </c>
      <c r="M4235" s="4">
        <v>0</v>
      </c>
      <c r="N4235" s="18"/>
    </row>
    <row r="4236" spans="1:14" hidden="1" x14ac:dyDescent="0.35">
      <c r="A4236" s="4" t="s">
        <v>62</v>
      </c>
      <c r="B4236" s="27">
        <v>44521.402777777781</v>
      </c>
      <c r="C4236" s="9">
        <v>44522.572916666664</v>
      </c>
      <c r="D4236" s="11" t="str">
        <f>INT(Table1[[#This Row],[Full Restoration ]]-Table1[[#This Row],[Outage Start]])&amp;" days,"&amp;HOUR(Table1[[#This Row],[Full Restoration ]]-Table1[[#This Row],[Outage Start]])&amp;" hrs,"&amp;MINUTE(Table1[[#This Row],[Full Restoration ]]-Table1[[#This Row],[Outage Start]])&amp;" min"</f>
        <v>1 days,4 hrs,5 min</v>
      </c>
      <c r="E4236" s="10">
        <f>Table1[[#This Row],[Full Restoration ]]-Table1[[#This Row],[Outage Start]]</f>
        <v>1.1701388888832298</v>
      </c>
      <c r="F4236" s="11">
        <f>(Table1[[#This Row],[Full Restoration ]]-Table1[[#This Row],[Outage Start]])*24</f>
        <v>28.083333333197515</v>
      </c>
      <c r="G4236" s="5" t="s">
        <v>4169</v>
      </c>
      <c r="H4236" s="26" t="s">
        <v>292</v>
      </c>
      <c r="I4236" s="4">
        <v>463</v>
      </c>
      <c r="J4236" s="4">
        <v>407</v>
      </c>
      <c r="K4236" s="4">
        <v>38</v>
      </c>
      <c r="L4236" s="4">
        <v>18</v>
      </c>
      <c r="M4236" s="4">
        <v>0</v>
      </c>
      <c r="N4236" s="18"/>
    </row>
    <row r="4237" spans="1:14" hidden="1" x14ac:dyDescent="0.35">
      <c r="A4237" s="4" t="s">
        <v>62</v>
      </c>
      <c r="B4237" s="27">
        <v>44524.498611111114</v>
      </c>
      <c r="C4237" s="9">
        <v>44526.524305555555</v>
      </c>
      <c r="D4237" s="11" t="str">
        <f>INT(Table1[[#This Row],[Full Restoration ]]-Table1[[#This Row],[Outage Start]])&amp;" days,"&amp;HOUR(Table1[[#This Row],[Full Restoration ]]-Table1[[#This Row],[Outage Start]])&amp;" hrs,"&amp;MINUTE(Table1[[#This Row],[Full Restoration ]]-Table1[[#This Row],[Outage Start]])&amp;" min"</f>
        <v>2 days,0 hrs,37 min</v>
      </c>
      <c r="E4237" s="10">
        <f>Table1[[#This Row],[Full Restoration ]]-Table1[[#This Row],[Outage Start]]</f>
        <v>2.0256944444408873</v>
      </c>
      <c r="F4237" s="11">
        <f>(Table1[[#This Row],[Full Restoration ]]-Table1[[#This Row],[Outage Start]])*24</f>
        <v>48.616666666581295</v>
      </c>
      <c r="G4237" s="5" t="s">
        <v>2578</v>
      </c>
      <c r="H4237" s="26" t="s">
        <v>4234</v>
      </c>
      <c r="I4237" s="4">
        <v>826</v>
      </c>
      <c r="J4237" s="4">
        <v>778</v>
      </c>
      <c r="K4237" s="4">
        <v>48</v>
      </c>
      <c r="L4237" s="4">
        <v>38</v>
      </c>
      <c r="M4237" s="4">
        <v>0</v>
      </c>
      <c r="N4237" s="18"/>
    </row>
    <row r="4238" spans="1:14" hidden="1" x14ac:dyDescent="0.35">
      <c r="A4238" s="4" t="s">
        <v>62</v>
      </c>
      <c r="B4238" s="27">
        <v>44525.510416666664</v>
      </c>
      <c r="C4238" s="9">
        <v>44526.004861111112</v>
      </c>
      <c r="D4238" s="11" t="str">
        <f>INT(Table1[[#This Row],[Full Restoration ]]-Table1[[#This Row],[Outage Start]])&amp;" days,"&amp;HOUR(Table1[[#This Row],[Full Restoration ]]-Table1[[#This Row],[Outage Start]])&amp;" hrs,"&amp;MINUTE(Table1[[#This Row],[Full Restoration ]]-Table1[[#This Row],[Outage Start]])&amp;" min"</f>
        <v>0 days,11 hrs,52 min</v>
      </c>
      <c r="E4238" s="10">
        <f>Table1[[#This Row],[Full Restoration ]]-Table1[[#This Row],[Outage Start]]</f>
        <v>0.49444444444816327</v>
      </c>
      <c r="F4238" s="11">
        <f>(Table1[[#This Row],[Full Restoration ]]-Table1[[#This Row],[Outage Start]])*24</f>
        <v>11.866666666755918</v>
      </c>
      <c r="G4238" s="5" t="s">
        <v>4212</v>
      </c>
      <c r="H4238" s="26" t="s">
        <v>4233</v>
      </c>
      <c r="I4238" s="4">
        <v>656</v>
      </c>
      <c r="J4238" s="4">
        <v>643</v>
      </c>
      <c r="K4238" s="4">
        <v>13</v>
      </c>
      <c r="L4238" s="4">
        <v>23</v>
      </c>
      <c r="M4238" s="4">
        <v>0</v>
      </c>
      <c r="N4238" s="18"/>
    </row>
    <row r="4239" spans="1:14" hidden="1" x14ac:dyDescent="0.35">
      <c r="A4239" s="4" t="s">
        <v>62</v>
      </c>
      <c r="B4239" s="27">
        <v>45228.322222222225</v>
      </c>
      <c r="C4239" s="9">
        <v>45228.729861111111</v>
      </c>
      <c r="D4239" s="11" t="str">
        <f>INT(Table1[[#This Row],[Full Restoration ]]-Table1[[#This Row],[Outage Start]])&amp;" days,"&amp;HOUR(Table1[[#This Row],[Full Restoration ]]-Table1[[#This Row],[Outage Start]])&amp;" hrs,"&amp;MINUTE(Table1[[#This Row],[Full Restoration ]]-Table1[[#This Row],[Outage Start]])&amp;" min"</f>
        <v>0 days,9 hrs,47 min</v>
      </c>
      <c r="E4239" s="10">
        <f>Table1[[#This Row],[Full Restoration ]]-Table1[[#This Row],[Outage Start]]</f>
        <v>0.40763888888614019</v>
      </c>
      <c r="F4239" s="11">
        <f>(Table1[[#This Row],[Full Restoration ]]-Table1[[#This Row],[Outage Start]])*24</f>
        <v>9.7833333332673647</v>
      </c>
      <c r="G4239" s="5" t="s">
        <v>4212</v>
      </c>
      <c r="H4239" s="26" t="s">
        <v>2607</v>
      </c>
      <c r="I4239" s="4">
        <v>1704</v>
      </c>
      <c r="J4239" s="4">
        <v>1671</v>
      </c>
      <c r="K4239" s="4">
        <v>33</v>
      </c>
      <c r="L4239" s="4">
        <v>51</v>
      </c>
      <c r="M4239" s="4">
        <v>0</v>
      </c>
      <c r="N4239" s="18"/>
    </row>
    <row r="4240" spans="1:14" hidden="1" x14ac:dyDescent="0.35">
      <c r="A4240" s="4" t="s">
        <v>62</v>
      </c>
      <c r="B4240" s="27">
        <v>45239.026388888888</v>
      </c>
      <c r="C4240" s="9">
        <v>45239.463888888888</v>
      </c>
      <c r="D4240" s="11" t="str">
        <f>INT(Table1[[#This Row],[Full Restoration ]]-Table1[[#This Row],[Outage Start]])&amp;" days,"&amp;HOUR(Table1[[#This Row],[Full Restoration ]]-Table1[[#This Row],[Outage Start]])&amp;" hrs,"&amp;MINUTE(Table1[[#This Row],[Full Restoration ]]-Table1[[#This Row],[Outage Start]])&amp;" min"</f>
        <v>0 days,10 hrs,30 min</v>
      </c>
      <c r="E4240" s="10">
        <f>Table1[[#This Row],[Full Restoration ]]-Table1[[#This Row],[Outage Start]]</f>
        <v>0.4375</v>
      </c>
      <c r="F4240" s="11">
        <f>(Table1[[#This Row],[Full Restoration ]]-Table1[[#This Row],[Outage Start]])*24</f>
        <v>10.5</v>
      </c>
      <c r="G4240" s="5" t="s">
        <v>4262</v>
      </c>
      <c r="H4240" s="26" t="s">
        <v>2605</v>
      </c>
      <c r="I4240" s="4">
        <v>19</v>
      </c>
      <c r="J4240" s="4">
        <v>7</v>
      </c>
      <c r="K4240" s="4">
        <v>12</v>
      </c>
      <c r="L4240" s="4">
        <v>1</v>
      </c>
      <c r="M4240" s="4">
        <v>0</v>
      </c>
      <c r="N4240" s="18"/>
    </row>
    <row r="4241" spans="1:14" hidden="1" x14ac:dyDescent="0.35">
      <c r="A4241" s="4" t="s">
        <v>62</v>
      </c>
      <c r="B4241" s="27">
        <v>44130.936111111114</v>
      </c>
      <c r="C4241" s="9">
        <v>44131.65347222222</v>
      </c>
      <c r="D4241" s="11" t="s">
        <v>3914</v>
      </c>
      <c r="E4241" s="10">
        <v>0.71736111110658385</v>
      </c>
      <c r="F4241" s="11">
        <v>17.216666666558012</v>
      </c>
      <c r="G4241" s="5" t="s">
        <v>2599</v>
      </c>
      <c r="H4241" s="26" t="s">
        <v>2604</v>
      </c>
      <c r="I4241" s="4">
        <v>2063</v>
      </c>
      <c r="J4241" s="4">
        <v>1975</v>
      </c>
      <c r="K4241" s="4">
        <v>60</v>
      </c>
      <c r="L4241" s="4">
        <v>28</v>
      </c>
      <c r="M4241" s="4"/>
      <c r="N4241" s="18"/>
    </row>
    <row r="4242" spans="1:14" hidden="1" x14ac:dyDescent="0.35">
      <c r="A4242" s="4" t="s">
        <v>62</v>
      </c>
      <c r="B4242" s="27">
        <v>44130.34375</v>
      </c>
      <c r="C4242" s="9">
        <v>44132.427083333336</v>
      </c>
      <c r="D4242" s="11" t="s">
        <v>3890</v>
      </c>
      <c r="E4242" s="10">
        <v>2.0833333333357587</v>
      </c>
      <c r="F4242" s="11">
        <v>50.000000000058208</v>
      </c>
      <c r="G4242" s="5" t="s">
        <v>2582</v>
      </c>
      <c r="H4242" s="26" t="s">
        <v>2604</v>
      </c>
      <c r="I4242" s="4">
        <v>140</v>
      </c>
      <c r="J4242" s="4">
        <v>105</v>
      </c>
      <c r="K4242" s="4">
        <v>35</v>
      </c>
      <c r="L4242" s="4">
        <v>0</v>
      </c>
      <c r="M4242" s="4"/>
      <c r="N4242" s="18"/>
    </row>
    <row r="4243" spans="1:14" hidden="1" x14ac:dyDescent="0.35">
      <c r="A4243" s="4" t="s">
        <v>62</v>
      </c>
      <c r="B4243" s="27">
        <v>44173.030555555553</v>
      </c>
      <c r="C4243" s="9">
        <v>44173.709722222222</v>
      </c>
      <c r="D4243" s="11" t="s">
        <v>3056</v>
      </c>
      <c r="E4243" s="10">
        <v>0.67916666666860692</v>
      </c>
      <c r="F4243" s="11">
        <v>16.300000000046566</v>
      </c>
      <c r="G4243" s="5" t="s">
        <v>2666</v>
      </c>
      <c r="H4243" s="26" t="s">
        <v>2604</v>
      </c>
      <c r="I4243" s="4">
        <v>565</v>
      </c>
      <c r="J4243" s="4">
        <v>525</v>
      </c>
      <c r="K4243" s="4">
        <v>1</v>
      </c>
      <c r="L4243" s="4">
        <v>39</v>
      </c>
      <c r="M4243" s="4">
        <v>0</v>
      </c>
      <c r="N4243" s="18"/>
    </row>
    <row r="4244" spans="1:14" hidden="1" x14ac:dyDescent="0.35">
      <c r="A4244" s="4" t="s">
        <v>62</v>
      </c>
      <c r="B4244" s="27">
        <v>44173.030555555553</v>
      </c>
      <c r="C4244" s="9">
        <v>44173.18472222222</v>
      </c>
      <c r="D4244" s="11" t="s">
        <v>3057</v>
      </c>
      <c r="E4244" s="10">
        <v>0.15416666666715173</v>
      </c>
      <c r="F4244" s="11">
        <v>3.7000000000116415</v>
      </c>
      <c r="G4244" s="5" t="s">
        <v>2666</v>
      </c>
      <c r="H4244" s="26" t="s">
        <v>2604</v>
      </c>
      <c r="I4244" s="4">
        <v>494</v>
      </c>
      <c r="J4244" s="4">
        <v>476</v>
      </c>
      <c r="K4244" s="4">
        <v>3</v>
      </c>
      <c r="L4244" s="4">
        <v>15</v>
      </c>
      <c r="M4244" s="4">
        <v>0</v>
      </c>
      <c r="N4244" s="18"/>
    </row>
    <row r="4245" spans="1:14" hidden="1" x14ac:dyDescent="0.35">
      <c r="A4245" s="4" t="s">
        <v>62</v>
      </c>
      <c r="B4245" s="56">
        <v>44215.497916666667</v>
      </c>
      <c r="C4245" s="56">
        <v>44215.970833333333</v>
      </c>
      <c r="D4245" s="11" t="str">
        <f>INT(Table1[[#This Row],[Full Restoration ]]-Table1[[#This Row],[Outage Start]])&amp;" days,"&amp;HOUR(Table1[[#This Row],[Full Restoration ]]-Table1[[#This Row],[Outage Start]])&amp;" hrs,"&amp;MINUTE(Table1[[#This Row],[Full Restoration ]]-Table1[[#This Row],[Outage Start]])&amp;" min"</f>
        <v>0 days,11 hrs,21 min</v>
      </c>
      <c r="E4245" s="10">
        <f>Table1[[#This Row],[Full Restoration ]]-Table1[[#This Row],[Outage Start]]</f>
        <v>0.47291666666569654</v>
      </c>
      <c r="F4245" s="11">
        <f>(Table1[[#This Row],[Full Restoration ]]-Table1[[#This Row],[Outage Start]])*24</f>
        <v>11.349999999976717</v>
      </c>
      <c r="G4245" s="5" t="s">
        <v>2666</v>
      </c>
      <c r="H4245" s="26" t="s">
        <v>2604</v>
      </c>
      <c r="I4245" s="4">
        <v>1059</v>
      </c>
      <c r="J4245" s="4">
        <v>999</v>
      </c>
      <c r="K4245" s="4">
        <v>4</v>
      </c>
      <c r="L4245" s="4">
        <v>56</v>
      </c>
      <c r="M4245" s="4">
        <v>0</v>
      </c>
      <c r="N4245" s="18"/>
    </row>
    <row r="4246" spans="1:14" hidden="1" x14ac:dyDescent="0.35">
      <c r="A4246" s="4" t="s">
        <v>62</v>
      </c>
      <c r="B4246" s="27">
        <v>44168.18472222222</v>
      </c>
      <c r="C4246" s="9">
        <v>44168.582638888889</v>
      </c>
      <c r="D4246" s="11" t="s">
        <v>2822</v>
      </c>
      <c r="E4246" s="10">
        <v>0.39791666666860692</v>
      </c>
      <c r="F4246" s="11">
        <v>9.5500000000465661</v>
      </c>
      <c r="G4246" s="5" t="s">
        <v>2633</v>
      </c>
      <c r="H4246" s="26" t="s">
        <v>2614</v>
      </c>
      <c r="I4246" s="4">
        <v>42</v>
      </c>
      <c r="J4246" s="4">
        <v>31</v>
      </c>
      <c r="K4246" s="4">
        <v>9</v>
      </c>
      <c r="L4246" s="4">
        <v>2</v>
      </c>
      <c r="M4246" s="4">
        <v>0</v>
      </c>
      <c r="N4246" s="18"/>
    </row>
    <row r="4247" spans="1:14" hidden="1" x14ac:dyDescent="0.35">
      <c r="A4247" s="4" t="s">
        <v>62</v>
      </c>
      <c r="B4247" s="27">
        <v>44188.426388888889</v>
      </c>
      <c r="C4247" s="9">
        <v>44188.466666666667</v>
      </c>
      <c r="D4247" s="11" t="s">
        <v>3237</v>
      </c>
      <c r="E4247" s="10">
        <v>4.0277777778101154E-2</v>
      </c>
      <c r="F4247" s="11">
        <v>0.96666666667442769</v>
      </c>
      <c r="G4247" s="5" t="s">
        <v>2683</v>
      </c>
      <c r="H4247" s="26" t="s">
        <v>2604</v>
      </c>
      <c r="I4247" s="4">
        <v>352</v>
      </c>
      <c r="J4247" s="4">
        <v>334</v>
      </c>
      <c r="K4247" s="4">
        <v>7</v>
      </c>
      <c r="L4247" s="4">
        <v>11</v>
      </c>
      <c r="M4247" s="4">
        <v>0</v>
      </c>
      <c r="N4247" s="18"/>
    </row>
    <row r="4248" spans="1:14" hidden="1" x14ac:dyDescent="0.35">
      <c r="A4248" s="4" t="s">
        <v>62</v>
      </c>
      <c r="B4248" s="27">
        <v>44188.426388888889</v>
      </c>
      <c r="C4248" s="9">
        <v>44188.466666666667</v>
      </c>
      <c r="D4248" s="11" t="s">
        <v>3237</v>
      </c>
      <c r="E4248" s="10">
        <v>4.0277777778101154E-2</v>
      </c>
      <c r="F4248" s="11">
        <v>0.96666666667442769</v>
      </c>
      <c r="G4248" s="5" t="s">
        <v>2683</v>
      </c>
      <c r="H4248" s="26" t="s">
        <v>2604</v>
      </c>
      <c r="I4248" s="4">
        <v>793</v>
      </c>
      <c r="J4248" s="4">
        <v>782</v>
      </c>
      <c r="K4248" s="4">
        <v>1</v>
      </c>
      <c r="L4248" s="4">
        <v>10</v>
      </c>
      <c r="M4248" s="4">
        <v>0</v>
      </c>
      <c r="N4248" s="18"/>
    </row>
    <row r="4249" spans="1:14" hidden="1" x14ac:dyDescent="0.35">
      <c r="A4249" s="4" t="s">
        <v>62</v>
      </c>
      <c r="B4249" s="27">
        <v>44188.426388888889</v>
      </c>
      <c r="C4249" s="9">
        <v>44188.466666666667</v>
      </c>
      <c r="D4249" s="11" t="s">
        <v>3237</v>
      </c>
      <c r="E4249" s="10">
        <v>4.0277777778101154E-2</v>
      </c>
      <c r="F4249" s="11">
        <v>0.96666666667442769</v>
      </c>
      <c r="G4249" s="5" t="s">
        <v>2683</v>
      </c>
      <c r="H4249" s="26" t="s">
        <v>2604</v>
      </c>
      <c r="I4249" s="4">
        <v>1</v>
      </c>
      <c r="J4249" s="4">
        <v>0</v>
      </c>
      <c r="K4249" s="4">
        <v>1</v>
      </c>
      <c r="L4249" s="4">
        <v>0</v>
      </c>
      <c r="M4249" s="4">
        <v>0</v>
      </c>
      <c r="N4249" s="18"/>
    </row>
    <row r="4250" spans="1:14" hidden="1" x14ac:dyDescent="0.35">
      <c r="A4250" s="4" t="s">
        <v>62</v>
      </c>
      <c r="B4250" s="27">
        <v>44188.426388888889</v>
      </c>
      <c r="C4250" s="9">
        <v>44189.546527777777</v>
      </c>
      <c r="D4250" s="11" t="s">
        <v>3238</v>
      </c>
      <c r="E4250" s="10">
        <v>1.1201388888875954</v>
      </c>
      <c r="F4250" s="11">
        <v>26.883333333302289</v>
      </c>
      <c r="G4250" s="5" t="s">
        <v>2683</v>
      </c>
      <c r="H4250" s="26" t="s">
        <v>2604</v>
      </c>
      <c r="I4250" s="4">
        <v>822</v>
      </c>
      <c r="J4250" s="4">
        <v>791</v>
      </c>
      <c r="K4250" s="4">
        <v>15</v>
      </c>
      <c r="L4250" s="4">
        <v>16</v>
      </c>
      <c r="M4250" s="4">
        <v>0</v>
      </c>
      <c r="N4250" s="18"/>
    </row>
    <row r="4251" spans="1:14" hidden="1" x14ac:dyDescent="0.35">
      <c r="A4251" s="4" t="s">
        <v>62</v>
      </c>
      <c r="B4251" s="27">
        <v>44188.426388888889</v>
      </c>
      <c r="C4251" s="9">
        <v>44189.546527777777</v>
      </c>
      <c r="D4251" s="11" t="s">
        <v>3238</v>
      </c>
      <c r="E4251" s="10">
        <v>1.1201388888875954</v>
      </c>
      <c r="F4251" s="11">
        <v>26.883333333302289</v>
      </c>
      <c r="G4251" s="5" t="s">
        <v>2683</v>
      </c>
      <c r="H4251" s="26" t="s">
        <v>2604</v>
      </c>
      <c r="I4251" s="4">
        <v>7</v>
      </c>
      <c r="J4251" s="4">
        <v>3</v>
      </c>
      <c r="K4251" s="4">
        <v>4</v>
      </c>
      <c r="L4251" s="4">
        <v>0</v>
      </c>
      <c r="M4251" s="4">
        <v>0</v>
      </c>
      <c r="N4251" s="18"/>
    </row>
    <row r="4252" spans="1:14" hidden="1" x14ac:dyDescent="0.35">
      <c r="A4252" s="4" t="s">
        <v>62</v>
      </c>
      <c r="B4252" s="27">
        <v>44188.426388888889</v>
      </c>
      <c r="C4252" s="9">
        <v>44189.546527777777</v>
      </c>
      <c r="D4252" s="11" t="s">
        <v>3238</v>
      </c>
      <c r="E4252" s="10">
        <v>1.1201388888875954</v>
      </c>
      <c r="F4252" s="11">
        <v>26.883333333302289</v>
      </c>
      <c r="G4252" s="5" t="s">
        <v>2683</v>
      </c>
      <c r="H4252" s="26" t="s">
        <v>2604</v>
      </c>
      <c r="I4252" s="4">
        <v>1</v>
      </c>
      <c r="J4252" s="4">
        <v>0</v>
      </c>
      <c r="K4252" s="4">
        <v>1</v>
      </c>
      <c r="L4252" s="4">
        <v>0</v>
      </c>
      <c r="M4252" s="4">
        <v>0</v>
      </c>
      <c r="N4252" s="18"/>
    </row>
    <row r="4253" spans="1:14" hidden="1" x14ac:dyDescent="0.35">
      <c r="A4253" s="4" t="s">
        <v>62</v>
      </c>
      <c r="B4253" s="27">
        <v>44188.426388888889</v>
      </c>
      <c r="C4253" s="9">
        <v>44189.54791666667</v>
      </c>
      <c r="D4253" s="11" t="s">
        <v>3239</v>
      </c>
      <c r="E4253" s="10">
        <v>1.1215277777810115</v>
      </c>
      <c r="F4253" s="11">
        <v>26.916666666744277</v>
      </c>
      <c r="G4253" s="5" t="s">
        <v>2683</v>
      </c>
      <c r="H4253" s="26" t="s">
        <v>2604</v>
      </c>
      <c r="I4253" s="4">
        <v>1166</v>
      </c>
      <c r="J4253" s="4">
        <v>1127</v>
      </c>
      <c r="K4253" s="4">
        <v>11</v>
      </c>
      <c r="L4253" s="4">
        <v>28</v>
      </c>
      <c r="M4253" s="4">
        <v>0</v>
      </c>
      <c r="N4253" s="18"/>
    </row>
    <row r="4254" spans="1:14" hidden="1" x14ac:dyDescent="0.35">
      <c r="A4254" s="4" t="s">
        <v>62</v>
      </c>
      <c r="B4254" s="27">
        <v>44188.426388888889</v>
      </c>
      <c r="C4254" s="9">
        <v>44189.54791666667</v>
      </c>
      <c r="D4254" s="11" t="s">
        <v>3239</v>
      </c>
      <c r="E4254" s="10">
        <v>1.1215277777810115</v>
      </c>
      <c r="F4254" s="11">
        <v>26.916666666744277</v>
      </c>
      <c r="G4254" s="5" t="s">
        <v>2683</v>
      </c>
      <c r="H4254" s="26" t="s">
        <v>2604</v>
      </c>
      <c r="I4254" s="4">
        <v>3</v>
      </c>
      <c r="J4254" s="4">
        <v>2</v>
      </c>
      <c r="K4254" s="4">
        <v>1</v>
      </c>
      <c r="L4254" s="4">
        <v>0</v>
      </c>
      <c r="M4254" s="4">
        <v>0</v>
      </c>
      <c r="N4254" s="18"/>
    </row>
    <row r="4255" spans="1:14" hidden="1" x14ac:dyDescent="0.35">
      <c r="A4255" s="4" t="s">
        <v>62</v>
      </c>
      <c r="B4255" s="27">
        <v>44188.426388888889</v>
      </c>
      <c r="C4255" s="9">
        <v>44189.54791666667</v>
      </c>
      <c r="D4255" s="11" t="s">
        <v>3239</v>
      </c>
      <c r="E4255" s="10">
        <v>1.1215277777810115</v>
      </c>
      <c r="F4255" s="11">
        <v>26.916666666744277</v>
      </c>
      <c r="G4255" s="5" t="s">
        <v>2683</v>
      </c>
      <c r="H4255" s="26" t="s">
        <v>2604</v>
      </c>
      <c r="I4255" s="4">
        <v>1</v>
      </c>
      <c r="J4255" s="4">
        <v>1</v>
      </c>
      <c r="K4255" s="4">
        <v>0</v>
      </c>
      <c r="L4255" s="4">
        <v>0</v>
      </c>
      <c r="M4255" s="4">
        <v>0</v>
      </c>
      <c r="N4255" s="18"/>
    </row>
    <row r="4256" spans="1:14" hidden="1" x14ac:dyDescent="0.35">
      <c r="A4256" s="4" t="s">
        <v>62</v>
      </c>
      <c r="B4256" s="56">
        <v>44215.084027777775</v>
      </c>
      <c r="C4256" s="56">
        <v>44216.177777777775</v>
      </c>
      <c r="D4256" s="11" t="str">
        <f>INT(Table1[[#This Row],[Full Restoration ]]-Table1[[#This Row],[Outage Start]])&amp;" days,"&amp;HOUR(Table1[[#This Row],[Full Restoration ]]-Table1[[#This Row],[Outage Start]])&amp;" hrs,"&amp;MINUTE(Table1[[#This Row],[Full Restoration ]]-Table1[[#This Row],[Outage Start]])&amp;" min"</f>
        <v>1 days,2 hrs,15 min</v>
      </c>
      <c r="E4256" s="10">
        <f>Table1[[#This Row],[Full Restoration ]]-Table1[[#This Row],[Outage Start]]</f>
        <v>1.09375</v>
      </c>
      <c r="F4256" s="11">
        <f>(Table1[[#This Row],[Full Restoration ]]-Table1[[#This Row],[Outage Start]])*24</f>
        <v>26.25</v>
      </c>
      <c r="G4256" s="5" t="s">
        <v>2683</v>
      </c>
      <c r="H4256" s="26" t="s">
        <v>2604</v>
      </c>
      <c r="I4256" s="4">
        <v>3148</v>
      </c>
      <c r="J4256" s="4">
        <v>3034</v>
      </c>
      <c r="K4256" s="4">
        <v>41</v>
      </c>
      <c r="L4256" s="4">
        <v>73</v>
      </c>
      <c r="M4256" s="4">
        <v>0</v>
      </c>
      <c r="N4256" s="18"/>
    </row>
    <row r="4257" spans="1:14" hidden="1" x14ac:dyDescent="0.35">
      <c r="A4257" s="4" t="s">
        <v>62</v>
      </c>
      <c r="B4257" s="27">
        <v>43765.836111111108</v>
      </c>
      <c r="C4257" s="9">
        <v>43766.621527777781</v>
      </c>
      <c r="D4257" s="11" t="str">
        <f>INT(Table1[[#This Row],[Full Restoration ]]-Table1[[#This Row],[Outage Start]])&amp;" days,"&amp;HOUR(Table1[[#This Row],[Full Restoration ]]-Table1[[#This Row],[Outage Start]])&amp;" hrs,"&amp;MINUTE(Table1[[#This Row],[Full Restoration ]]-Table1[[#This Row],[Outage Start]])&amp;" min"</f>
        <v>0 days,18 hrs,51 min</v>
      </c>
      <c r="E4257" s="10">
        <f>Table1[[#This Row],[Full Restoration ]]-Table1[[#This Row],[Outage Start]]</f>
        <v>0.7854166666729725</v>
      </c>
      <c r="F4257" s="11">
        <f>(Table1[[#This Row],[Full Restoration ]]-Table1[[#This Row],[Outage Start]])*24</f>
        <v>18.85000000015134</v>
      </c>
      <c r="G4257" s="5" t="s">
        <v>1042</v>
      </c>
      <c r="H4257" s="26"/>
      <c r="I4257" s="4">
        <v>0</v>
      </c>
      <c r="J4257" s="4"/>
      <c r="K4257" s="4"/>
      <c r="L4257" s="4"/>
      <c r="M4257" s="4"/>
      <c r="N4257" s="18"/>
    </row>
    <row r="4258" spans="1:14" hidden="1" x14ac:dyDescent="0.35">
      <c r="A4258" s="4" t="s">
        <v>62</v>
      </c>
      <c r="B4258" s="27">
        <v>44130.6</v>
      </c>
      <c r="C4258" s="9">
        <v>44130.895138888889</v>
      </c>
      <c r="D4258" s="11" t="s">
        <v>3912</v>
      </c>
      <c r="E4258" s="10">
        <v>0.29513888889050577</v>
      </c>
      <c r="F4258" s="11">
        <v>7.0833333333721384</v>
      </c>
      <c r="G4258" s="5" t="s">
        <v>2597</v>
      </c>
      <c r="H4258" s="26" t="s">
        <v>2605</v>
      </c>
      <c r="I4258" s="4">
        <v>1019</v>
      </c>
      <c r="J4258" s="4">
        <v>868</v>
      </c>
      <c r="K4258" s="4">
        <v>118</v>
      </c>
      <c r="L4258" s="4">
        <v>33</v>
      </c>
      <c r="M4258" s="4"/>
      <c r="N4258" s="18"/>
    </row>
    <row r="4259" spans="1:14" hidden="1" x14ac:dyDescent="0.35">
      <c r="A4259" s="4" t="s">
        <v>62</v>
      </c>
      <c r="B4259" s="27">
        <v>43766.371527777781</v>
      </c>
      <c r="C4259" s="9">
        <v>43767.413888888892</v>
      </c>
      <c r="D4259" s="11" t="str">
        <f>INT(Table1[[#This Row],[Full Restoration ]]-Table1[[#This Row],[Outage Start]])&amp;" days,"&amp;HOUR(Table1[[#This Row],[Full Restoration ]]-Table1[[#This Row],[Outage Start]])&amp;" hrs,"&amp;MINUTE(Table1[[#This Row],[Full Restoration ]]-Table1[[#This Row],[Outage Start]])&amp;" min"</f>
        <v>1 days,1 hrs,1 min</v>
      </c>
      <c r="E4259" s="10">
        <f>Table1[[#This Row],[Full Restoration ]]-Table1[[#This Row],[Outage Start]]</f>
        <v>1.0423611111109494</v>
      </c>
      <c r="F4259" s="11">
        <f>(Table1[[#This Row],[Full Restoration ]]-Table1[[#This Row],[Outage Start]])*24</f>
        <v>25.016666666662786</v>
      </c>
      <c r="G4259" s="5" t="s">
        <v>1053</v>
      </c>
      <c r="H4259" s="26"/>
      <c r="I4259" s="4">
        <v>50</v>
      </c>
      <c r="J4259" s="4">
        <v>44</v>
      </c>
      <c r="K4259" s="4">
        <v>6</v>
      </c>
      <c r="L4259" s="4"/>
      <c r="M4259" s="4"/>
      <c r="N4259" s="18"/>
    </row>
    <row r="4260" spans="1:14" hidden="1" x14ac:dyDescent="0.35">
      <c r="A4260" s="4" t="s">
        <v>62</v>
      </c>
      <c r="B4260" s="27">
        <v>43768.411111111112</v>
      </c>
      <c r="C4260" s="9">
        <v>43770.450694444444</v>
      </c>
      <c r="D4260" s="11" t="str">
        <f>INT(Table1[[#This Row],[Full Restoration ]]-Table1[[#This Row],[Outage Start]])&amp;" days,"&amp;HOUR(Table1[[#This Row],[Full Restoration ]]-Table1[[#This Row],[Outage Start]])&amp;" hrs,"&amp;MINUTE(Table1[[#This Row],[Full Restoration ]]-Table1[[#This Row],[Outage Start]])&amp;" min"</f>
        <v>2 days,0 hrs,57 min</v>
      </c>
      <c r="E4260" s="10">
        <f>Table1[[#This Row],[Full Restoration ]]-Table1[[#This Row],[Outage Start]]</f>
        <v>2.0395833333313931</v>
      </c>
      <c r="F4260" s="11">
        <f>(Table1[[#This Row],[Full Restoration ]]-Table1[[#This Row],[Outage Start]])*24</f>
        <v>48.949999999953434</v>
      </c>
      <c r="G4260" s="5" t="s">
        <v>1053</v>
      </c>
      <c r="H4260" s="26"/>
      <c r="I4260" s="4">
        <v>50</v>
      </c>
      <c r="J4260" s="4">
        <v>44</v>
      </c>
      <c r="K4260" s="4">
        <v>6</v>
      </c>
      <c r="L4260" s="4"/>
      <c r="M4260" s="4"/>
      <c r="N4260" s="18"/>
    </row>
    <row r="4261" spans="1:14" hidden="1" x14ac:dyDescent="0.35">
      <c r="A4261" s="4" t="s">
        <v>62</v>
      </c>
      <c r="B4261" s="27">
        <v>43762.231249999997</v>
      </c>
      <c r="C4261" s="9">
        <v>43763.709027777775</v>
      </c>
      <c r="D4261" s="11" t="str">
        <f>INT(Table1[[#This Row],[Full Restoration ]]-Table1[[#This Row],[Outage Start]])&amp;" days,"&amp;HOUR(Table1[[#This Row],[Full Restoration ]]-Table1[[#This Row],[Outage Start]])&amp;" hrs,"&amp;MINUTE(Table1[[#This Row],[Full Restoration ]]-Table1[[#This Row],[Outage Start]])&amp;" min"</f>
        <v>1 days,11 hrs,28 min</v>
      </c>
      <c r="E4261" s="10">
        <f>Table1[[#This Row],[Full Restoration ]]-Table1[[#This Row],[Outage Start]]</f>
        <v>1.4777777777781012</v>
      </c>
      <c r="F4261" s="11">
        <f>(Table1[[#This Row],[Full Restoration ]]-Table1[[#This Row],[Outage Start]])*24</f>
        <v>35.466666666674428</v>
      </c>
      <c r="G4261" s="5" t="s">
        <v>2024</v>
      </c>
      <c r="H4261" s="26"/>
      <c r="I4261" s="4">
        <v>50</v>
      </c>
      <c r="J4261" s="4">
        <v>44</v>
      </c>
      <c r="K4261" s="4">
        <v>6</v>
      </c>
      <c r="L4261" s="4">
        <v>0</v>
      </c>
      <c r="M4261" s="4">
        <v>6</v>
      </c>
      <c r="N4261" s="18"/>
    </row>
    <row r="4262" spans="1:14" hidden="1" x14ac:dyDescent="0.35">
      <c r="A4262" s="4" t="s">
        <v>62</v>
      </c>
      <c r="B4262" s="27">
        <v>44130.449305555558</v>
      </c>
      <c r="C4262" s="9">
        <v>44130.76666666667</v>
      </c>
      <c r="D4262" s="11" t="s">
        <v>3913</v>
      </c>
      <c r="E4262" s="10">
        <v>0.31736111111240461</v>
      </c>
      <c r="F4262" s="11">
        <v>7.6166666666977108</v>
      </c>
      <c r="G4262" s="5" t="s">
        <v>2598</v>
      </c>
      <c r="H4262" s="26" t="s">
        <v>2605</v>
      </c>
      <c r="I4262" s="4">
        <v>411</v>
      </c>
      <c r="J4262" s="4">
        <v>367</v>
      </c>
      <c r="K4262" s="4">
        <v>19</v>
      </c>
      <c r="L4262" s="4">
        <v>25</v>
      </c>
      <c r="M4262" s="4"/>
      <c r="N4262" s="18"/>
    </row>
    <row r="4263" spans="1:14" hidden="1" x14ac:dyDescent="0.35">
      <c r="A4263" s="4" t="s">
        <v>62</v>
      </c>
      <c r="B4263" s="27">
        <v>43768.370833333334</v>
      </c>
      <c r="C4263" s="9">
        <v>43769.668055555558</v>
      </c>
      <c r="D4263" s="11" t="str">
        <f>INT(Table1[[#This Row],[Full Restoration ]]-Table1[[#This Row],[Outage Start]])&amp;" days,"&amp;HOUR(Table1[[#This Row],[Full Restoration ]]-Table1[[#This Row],[Outage Start]])&amp;" hrs,"&amp;MINUTE(Table1[[#This Row],[Full Restoration ]]-Table1[[#This Row],[Outage Start]])&amp;" min"</f>
        <v>1 days,7 hrs,8 min</v>
      </c>
      <c r="E4263" s="10">
        <f>Table1[[#This Row],[Full Restoration ]]-Table1[[#This Row],[Outage Start]]</f>
        <v>1.297222222223354</v>
      </c>
      <c r="F4263" s="11">
        <f>(Table1[[#This Row],[Full Restoration ]]-Table1[[#This Row],[Outage Start]])*24</f>
        <v>31.133333333360497</v>
      </c>
      <c r="G4263" s="5" t="s">
        <v>1085</v>
      </c>
      <c r="H4263" s="26"/>
      <c r="I4263" s="4">
        <v>119</v>
      </c>
      <c r="J4263" s="4">
        <v>61</v>
      </c>
      <c r="K4263" s="4">
        <v>54</v>
      </c>
      <c r="L4263" s="4"/>
      <c r="M4263" s="4"/>
      <c r="N4263" s="18"/>
    </row>
    <row r="4264" spans="1:14" hidden="1" x14ac:dyDescent="0.35">
      <c r="A4264" s="4" t="s">
        <v>62</v>
      </c>
      <c r="B4264" s="56">
        <v>44215.560416666667</v>
      </c>
      <c r="C4264" s="56">
        <v>44216.061805555553</v>
      </c>
      <c r="D4264" s="11" t="str">
        <f>INT(Table1[[#This Row],[Full Restoration ]]-Table1[[#This Row],[Outage Start]])&amp;" days,"&amp;HOUR(Table1[[#This Row],[Full Restoration ]]-Table1[[#This Row],[Outage Start]])&amp;" hrs,"&amp;MINUTE(Table1[[#This Row],[Full Restoration ]]-Table1[[#This Row],[Outage Start]])&amp;" min"</f>
        <v>0 days,12 hrs,2 min</v>
      </c>
      <c r="E4264" s="10">
        <f>Table1[[#This Row],[Full Restoration ]]-Table1[[#This Row],[Outage Start]]</f>
        <v>0.50138888888614019</v>
      </c>
      <c r="F4264" s="11">
        <f>(Table1[[#This Row],[Full Restoration ]]-Table1[[#This Row],[Outage Start]])*24</f>
        <v>12.033333333267365</v>
      </c>
      <c r="G4264" s="5" t="s">
        <v>1085</v>
      </c>
      <c r="H4264" s="26" t="s">
        <v>2614</v>
      </c>
      <c r="I4264" s="4">
        <v>18</v>
      </c>
      <c r="J4264" s="4">
        <v>14</v>
      </c>
      <c r="K4264" s="4">
        <v>4</v>
      </c>
      <c r="L4264" s="4">
        <v>0</v>
      </c>
      <c r="M4264" s="4">
        <v>0</v>
      </c>
      <c r="N4264" s="18"/>
    </row>
    <row r="4265" spans="1:14" hidden="1" x14ac:dyDescent="0.35">
      <c r="A4265" s="4" t="s">
        <v>62</v>
      </c>
      <c r="B4265" s="27">
        <v>44764.469444444447</v>
      </c>
      <c r="C4265" s="9">
        <v>44765.440972222219</v>
      </c>
      <c r="D4265" s="11" t="str">
        <f>INT(Table1[[#This Row],[Full Restoration ]]-Table1[[#This Row],[Outage Start]])&amp;" days,"&amp;HOUR(Table1[[#This Row],[Full Restoration ]]-Table1[[#This Row],[Outage Start]])&amp;" hrs,"&amp;MINUTE(Table1[[#This Row],[Full Restoration ]]-Table1[[#This Row],[Outage Start]])&amp;" min"</f>
        <v>0 days,23 hrs,19 min</v>
      </c>
      <c r="E4265" s="10">
        <f>Table1[[#This Row],[Full Restoration ]]-Table1[[#This Row],[Outage Start]]</f>
        <v>0.97152777777228039</v>
      </c>
      <c r="F4265" s="11">
        <f>(Table1[[#This Row],[Full Restoration ]]-Table1[[#This Row],[Outage Start]])*24</f>
        <v>23.316666666534729</v>
      </c>
      <c r="G4265" s="5" t="s">
        <v>1085</v>
      </c>
      <c r="H4265" s="26" t="s">
        <v>4233</v>
      </c>
      <c r="I4265" s="4">
        <v>110</v>
      </c>
      <c r="J4265" s="4">
        <v>60</v>
      </c>
      <c r="K4265" s="4">
        <v>50</v>
      </c>
      <c r="L4265" s="4">
        <v>0</v>
      </c>
      <c r="M4265" s="4">
        <v>0</v>
      </c>
      <c r="N4265" s="18"/>
    </row>
    <row r="4266" spans="1:14" hidden="1" x14ac:dyDescent="0.35">
      <c r="A4266" s="4" t="s">
        <v>62</v>
      </c>
      <c r="B4266" s="27">
        <v>43768.938194444447</v>
      </c>
      <c r="C4266" s="9">
        <v>43769.527777777781</v>
      </c>
      <c r="D4266" s="11" t="str">
        <f>INT(Table1[[#This Row],[Full Restoration ]]-Table1[[#This Row],[Outage Start]])&amp;" days,"&amp;HOUR(Table1[[#This Row],[Full Restoration ]]-Table1[[#This Row],[Outage Start]])&amp;" hrs,"&amp;MINUTE(Table1[[#This Row],[Full Restoration ]]-Table1[[#This Row],[Outage Start]])&amp;" min"</f>
        <v>0 days,14 hrs,9 min</v>
      </c>
      <c r="E4266" s="10">
        <f>Table1[[#This Row],[Full Restoration ]]-Table1[[#This Row],[Outage Start]]</f>
        <v>0.58958333333430346</v>
      </c>
      <c r="F4266" s="11">
        <f>(Table1[[#This Row],[Full Restoration ]]-Table1[[#This Row],[Outage Start]])*24</f>
        <v>14.150000000023283</v>
      </c>
      <c r="G4266" s="5" t="s">
        <v>1099</v>
      </c>
      <c r="H4266" s="26"/>
      <c r="I4266" s="4">
        <v>3130</v>
      </c>
      <c r="J4266" s="4">
        <v>2995</v>
      </c>
      <c r="K4266" s="4">
        <v>64</v>
      </c>
      <c r="L4266" s="4">
        <v>54</v>
      </c>
      <c r="M4266" s="4"/>
      <c r="N4266" s="18"/>
    </row>
    <row r="4267" spans="1:14" hidden="1" x14ac:dyDescent="0.35">
      <c r="A4267" s="4" t="s">
        <v>62</v>
      </c>
      <c r="B4267" s="27">
        <v>44172.469444444447</v>
      </c>
      <c r="C4267" s="9">
        <v>44173.212500000001</v>
      </c>
      <c r="D4267" s="11" t="s">
        <v>3058</v>
      </c>
      <c r="E4267" s="10">
        <v>0.74305555555474712</v>
      </c>
      <c r="F4267" s="11">
        <v>17.833333333313931</v>
      </c>
      <c r="G4267" s="5" t="s">
        <v>1099</v>
      </c>
      <c r="H4267" s="26" t="s">
        <v>2604</v>
      </c>
      <c r="I4267" s="4">
        <v>185</v>
      </c>
      <c r="J4267" s="4">
        <v>171</v>
      </c>
      <c r="K4267" s="4">
        <v>7</v>
      </c>
      <c r="L4267" s="4">
        <v>7</v>
      </c>
      <c r="M4267" s="4">
        <v>0</v>
      </c>
      <c r="N4267" s="18"/>
    </row>
    <row r="4268" spans="1:14" hidden="1" x14ac:dyDescent="0.35">
      <c r="A4268" s="4" t="s">
        <v>62</v>
      </c>
      <c r="B4268" s="27">
        <v>44172.469444444447</v>
      </c>
      <c r="C4268" s="9">
        <v>44173.703472222223</v>
      </c>
      <c r="D4268" s="11" t="s">
        <v>2901</v>
      </c>
      <c r="E4268" s="10">
        <v>1.234027777776646</v>
      </c>
      <c r="F4268" s="11">
        <v>29.616666666639503</v>
      </c>
      <c r="G4268" s="5" t="s">
        <v>1099</v>
      </c>
      <c r="H4268" s="26" t="s">
        <v>2604</v>
      </c>
      <c r="I4268" s="4">
        <v>1</v>
      </c>
      <c r="J4268" s="4">
        <v>0</v>
      </c>
      <c r="K4268" s="4">
        <v>1</v>
      </c>
      <c r="L4268" s="4">
        <v>0</v>
      </c>
      <c r="M4268" s="4">
        <v>0</v>
      </c>
      <c r="N4268" s="18"/>
    </row>
    <row r="4269" spans="1:14" hidden="1" x14ac:dyDescent="0.35">
      <c r="A4269" s="4" t="s">
        <v>62</v>
      </c>
      <c r="B4269" s="27">
        <v>44172.469444444447</v>
      </c>
      <c r="C4269" s="9">
        <v>44173.703472222223</v>
      </c>
      <c r="D4269" s="11" t="s">
        <v>2901</v>
      </c>
      <c r="E4269" s="10">
        <v>1.234027777776646</v>
      </c>
      <c r="F4269" s="11">
        <v>29.616666666639503</v>
      </c>
      <c r="G4269" s="5" t="s">
        <v>1099</v>
      </c>
      <c r="H4269" s="26" t="s">
        <v>2604</v>
      </c>
      <c r="I4269" s="4">
        <v>1588</v>
      </c>
      <c r="J4269" s="4">
        <v>1524</v>
      </c>
      <c r="K4269" s="4">
        <v>32</v>
      </c>
      <c r="L4269" s="4">
        <v>31</v>
      </c>
      <c r="M4269" s="4">
        <v>1</v>
      </c>
      <c r="N4269" s="18"/>
    </row>
    <row r="4270" spans="1:14" hidden="1" x14ac:dyDescent="0.35">
      <c r="A4270" s="4" t="s">
        <v>62</v>
      </c>
      <c r="B4270" s="56">
        <v>44215.347222222219</v>
      </c>
      <c r="C4270" s="56">
        <v>44217.356249999997</v>
      </c>
      <c r="D4270" s="11" t="str">
        <f>INT(Table1[[#This Row],[Full Restoration ]]-Table1[[#This Row],[Outage Start]])&amp;" days,"&amp;HOUR(Table1[[#This Row],[Full Restoration ]]-Table1[[#This Row],[Outage Start]])&amp;" hrs,"&amp;MINUTE(Table1[[#This Row],[Full Restoration ]]-Table1[[#This Row],[Outage Start]])&amp;" min"</f>
        <v>2 days,0 hrs,13 min</v>
      </c>
      <c r="E4270" s="10">
        <f>Table1[[#This Row],[Full Restoration ]]-Table1[[#This Row],[Outage Start]]</f>
        <v>2.0090277777781012</v>
      </c>
      <c r="F4270" s="11">
        <f>(Table1[[#This Row],[Full Restoration ]]-Table1[[#This Row],[Outage Start]])*24</f>
        <v>48.216666666674428</v>
      </c>
      <c r="G4270" s="5" t="s">
        <v>4067</v>
      </c>
      <c r="H4270" s="26" t="s">
        <v>2604</v>
      </c>
      <c r="I4270" s="4">
        <v>1710</v>
      </c>
      <c r="J4270" s="4">
        <v>1642</v>
      </c>
      <c r="K4270" s="4">
        <v>30</v>
      </c>
      <c r="L4270" s="4">
        <v>38</v>
      </c>
      <c r="M4270" s="4">
        <v>0</v>
      </c>
      <c r="N4270" s="18"/>
    </row>
    <row r="4271" spans="1:14" hidden="1" x14ac:dyDescent="0.35">
      <c r="A4271" s="4" t="s">
        <v>62</v>
      </c>
      <c r="B4271" s="27">
        <v>44524.857638888891</v>
      </c>
      <c r="C4271" s="9">
        <v>44525.845833333333</v>
      </c>
      <c r="D4271" s="11" t="str">
        <f>INT(Table1[[#This Row],[Full Restoration ]]-Table1[[#This Row],[Outage Start]])&amp;" days,"&amp;HOUR(Table1[[#This Row],[Full Restoration ]]-Table1[[#This Row],[Outage Start]])&amp;" hrs,"&amp;MINUTE(Table1[[#This Row],[Full Restoration ]]-Table1[[#This Row],[Outage Start]])&amp;" min"</f>
        <v>0 days,23 hrs,43 min</v>
      </c>
      <c r="E4271" s="10">
        <f>Table1[[#This Row],[Full Restoration ]]-Table1[[#This Row],[Outage Start]]</f>
        <v>0.9881944444423425</v>
      </c>
      <c r="F4271" s="11">
        <f>(Table1[[#This Row],[Full Restoration ]]-Table1[[#This Row],[Outage Start]])*24</f>
        <v>23.71666666661622</v>
      </c>
      <c r="G4271" s="5" t="s">
        <v>4067</v>
      </c>
      <c r="H4271" s="26" t="s">
        <v>3</v>
      </c>
      <c r="I4271" s="4">
        <v>1719</v>
      </c>
      <c r="J4271" s="4">
        <v>1688</v>
      </c>
      <c r="K4271" s="4">
        <v>31</v>
      </c>
      <c r="L4271" s="4">
        <v>54</v>
      </c>
      <c r="M4271" s="4">
        <v>0</v>
      </c>
      <c r="N4271" s="18"/>
    </row>
    <row r="4272" spans="1:14" hidden="1" x14ac:dyDescent="0.35">
      <c r="A4272" s="4" t="s">
        <v>62</v>
      </c>
      <c r="B4272" s="56">
        <v>44215.348611111112</v>
      </c>
      <c r="C4272" s="56">
        <v>44216.210416666669</v>
      </c>
      <c r="D4272" s="11" t="str">
        <f>INT(Table1[[#This Row],[Full Restoration ]]-Table1[[#This Row],[Outage Start]])&amp;" days,"&amp;HOUR(Table1[[#This Row],[Full Restoration ]]-Table1[[#This Row],[Outage Start]])&amp;" hrs,"&amp;MINUTE(Table1[[#This Row],[Full Restoration ]]-Table1[[#This Row],[Outage Start]])&amp;" min"</f>
        <v>0 days,20 hrs,41 min</v>
      </c>
      <c r="E4272" s="10">
        <f>Table1[[#This Row],[Full Restoration ]]-Table1[[#This Row],[Outage Start]]</f>
        <v>0.86180555555620231</v>
      </c>
      <c r="F4272" s="11">
        <f>(Table1[[#This Row],[Full Restoration ]]-Table1[[#This Row],[Outage Start]])*24</f>
        <v>20.683333333348855</v>
      </c>
      <c r="G4272" s="5" t="s">
        <v>4068</v>
      </c>
      <c r="H4272" s="26" t="s">
        <v>2614</v>
      </c>
      <c r="I4272" s="4">
        <v>3</v>
      </c>
      <c r="J4272" s="4">
        <v>0</v>
      </c>
      <c r="K4272" s="4">
        <v>3</v>
      </c>
      <c r="L4272" s="4">
        <v>0</v>
      </c>
      <c r="M4272" s="4">
        <v>0</v>
      </c>
      <c r="N4272" s="18"/>
    </row>
    <row r="4273" spans="1:14" hidden="1" x14ac:dyDescent="0.35">
      <c r="A4273" s="4" t="s">
        <v>62</v>
      </c>
      <c r="B4273" s="27">
        <v>44525.086111111108</v>
      </c>
      <c r="C4273" s="9">
        <v>44525.865972222222</v>
      </c>
      <c r="D4273" s="11" t="str">
        <f>INT(Table1[[#This Row],[Full Restoration ]]-Table1[[#This Row],[Outage Start]])&amp;" days,"&amp;HOUR(Table1[[#This Row],[Full Restoration ]]-Table1[[#This Row],[Outage Start]])&amp;" hrs,"&amp;MINUTE(Table1[[#This Row],[Full Restoration ]]-Table1[[#This Row],[Outage Start]])&amp;" min"</f>
        <v>0 days,18 hrs,43 min</v>
      </c>
      <c r="E4273" s="10">
        <f>Table1[[#This Row],[Full Restoration ]]-Table1[[#This Row],[Outage Start]]</f>
        <v>0.77986111111385981</v>
      </c>
      <c r="F4273" s="11">
        <f>(Table1[[#This Row],[Full Restoration ]]-Table1[[#This Row],[Outage Start]])*24</f>
        <v>18.716666666732635</v>
      </c>
      <c r="G4273" s="5" t="s">
        <v>4068</v>
      </c>
      <c r="H4273" s="26" t="s">
        <v>4233</v>
      </c>
      <c r="I4273" s="4">
        <v>3</v>
      </c>
      <c r="J4273" s="4">
        <v>0</v>
      </c>
      <c r="K4273" s="4">
        <v>3</v>
      </c>
      <c r="L4273" s="4">
        <v>0</v>
      </c>
      <c r="M4273" s="4">
        <v>0</v>
      </c>
      <c r="N4273" s="18"/>
    </row>
    <row r="4274" spans="1:14" hidden="1" x14ac:dyDescent="0.35">
      <c r="A4274" s="4" t="s">
        <v>62</v>
      </c>
      <c r="B4274" s="27">
        <v>45228.698611111111</v>
      </c>
      <c r="C4274" s="9">
        <v>45228.90347222222</v>
      </c>
      <c r="D4274" s="11" t="str">
        <f>INT(Table1[[#This Row],[Full Restoration ]]-Table1[[#This Row],[Outage Start]])&amp;" days,"&amp;HOUR(Table1[[#This Row],[Full Restoration ]]-Table1[[#This Row],[Outage Start]])&amp;" hrs,"&amp;MINUTE(Table1[[#This Row],[Full Restoration ]]-Table1[[#This Row],[Outage Start]])&amp;" min"</f>
        <v>0 days,4 hrs,55 min</v>
      </c>
      <c r="E4274" s="10">
        <f>Table1[[#This Row],[Full Restoration ]]-Table1[[#This Row],[Outage Start]]</f>
        <v>0.20486111110949423</v>
      </c>
      <c r="F4274" s="11">
        <f>(Table1[[#This Row],[Full Restoration ]]-Table1[[#This Row],[Outage Start]])*24</f>
        <v>4.9166666666278616</v>
      </c>
      <c r="G4274" s="5" t="s">
        <v>4285</v>
      </c>
      <c r="H4274" s="26" t="s">
        <v>2607</v>
      </c>
      <c r="I4274" s="4">
        <v>7</v>
      </c>
      <c r="J4274" s="4">
        <v>3</v>
      </c>
      <c r="K4274" s="4">
        <v>4</v>
      </c>
      <c r="L4274" s="4">
        <v>0</v>
      </c>
      <c r="M4274" s="4">
        <v>0</v>
      </c>
      <c r="N4274" s="18"/>
    </row>
    <row r="4275" spans="1:14" hidden="1" x14ac:dyDescent="0.35">
      <c r="A4275" s="4" t="s">
        <v>62</v>
      </c>
      <c r="B4275" s="27">
        <v>44167.801388888889</v>
      </c>
      <c r="C4275" s="9">
        <v>44168.877083333333</v>
      </c>
      <c r="D4275" s="11" t="s">
        <v>2823</v>
      </c>
      <c r="E4275" s="10">
        <v>1.0756944444437977</v>
      </c>
      <c r="F4275" s="11">
        <v>25.816666666651145</v>
      </c>
      <c r="G4275" s="5" t="s">
        <v>2634</v>
      </c>
      <c r="H4275" s="26" t="s">
        <v>2615</v>
      </c>
      <c r="I4275" s="4">
        <v>1</v>
      </c>
      <c r="J4275" s="4">
        <v>0</v>
      </c>
      <c r="K4275" s="4">
        <v>1</v>
      </c>
      <c r="L4275" s="4">
        <v>0</v>
      </c>
      <c r="M4275" s="4">
        <v>0</v>
      </c>
      <c r="N4275" s="18"/>
    </row>
    <row r="4276" spans="1:14" hidden="1" x14ac:dyDescent="0.35">
      <c r="A4276" s="4" t="s">
        <v>62</v>
      </c>
      <c r="B4276" s="27">
        <v>44525.134722222225</v>
      </c>
      <c r="C4276" s="9">
        <v>44525.994444444441</v>
      </c>
      <c r="D4276" s="11" t="str">
        <f>INT(Table1[[#This Row],[Full Restoration ]]-Table1[[#This Row],[Outage Start]])&amp;" days,"&amp;HOUR(Table1[[#This Row],[Full Restoration ]]-Table1[[#This Row],[Outage Start]])&amp;" hrs,"&amp;MINUTE(Table1[[#This Row],[Full Restoration ]]-Table1[[#This Row],[Outage Start]])&amp;" min"</f>
        <v>0 days,20 hrs,38 min</v>
      </c>
      <c r="E4276" s="10">
        <f>Table1[[#This Row],[Full Restoration ]]-Table1[[#This Row],[Outage Start]]</f>
        <v>0.85972222221607808</v>
      </c>
      <c r="F4276" s="11">
        <f>(Table1[[#This Row],[Full Restoration ]]-Table1[[#This Row],[Outage Start]])*24</f>
        <v>20.633333333185874</v>
      </c>
      <c r="G4276" s="5" t="s">
        <v>2634</v>
      </c>
      <c r="H4276" s="26" t="s">
        <v>4234</v>
      </c>
      <c r="I4276" s="4">
        <v>0</v>
      </c>
      <c r="J4276" s="4">
        <v>0</v>
      </c>
      <c r="K4276" s="4">
        <v>0</v>
      </c>
      <c r="L4276" s="4">
        <v>0</v>
      </c>
      <c r="M4276" s="4">
        <v>0</v>
      </c>
      <c r="N4276" s="18"/>
    </row>
    <row r="4277" spans="1:14" hidden="1" x14ac:dyDescent="0.35">
      <c r="A4277" s="4" t="s">
        <v>62</v>
      </c>
      <c r="B4277" s="27">
        <v>44168.115277777775</v>
      </c>
      <c r="C4277" s="9">
        <v>44168.863888888889</v>
      </c>
      <c r="D4277" s="11" t="s">
        <v>2824</v>
      </c>
      <c r="E4277" s="10">
        <v>0.74861111111385981</v>
      </c>
      <c r="F4277" s="11">
        <v>17.966666666732635</v>
      </c>
      <c r="G4277" s="5" t="s">
        <v>2635</v>
      </c>
      <c r="H4277" s="26" t="s">
        <v>2604</v>
      </c>
      <c r="I4277" s="4">
        <v>12</v>
      </c>
      <c r="J4277" s="4">
        <v>12</v>
      </c>
      <c r="K4277" s="4">
        <v>0</v>
      </c>
      <c r="L4277" s="4">
        <v>0</v>
      </c>
      <c r="M4277" s="4">
        <v>0</v>
      </c>
      <c r="N4277" s="18"/>
    </row>
    <row r="4278" spans="1:14" hidden="1" x14ac:dyDescent="0.35">
      <c r="A4278" s="4" t="s">
        <v>62</v>
      </c>
      <c r="B4278" s="27">
        <v>44168.115277777775</v>
      </c>
      <c r="C4278" s="9">
        <v>44168.178472222222</v>
      </c>
      <c r="D4278" s="11" t="s">
        <v>2825</v>
      </c>
      <c r="E4278" s="10">
        <v>6.3194444446708076E-2</v>
      </c>
      <c r="F4278" s="11">
        <v>1.5166666667209938</v>
      </c>
      <c r="G4278" s="5" t="s">
        <v>2635</v>
      </c>
      <c r="H4278" s="26" t="s">
        <v>2604</v>
      </c>
      <c r="I4278" s="4">
        <v>630</v>
      </c>
      <c r="J4278" s="4">
        <v>597</v>
      </c>
      <c r="K4278" s="4">
        <v>4</v>
      </c>
      <c r="L4278" s="4">
        <v>29</v>
      </c>
      <c r="M4278" s="4">
        <v>0</v>
      </c>
      <c r="N4278" s="18"/>
    </row>
    <row r="4279" spans="1:14" hidden="1" x14ac:dyDescent="0.35">
      <c r="A4279" s="4" t="s">
        <v>62</v>
      </c>
      <c r="B4279" s="27">
        <v>45229.113888888889</v>
      </c>
      <c r="C4279" s="9">
        <v>45229.615972222222</v>
      </c>
      <c r="D4279" s="11" t="str">
        <f>INT(Table1[[#This Row],[Full Restoration ]]-Table1[[#This Row],[Outage Start]])&amp;" days,"&amp;HOUR(Table1[[#This Row],[Full Restoration ]]-Table1[[#This Row],[Outage Start]])&amp;" hrs,"&amp;MINUTE(Table1[[#This Row],[Full Restoration ]]-Table1[[#This Row],[Outage Start]])&amp;" min"</f>
        <v>0 days,12 hrs,3 min</v>
      </c>
      <c r="E4279" s="10">
        <f>Table1[[#This Row],[Full Restoration ]]-Table1[[#This Row],[Outage Start]]</f>
        <v>0.50208333333284827</v>
      </c>
      <c r="F4279" s="11">
        <f>(Table1[[#This Row],[Full Restoration ]]-Table1[[#This Row],[Outage Start]])*24</f>
        <v>12.049999999988358</v>
      </c>
      <c r="G4279" s="5" t="s">
        <v>4286</v>
      </c>
      <c r="H4279" s="26" t="s">
        <v>2605</v>
      </c>
      <c r="I4279" s="4">
        <v>133</v>
      </c>
      <c r="J4279" s="4">
        <v>111</v>
      </c>
      <c r="K4279" s="4">
        <v>22</v>
      </c>
      <c r="L4279" s="4">
        <v>6</v>
      </c>
      <c r="M4279" s="4">
        <v>0</v>
      </c>
      <c r="N4279" s="18"/>
    </row>
    <row r="4280" spans="1:14" hidden="1" x14ac:dyDescent="0.35">
      <c r="A4280" s="4" t="s">
        <v>62</v>
      </c>
      <c r="B4280" s="27">
        <v>44524.970138888886</v>
      </c>
      <c r="C4280" s="9">
        <v>44526.005555555559</v>
      </c>
      <c r="D4280" s="11" t="str">
        <f>INT(Table1[[#This Row],[Full Restoration ]]-Table1[[#This Row],[Outage Start]])&amp;" days,"&amp;HOUR(Table1[[#This Row],[Full Restoration ]]-Table1[[#This Row],[Outage Start]])&amp;" hrs,"&amp;MINUTE(Table1[[#This Row],[Full Restoration ]]-Table1[[#This Row],[Outage Start]])&amp;" min"</f>
        <v>1 days,0 hrs,51 min</v>
      </c>
      <c r="E4280" s="10">
        <f>Table1[[#This Row],[Full Restoration ]]-Table1[[#This Row],[Outage Start]]</f>
        <v>1.0354166666729725</v>
      </c>
      <c r="F4280" s="11">
        <f>(Table1[[#This Row],[Full Restoration ]]-Table1[[#This Row],[Outage Start]])*24</f>
        <v>24.85000000015134</v>
      </c>
      <c r="G4280" s="5" t="s">
        <v>4213</v>
      </c>
      <c r="H4280" s="26" t="s">
        <v>4233</v>
      </c>
      <c r="I4280" s="4">
        <v>3</v>
      </c>
      <c r="J4280" s="4">
        <v>2</v>
      </c>
      <c r="K4280" s="4">
        <v>1</v>
      </c>
      <c r="L4280" s="4">
        <v>0</v>
      </c>
      <c r="M4280" s="4">
        <v>0</v>
      </c>
      <c r="N4280" s="18"/>
    </row>
    <row r="4281" spans="1:14" hidden="1" x14ac:dyDescent="0.35">
      <c r="A4281" s="4" t="s">
        <v>62</v>
      </c>
      <c r="B4281" s="27">
        <v>45228.397916666669</v>
      </c>
      <c r="C4281" s="9">
        <v>45228.915277777778</v>
      </c>
      <c r="D4281" s="11" t="str">
        <f>INT(Table1[[#This Row],[Full Restoration ]]-Table1[[#This Row],[Outage Start]])&amp;" days,"&amp;HOUR(Table1[[#This Row],[Full Restoration ]]-Table1[[#This Row],[Outage Start]])&amp;" hrs,"&amp;MINUTE(Table1[[#This Row],[Full Restoration ]]-Table1[[#This Row],[Outage Start]])&amp;" min"</f>
        <v>0 days,12 hrs,25 min</v>
      </c>
      <c r="E4281" s="10">
        <f>Table1[[#This Row],[Full Restoration ]]-Table1[[#This Row],[Outage Start]]</f>
        <v>0.51736111110949423</v>
      </c>
      <c r="F4281" s="11">
        <f>(Table1[[#This Row],[Full Restoration ]]-Table1[[#This Row],[Outage Start]])*24</f>
        <v>12.416666666627862</v>
      </c>
      <c r="G4281" s="5" t="s">
        <v>4287</v>
      </c>
      <c r="H4281" s="26" t="s">
        <v>2607</v>
      </c>
      <c r="I4281" s="4">
        <v>3</v>
      </c>
      <c r="J4281" s="4">
        <v>2</v>
      </c>
      <c r="K4281" s="4">
        <v>1</v>
      </c>
      <c r="L4281" s="4">
        <v>0</v>
      </c>
      <c r="M4281" s="4">
        <v>0</v>
      </c>
      <c r="N4281" s="18"/>
    </row>
    <row r="4282" spans="1:14" hidden="1" x14ac:dyDescent="0.35">
      <c r="A4282" s="4" t="s">
        <v>62</v>
      </c>
      <c r="B4282" s="27">
        <v>44167.948611111111</v>
      </c>
      <c r="C4282" s="9">
        <v>44167.961805555555</v>
      </c>
      <c r="D4282" s="11" t="s">
        <v>2720</v>
      </c>
      <c r="E4282" s="10">
        <v>1.3194444443797693E-2</v>
      </c>
      <c r="F4282" s="11">
        <v>0.31666666665114462</v>
      </c>
      <c r="G4282" s="5" t="s">
        <v>2636</v>
      </c>
      <c r="H4282" s="26" t="s">
        <v>2615</v>
      </c>
      <c r="I4282" s="4">
        <v>1</v>
      </c>
      <c r="J4282" s="4">
        <v>1</v>
      </c>
      <c r="K4282" s="4">
        <v>0</v>
      </c>
      <c r="L4282" s="4">
        <v>0</v>
      </c>
      <c r="M4282" s="4">
        <v>0</v>
      </c>
      <c r="N4282" s="18"/>
    </row>
    <row r="4283" spans="1:14" hidden="1" x14ac:dyDescent="0.35">
      <c r="A4283" s="4" t="s">
        <v>62</v>
      </c>
      <c r="B4283" s="27">
        <v>44167.948611111111</v>
      </c>
      <c r="C4283" s="9">
        <v>44167.961805555555</v>
      </c>
      <c r="D4283" s="11" t="s">
        <v>2720</v>
      </c>
      <c r="E4283" s="10">
        <v>1.3194444443797693E-2</v>
      </c>
      <c r="F4283" s="11">
        <v>0.31666666665114462</v>
      </c>
      <c r="G4283" s="5" t="s">
        <v>2636</v>
      </c>
      <c r="H4283" s="26" t="s">
        <v>2615</v>
      </c>
      <c r="I4283" s="4">
        <v>36</v>
      </c>
      <c r="J4283" s="4">
        <v>35</v>
      </c>
      <c r="K4283" s="4">
        <v>1</v>
      </c>
      <c r="L4283" s="4">
        <v>0</v>
      </c>
      <c r="M4283" s="4">
        <v>0</v>
      </c>
      <c r="N4283" s="18"/>
    </row>
    <row r="4284" spans="1:14" hidden="1" x14ac:dyDescent="0.35">
      <c r="A4284" s="4" t="s">
        <v>62</v>
      </c>
      <c r="B4284" s="27">
        <v>44167.948611111111</v>
      </c>
      <c r="C4284" s="9">
        <v>44168.97152777778</v>
      </c>
      <c r="D4284" s="11" t="s">
        <v>2826</v>
      </c>
      <c r="E4284" s="10">
        <v>1.0229166666686069</v>
      </c>
      <c r="F4284" s="11">
        <v>24.550000000046566</v>
      </c>
      <c r="G4284" s="5" t="s">
        <v>2636</v>
      </c>
      <c r="H4284" s="26" t="s">
        <v>2615</v>
      </c>
      <c r="I4284" s="4">
        <v>537</v>
      </c>
      <c r="J4284" s="4">
        <v>504</v>
      </c>
      <c r="K4284" s="4">
        <v>6</v>
      </c>
      <c r="L4284" s="4">
        <v>27</v>
      </c>
      <c r="M4284" s="4">
        <v>0</v>
      </c>
      <c r="N4284" s="18"/>
    </row>
    <row r="4285" spans="1:14" hidden="1" x14ac:dyDescent="0.35">
      <c r="A4285" s="4" t="s">
        <v>62</v>
      </c>
      <c r="B4285" s="27">
        <v>44172.802777777775</v>
      </c>
      <c r="C4285" s="9">
        <v>44172.848611111112</v>
      </c>
      <c r="D4285" s="11" t="s">
        <v>3059</v>
      </c>
      <c r="E4285" s="10">
        <v>4.5833333337213844E-2</v>
      </c>
      <c r="F4285" s="11">
        <v>1.1000000000931323</v>
      </c>
      <c r="G4285" s="5" t="s">
        <v>2636</v>
      </c>
      <c r="H4285" s="26" t="s">
        <v>2615</v>
      </c>
      <c r="I4285" s="4">
        <v>1</v>
      </c>
      <c r="J4285" s="4">
        <v>1</v>
      </c>
      <c r="K4285" s="4">
        <v>0</v>
      </c>
      <c r="L4285" s="4">
        <v>0</v>
      </c>
      <c r="M4285" s="4">
        <v>0</v>
      </c>
      <c r="N4285" s="18"/>
    </row>
    <row r="4286" spans="1:14" hidden="1" x14ac:dyDescent="0.35">
      <c r="A4286" s="4" t="s">
        <v>62</v>
      </c>
      <c r="B4286" s="27">
        <v>44172.802777777775</v>
      </c>
      <c r="C4286" s="9">
        <v>44172.848611111112</v>
      </c>
      <c r="D4286" s="11" t="s">
        <v>3059</v>
      </c>
      <c r="E4286" s="10">
        <v>4.5833333337213844E-2</v>
      </c>
      <c r="F4286" s="11">
        <v>1.1000000000931323</v>
      </c>
      <c r="G4286" s="5" t="s">
        <v>2636</v>
      </c>
      <c r="H4286" s="26" t="s">
        <v>2615</v>
      </c>
      <c r="I4286" s="4">
        <v>36</v>
      </c>
      <c r="J4286" s="4">
        <v>35</v>
      </c>
      <c r="K4286" s="4">
        <v>1</v>
      </c>
      <c r="L4286" s="4">
        <v>0</v>
      </c>
      <c r="M4286" s="4">
        <v>0</v>
      </c>
      <c r="N4286" s="18"/>
    </row>
    <row r="4287" spans="1:14" hidden="1" x14ac:dyDescent="0.35">
      <c r="A4287" s="4" t="s">
        <v>62</v>
      </c>
      <c r="B4287" s="27">
        <v>44172.802777777775</v>
      </c>
      <c r="C4287" s="9">
        <v>44173.831250000003</v>
      </c>
      <c r="D4287" s="11" t="s">
        <v>3060</v>
      </c>
      <c r="E4287" s="10">
        <v>1.0284722222277196</v>
      </c>
      <c r="F4287" s="11">
        <v>24.683333333465271</v>
      </c>
      <c r="G4287" s="5" t="s">
        <v>2636</v>
      </c>
      <c r="H4287" s="26" t="s">
        <v>2615</v>
      </c>
      <c r="I4287" s="4">
        <v>537</v>
      </c>
      <c r="J4287" s="4">
        <v>504</v>
      </c>
      <c r="K4287" s="4">
        <v>6</v>
      </c>
      <c r="L4287" s="4">
        <v>27</v>
      </c>
      <c r="M4287" s="4">
        <v>0</v>
      </c>
      <c r="N4287" s="18"/>
    </row>
    <row r="4288" spans="1:14" hidden="1" x14ac:dyDescent="0.35">
      <c r="A4288" s="4" t="s">
        <v>62</v>
      </c>
      <c r="B4288" s="27">
        <v>44525.227777777778</v>
      </c>
      <c r="C4288" s="9">
        <v>44526.137499999997</v>
      </c>
      <c r="D4288" s="11" t="str">
        <f>INT(Table1[[#This Row],[Full Restoration ]]-Table1[[#This Row],[Outage Start]])&amp;" days,"&amp;HOUR(Table1[[#This Row],[Full Restoration ]]-Table1[[#This Row],[Outage Start]])&amp;" hrs,"&amp;MINUTE(Table1[[#This Row],[Full Restoration ]]-Table1[[#This Row],[Outage Start]])&amp;" min"</f>
        <v>0 days,21 hrs,50 min</v>
      </c>
      <c r="E4288" s="10">
        <f>Table1[[#This Row],[Full Restoration ]]-Table1[[#This Row],[Outage Start]]</f>
        <v>0.90972222221898846</v>
      </c>
      <c r="F4288" s="11">
        <f>(Table1[[#This Row],[Full Restoration ]]-Table1[[#This Row],[Outage Start]])*24</f>
        <v>21.833333333255723</v>
      </c>
      <c r="G4288" s="5" t="s">
        <v>2636</v>
      </c>
      <c r="H4288" s="26" t="s">
        <v>4233</v>
      </c>
      <c r="I4288" s="4">
        <v>570</v>
      </c>
      <c r="J4288" s="4">
        <v>563</v>
      </c>
      <c r="K4288" s="4">
        <v>7</v>
      </c>
      <c r="L4288" s="4">
        <v>35</v>
      </c>
      <c r="M4288" s="4">
        <v>0</v>
      </c>
      <c r="N4288" s="18"/>
    </row>
    <row r="4289" spans="1:14" hidden="1" x14ac:dyDescent="0.35">
      <c r="A4289" s="4" t="s">
        <v>62</v>
      </c>
      <c r="B4289" s="27">
        <v>43768.26666666667</v>
      </c>
      <c r="C4289" s="9">
        <v>43769.693749999999</v>
      </c>
      <c r="D4289" s="11" t="str">
        <f>INT(Table1[[#This Row],[Full Restoration ]]-Table1[[#This Row],[Outage Start]])&amp;" days,"&amp;HOUR(Table1[[#This Row],[Full Restoration ]]-Table1[[#This Row],[Outage Start]])&amp;" hrs,"&amp;MINUTE(Table1[[#This Row],[Full Restoration ]]-Table1[[#This Row],[Outage Start]])&amp;" min"</f>
        <v>1 days,10 hrs,15 min</v>
      </c>
      <c r="E4289" s="10">
        <f>Table1[[#This Row],[Full Restoration ]]-Table1[[#This Row],[Outage Start]]</f>
        <v>1.4270833333284827</v>
      </c>
      <c r="F4289" s="11">
        <f>(Table1[[#This Row],[Full Restoration ]]-Table1[[#This Row],[Outage Start]])*24</f>
        <v>34.249999999883585</v>
      </c>
      <c r="G4289" s="5" t="s">
        <v>1069</v>
      </c>
      <c r="H4289" s="26"/>
      <c r="I4289" s="4">
        <v>1483</v>
      </c>
      <c r="J4289" s="4">
        <v>1411</v>
      </c>
      <c r="K4289" s="4">
        <v>56</v>
      </c>
      <c r="L4289" s="4">
        <v>13</v>
      </c>
      <c r="M4289" s="4"/>
      <c r="N4289" s="18"/>
    </row>
    <row r="4290" spans="1:14" hidden="1" x14ac:dyDescent="0.35">
      <c r="A4290" s="4" t="s">
        <v>62</v>
      </c>
      <c r="B4290" s="27">
        <v>44130.359722222223</v>
      </c>
      <c r="C4290" s="9">
        <v>44130.918055555558</v>
      </c>
      <c r="D4290" s="11" t="s">
        <v>3893</v>
      </c>
      <c r="E4290" s="10">
        <v>0.55833333333430346</v>
      </c>
      <c r="F4290" s="11">
        <v>13.400000000023283</v>
      </c>
      <c r="G4290" s="5" t="s">
        <v>1069</v>
      </c>
      <c r="H4290" s="26" t="s">
        <v>2605</v>
      </c>
      <c r="I4290" s="4">
        <v>168</v>
      </c>
      <c r="J4290" s="4">
        <v>88</v>
      </c>
      <c r="K4290" s="4">
        <v>79</v>
      </c>
      <c r="L4290" s="4">
        <v>1</v>
      </c>
      <c r="M4290" s="4"/>
      <c r="N4290" s="18"/>
    </row>
    <row r="4291" spans="1:14" hidden="1" x14ac:dyDescent="0.35">
      <c r="A4291" s="4" t="s">
        <v>62</v>
      </c>
      <c r="B4291" s="27">
        <v>44167.95416666667</v>
      </c>
      <c r="C4291" s="9">
        <v>44168.873611111114</v>
      </c>
      <c r="D4291" s="11" t="s">
        <v>2827</v>
      </c>
      <c r="E4291" s="10">
        <v>0.91944444444379769</v>
      </c>
      <c r="F4291" s="11">
        <v>22.066666666651145</v>
      </c>
      <c r="G4291" s="5" t="s">
        <v>1069</v>
      </c>
      <c r="H4291" s="26" t="s">
        <v>2615</v>
      </c>
      <c r="I4291" s="4">
        <v>39</v>
      </c>
      <c r="J4291" s="4">
        <v>31</v>
      </c>
      <c r="K4291" s="4">
        <v>8</v>
      </c>
      <c r="L4291" s="4">
        <v>0</v>
      </c>
      <c r="M4291" s="4">
        <v>0</v>
      </c>
      <c r="N4291" s="18"/>
    </row>
    <row r="4292" spans="1:14" hidden="1" x14ac:dyDescent="0.35">
      <c r="A4292" s="4" t="s">
        <v>62</v>
      </c>
      <c r="B4292" s="27">
        <v>44167.95416666667</v>
      </c>
      <c r="C4292" s="9">
        <v>44168.875</v>
      </c>
      <c r="D4292" s="11" t="s">
        <v>2828</v>
      </c>
      <c r="E4292" s="10">
        <v>0.92083333332993789</v>
      </c>
      <c r="F4292" s="11">
        <v>22.099999999918509</v>
      </c>
      <c r="G4292" s="5" t="s">
        <v>1069</v>
      </c>
      <c r="H4292" s="26" t="s">
        <v>2615</v>
      </c>
      <c r="I4292" s="4">
        <v>3</v>
      </c>
      <c r="J4292" s="4">
        <v>2</v>
      </c>
      <c r="K4292" s="4">
        <v>1</v>
      </c>
      <c r="L4292" s="4">
        <v>0</v>
      </c>
      <c r="M4292" s="4">
        <v>0</v>
      </c>
      <c r="N4292" s="18"/>
    </row>
    <row r="4293" spans="1:14" hidden="1" x14ac:dyDescent="0.35">
      <c r="A4293" s="4" t="s">
        <v>62</v>
      </c>
      <c r="B4293" s="27">
        <v>44168.168055555558</v>
      </c>
      <c r="C4293" s="9">
        <v>44168.871527777781</v>
      </c>
      <c r="D4293" s="11" t="s">
        <v>2829</v>
      </c>
      <c r="E4293" s="10">
        <v>0.70347222222335404</v>
      </c>
      <c r="F4293" s="11">
        <v>16.883333333360497</v>
      </c>
      <c r="G4293" s="5" t="s">
        <v>1069</v>
      </c>
      <c r="H4293" s="26" t="s">
        <v>2615</v>
      </c>
      <c r="I4293" s="4">
        <v>1</v>
      </c>
      <c r="J4293" s="4">
        <v>1</v>
      </c>
      <c r="K4293" s="4">
        <v>0</v>
      </c>
      <c r="L4293" s="4">
        <v>0</v>
      </c>
      <c r="M4293" s="4">
        <v>0</v>
      </c>
      <c r="N4293" s="18"/>
    </row>
    <row r="4294" spans="1:14" hidden="1" x14ac:dyDescent="0.35">
      <c r="A4294" s="4" t="s">
        <v>62</v>
      </c>
      <c r="B4294" s="27">
        <v>44168.168055555558</v>
      </c>
      <c r="C4294" s="9">
        <v>44168.871527777781</v>
      </c>
      <c r="D4294" s="11" t="s">
        <v>2829</v>
      </c>
      <c r="E4294" s="10">
        <v>0.70347222222335404</v>
      </c>
      <c r="F4294" s="11">
        <v>16.883333333360497</v>
      </c>
      <c r="G4294" s="5" t="s">
        <v>1069</v>
      </c>
      <c r="H4294" s="26" t="s">
        <v>2615</v>
      </c>
      <c r="I4294" s="4">
        <v>3</v>
      </c>
      <c r="J4294" s="4">
        <v>2</v>
      </c>
      <c r="K4294" s="4">
        <v>1</v>
      </c>
      <c r="L4294" s="4">
        <v>0</v>
      </c>
      <c r="M4294" s="4">
        <v>0</v>
      </c>
      <c r="N4294" s="18"/>
    </row>
    <row r="4295" spans="1:14" hidden="1" x14ac:dyDescent="0.35">
      <c r="A4295" s="4" t="s">
        <v>62</v>
      </c>
      <c r="B4295" s="27">
        <v>44168.168055555558</v>
      </c>
      <c r="C4295" s="9">
        <v>44168.871527777781</v>
      </c>
      <c r="D4295" s="11" t="s">
        <v>2829</v>
      </c>
      <c r="E4295" s="10">
        <v>0.70347222222335404</v>
      </c>
      <c r="F4295" s="11">
        <v>16.883333333360497</v>
      </c>
      <c r="G4295" s="5" t="s">
        <v>1069</v>
      </c>
      <c r="H4295" s="26" t="s">
        <v>2615</v>
      </c>
      <c r="I4295" s="4">
        <v>92</v>
      </c>
      <c r="J4295" s="4">
        <v>82</v>
      </c>
      <c r="K4295" s="4">
        <v>9</v>
      </c>
      <c r="L4295" s="4">
        <v>1</v>
      </c>
      <c r="M4295" s="4">
        <v>0</v>
      </c>
      <c r="N4295" s="18"/>
    </row>
    <row r="4296" spans="1:14" hidden="1" x14ac:dyDescent="0.35">
      <c r="A4296" s="4" t="s">
        <v>62</v>
      </c>
      <c r="B4296" s="27">
        <v>44172.710416666669</v>
      </c>
      <c r="C4296" s="9">
        <v>44173.672222222223</v>
      </c>
      <c r="D4296" s="11" t="s">
        <v>3061</v>
      </c>
      <c r="E4296" s="10">
        <v>0.96180555555474712</v>
      </c>
      <c r="F4296" s="11">
        <v>23.083333333313931</v>
      </c>
      <c r="G4296" s="5" t="s">
        <v>1069</v>
      </c>
      <c r="H4296" s="26" t="s">
        <v>2615</v>
      </c>
      <c r="I4296" s="4">
        <v>1</v>
      </c>
      <c r="J4296" s="4">
        <v>1</v>
      </c>
      <c r="K4296" s="4">
        <v>0</v>
      </c>
      <c r="L4296" s="4">
        <v>0</v>
      </c>
      <c r="M4296" s="4">
        <v>0</v>
      </c>
      <c r="N4296" s="18"/>
    </row>
    <row r="4297" spans="1:14" hidden="1" x14ac:dyDescent="0.35">
      <c r="A4297" s="4" t="s">
        <v>62</v>
      </c>
      <c r="B4297" s="27">
        <v>44172.710416666669</v>
      </c>
      <c r="C4297" s="9">
        <v>44173.672222222223</v>
      </c>
      <c r="D4297" s="11" t="s">
        <v>3061</v>
      </c>
      <c r="E4297" s="10">
        <v>0.96180555555474712</v>
      </c>
      <c r="F4297" s="11">
        <v>23.083333333313931</v>
      </c>
      <c r="G4297" s="5" t="s">
        <v>1069</v>
      </c>
      <c r="H4297" s="26" t="s">
        <v>2615</v>
      </c>
      <c r="I4297" s="4">
        <v>2</v>
      </c>
      <c r="J4297" s="4">
        <v>2</v>
      </c>
      <c r="K4297" s="4">
        <v>0</v>
      </c>
      <c r="L4297" s="4">
        <v>0</v>
      </c>
      <c r="M4297" s="4">
        <v>0</v>
      </c>
      <c r="N4297" s="18"/>
    </row>
    <row r="4298" spans="1:14" hidden="1" x14ac:dyDescent="0.35">
      <c r="A4298" s="4" t="s">
        <v>62</v>
      </c>
      <c r="B4298" s="27">
        <v>44172.710416666669</v>
      </c>
      <c r="C4298" s="9">
        <v>44173.672222222223</v>
      </c>
      <c r="D4298" s="11" t="s">
        <v>3061</v>
      </c>
      <c r="E4298" s="10">
        <v>0.96180555555474712</v>
      </c>
      <c r="F4298" s="11">
        <v>23.083333333313931</v>
      </c>
      <c r="G4298" s="5" t="s">
        <v>1069</v>
      </c>
      <c r="H4298" s="26" t="s">
        <v>2615</v>
      </c>
      <c r="I4298" s="4">
        <v>61</v>
      </c>
      <c r="J4298" s="4">
        <v>55</v>
      </c>
      <c r="K4298" s="4">
        <v>5</v>
      </c>
      <c r="L4298" s="4">
        <v>1</v>
      </c>
      <c r="M4298" s="4">
        <v>0</v>
      </c>
      <c r="N4298" s="18"/>
    </row>
    <row r="4299" spans="1:14" hidden="1" x14ac:dyDescent="0.35">
      <c r="A4299" s="4" t="s">
        <v>62</v>
      </c>
      <c r="B4299" s="27">
        <v>44172.710416666669</v>
      </c>
      <c r="C4299" s="9">
        <v>44173.715277777781</v>
      </c>
      <c r="D4299" s="11" t="s">
        <v>2987</v>
      </c>
      <c r="E4299" s="10">
        <v>1.0048611111124046</v>
      </c>
      <c r="F4299" s="11">
        <v>24.116666666697711</v>
      </c>
      <c r="G4299" s="5" t="s">
        <v>1069</v>
      </c>
      <c r="H4299" s="26" t="s">
        <v>2615</v>
      </c>
      <c r="I4299" s="4">
        <v>1</v>
      </c>
      <c r="J4299" s="4">
        <v>0</v>
      </c>
      <c r="K4299" s="4">
        <v>1</v>
      </c>
      <c r="L4299" s="4">
        <v>0</v>
      </c>
      <c r="M4299" s="4">
        <v>0</v>
      </c>
      <c r="N4299" s="18"/>
    </row>
    <row r="4300" spans="1:14" hidden="1" x14ac:dyDescent="0.35">
      <c r="A4300" s="4" t="s">
        <v>62</v>
      </c>
      <c r="B4300" s="27">
        <v>44172.710416666669</v>
      </c>
      <c r="C4300" s="9">
        <v>44173.715277777781</v>
      </c>
      <c r="D4300" s="11" t="s">
        <v>2987</v>
      </c>
      <c r="E4300" s="10">
        <v>1.0048611111124046</v>
      </c>
      <c r="F4300" s="11">
        <v>24.116666666697711</v>
      </c>
      <c r="G4300" s="5" t="s">
        <v>1069</v>
      </c>
      <c r="H4300" s="26" t="s">
        <v>2615</v>
      </c>
      <c r="I4300" s="4">
        <v>70</v>
      </c>
      <c r="J4300" s="4">
        <v>58</v>
      </c>
      <c r="K4300" s="4">
        <v>12</v>
      </c>
      <c r="L4300" s="4">
        <v>0</v>
      </c>
      <c r="M4300" s="4">
        <v>0</v>
      </c>
      <c r="N4300" s="18"/>
    </row>
    <row r="4301" spans="1:14" hidden="1" x14ac:dyDescent="0.35">
      <c r="A4301" s="4" t="s">
        <v>62</v>
      </c>
      <c r="B4301" s="27">
        <v>44172.710416666669</v>
      </c>
      <c r="C4301" s="9">
        <v>44174.4375</v>
      </c>
      <c r="D4301" s="11" t="s">
        <v>3062</v>
      </c>
      <c r="E4301" s="10">
        <v>1.7270833333313931</v>
      </c>
      <c r="F4301" s="11">
        <v>41.449999999953434</v>
      </c>
      <c r="G4301" s="5" t="s">
        <v>1069</v>
      </c>
      <c r="H4301" s="26" t="s">
        <v>2615</v>
      </c>
      <c r="I4301" s="4">
        <v>7</v>
      </c>
      <c r="J4301" s="4">
        <v>7</v>
      </c>
      <c r="K4301" s="4">
        <v>0</v>
      </c>
      <c r="L4301" s="4">
        <v>0</v>
      </c>
      <c r="M4301" s="4">
        <v>0</v>
      </c>
      <c r="N4301" s="18"/>
    </row>
    <row r="4302" spans="1:14" hidden="1" x14ac:dyDescent="0.35">
      <c r="A4302" s="4" t="s">
        <v>62</v>
      </c>
      <c r="B4302" s="27">
        <v>44172.710416666669</v>
      </c>
      <c r="C4302" s="9">
        <v>44174.4375</v>
      </c>
      <c r="D4302" s="11" t="s">
        <v>3062</v>
      </c>
      <c r="E4302" s="10">
        <v>1.7270833333313931</v>
      </c>
      <c r="F4302" s="11">
        <v>41.449999999953434</v>
      </c>
      <c r="G4302" s="5" t="s">
        <v>1069</v>
      </c>
      <c r="H4302" s="26" t="s">
        <v>2615</v>
      </c>
      <c r="I4302" s="4">
        <v>3</v>
      </c>
      <c r="J4302" s="4">
        <v>2</v>
      </c>
      <c r="K4302" s="4">
        <v>1</v>
      </c>
      <c r="L4302" s="4">
        <v>0</v>
      </c>
      <c r="M4302" s="4">
        <v>0</v>
      </c>
      <c r="N4302" s="18"/>
    </row>
    <row r="4303" spans="1:14" hidden="1" x14ac:dyDescent="0.35">
      <c r="A4303" s="4" t="s">
        <v>62</v>
      </c>
      <c r="B4303" s="56">
        <v>44215.380636574075</v>
      </c>
      <c r="C4303" s="56">
        <v>44216.731249999997</v>
      </c>
      <c r="D4303" s="11" t="str">
        <f>INT(Table1[[#This Row],[Full Restoration ]]-Table1[[#This Row],[Outage Start]])&amp;" days,"&amp;HOUR(Table1[[#This Row],[Full Restoration ]]-Table1[[#This Row],[Outage Start]])&amp;" hrs,"&amp;MINUTE(Table1[[#This Row],[Full Restoration ]]-Table1[[#This Row],[Outage Start]])&amp;" min"</f>
        <v>1 days,8 hrs,24 min</v>
      </c>
      <c r="E4303" s="10">
        <f>Table1[[#This Row],[Full Restoration ]]-Table1[[#This Row],[Outage Start]]</f>
        <v>1.3506134259223472</v>
      </c>
      <c r="F4303" s="11">
        <f>(Table1[[#This Row],[Full Restoration ]]-Table1[[#This Row],[Outage Start]])*24</f>
        <v>32.414722222136334</v>
      </c>
      <c r="G4303" s="5" t="s">
        <v>1069</v>
      </c>
      <c r="H4303" s="26" t="s">
        <v>2606</v>
      </c>
      <c r="I4303" s="4">
        <v>169</v>
      </c>
      <c r="J4303" s="4">
        <v>147</v>
      </c>
      <c r="K4303" s="4">
        <v>21</v>
      </c>
      <c r="L4303" s="4">
        <v>1</v>
      </c>
      <c r="M4303" s="4">
        <v>0</v>
      </c>
      <c r="N4303" s="18"/>
    </row>
    <row r="4304" spans="1:14" hidden="1" x14ac:dyDescent="0.35">
      <c r="A4304" s="4" t="s">
        <v>62</v>
      </c>
      <c r="B4304" s="27">
        <v>44525.217361111114</v>
      </c>
      <c r="C4304" s="9">
        <v>44526.36041666667</v>
      </c>
      <c r="D4304" s="11" t="str">
        <f>INT(Table1[[#This Row],[Full Restoration ]]-Table1[[#This Row],[Outage Start]])&amp;" days,"&amp;HOUR(Table1[[#This Row],[Full Restoration ]]-Table1[[#This Row],[Outage Start]])&amp;" hrs,"&amp;MINUTE(Table1[[#This Row],[Full Restoration ]]-Table1[[#This Row],[Outage Start]])&amp;" min"</f>
        <v>1 days,3 hrs,26 min</v>
      </c>
      <c r="E4304" s="10">
        <f>Table1[[#This Row],[Full Restoration ]]-Table1[[#This Row],[Outage Start]]</f>
        <v>1.1430555555562023</v>
      </c>
      <c r="F4304" s="11">
        <f>(Table1[[#This Row],[Full Restoration ]]-Table1[[#This Row],[Outage Start]])*24</f>
        <v>27.433333333348855</v>
      </c>
      <c r="G4304" s="5" t="s">
        <v>1069</v>
      </c>
      <c r="H4304" s="26" t="s">
        <v>4234</v>
      </c>
      <c r="I4304" s="4">
        <v>17</v>
      </c>
      <c r="J4304" s="4">
        <v>15</v>
      </c>
      <c r="K4304" s="4">
        <v>2</v>
      </c>
      <c r="L4304" s="4">
        <v>0</v>
      </c>
      <c r="M4304" s="4">
        <v>0</v>
      </c>
      <c r="N4304" s="18"/>
    </row>
    <row r="4305" spans="1:14" hidden="1" x14ac:dyDescent="0.35">
      <c r="A4305" s="4" t="s">
        <v>62</v>
      </c>
      <c r="B4305" s="27">
        <v>43762.473611111112</v>
      </c>
      <c r="C4305" s="9">
        <v>43763.727777777778</v>
      </c>
      <c r="D4305" s="11" t="str">
        <f>INT(Table1[[#This Row],[Full Restoration ]]-Table1[[#This Row],[Outage Start]])&amp;" days,"&amp;HOUR(Table1[[#This Row],[Full Restoration ]]-Table1[[#This Row],[Outage Start]])&amp;" hrs,"&amp;MINUTE(Table1[[#This Row],[Full Restoration ]]-Table1[[#This Row],[Outage Start]])&amp;" min"</f>
        <v>1 days,6 hrs,6 min</v>
      </c>
      <c r="E4305" s="10">
        <f>Table1[[#This Row],[Full Restoration ]]-Table1[[#This Row],[Outage Start]]</f>
        <v>1.2541666666656965</v>
      </c>
      <c r="F4305" s="11">
        <f>(Table1[[#This Row],[Full Restoration ]]-Table1[[#This Row],[Outage Start]])*24</f>
        <v>30.099999999976717</v>
      </c>
      <c r="G4305" s="5" t="s">
        <v>2014</v>
      </c>
      <c r="H4305" s="26"/>
      <c r="I4305" s="4">
        <v>147</v>
      </c>
      <c r="J4305" s="4">
        <v>129</v>
      </c>
      <c r="K4305" s="4">
        <v>16</v>
      </c>
      <c r="L4305" s="4">
        <v>1</v>
      </c>
      <c r="M4305" s="4">
        <v>17</v>
      </c>
      <c r="N4305" s="18"/>
    </row>
    <row r="4306" spans="1:14" hidden="1" x14ac:dyDescent="0.35">
      <c r="A4306" s="4" t="s">
        <v>62</v>
      </c>
      <c r="B4306" s="27">
        <v>43766.229861111111</v>
      </c>
      <c r="C4306" s="9">
        <v>43766.793055555558</v>
      </c>
      <c r="D4306" s="11" t="str">
        <f>INT(Table1[[#This Row],[Full Restoration ]]-Table1[[#This Row],[Outage Start]])&amp;" days,"&amp;HOUR(Table1[[#This Row],[Full Restoration ]]-Table1[[#This Row],[Outage Start]])&amp;" hrs,"&amp;MINUTE(Table1[[#This Row],[Full Restoration ]]-Table1[[#This Row],[Outage Start]])&amp;" min"</f>
        <v>0 days,13 hrs,31 min</v>
      </c>
      <c r="E4306" s="10">
        <f>Table1[[#This Row],[Full Restoration ]]-Table1[[#This Row],[Outage Start]]</f>
        <v>0.56319444444670808</v>
      </c>
      <c r="F4306" s="11">
        <f>(Table1[[#This Row],[Full Restoration ]]-Table1[[#This Row],[Outage Start]])*24</f>
        <v>13.516666666720994</v>
      </c>
      <c r="G4306" s="5" t="s">
        <v>1050</v>
      </c>
      <c r="H4306" s="26"/>
      <c r="I4306" s="4">
        <v>56</v>
      </c>
      <c r="J4306" s="4">
        <v>56</v>
      </c>
      <c r="K4306" s="4"/>
      <c r="L4306" s="4"/>
      <c r="M4306" s="4"/>
      <c r="N4306" s="18"/>
    </row>
    <row r="4307" spans="1:14" hidden="1" x14ac:dyDescent="0.35">
      <c r="A4307" s="4" t="s">
        <v>62</v>
      </c>
      <c r="B4307" s="27">
        <v>43768.102083333331</v>
      </c>
      <c r="C4307" s="9">
        <v>43769.740972222222</v>
      </c>
      <c r="D4307" s="11" t="str">
        <f>INT(Table1[[#This Row],[Full Restoration ]]-Table1[[#This Row],[Outage Start]])&amp;" days,"&amp;HOUR(Table1[[#This Row],[Full Restoration ]]-Table1[[#This Row],[Outage Start]])&amp;" hrs,"&amp;MINUTE(Table1[[#This Row],[Full Restoration ]]-Table1[[#This Row],[Outage Start]])&amp;" min"</f>
        <v>1 days,15 hrs,20 min</v>
      </c>
      <c r="E4307" s="10">
        <f>Table1[[#This Row],[Full Restoration ]]-Table1[[#This Row],[Outage Start]]</f>
        <v>1.6388888888905058</v>
      </c>
      <c r="F4307" s="11">
        <f>(Table1[[#This Row],[Full Restoration ]]-Table1[[#This Row],[Outage Start]])*24</f>
        <v>39.333333333372138</v>
      </c>
      <c r="G4307" s="5" t="s">
        <v>1050</v>
      </c>
      <c r="H4307" s="26"/>
      <c r="I4307" s="4">
        <v>56</v>
      </c>
      <c r="J4307" s="4">
        <v>56</v>
      </c>
      <c r="K4307" s="4"/>
      <c r="L4307" s="4"/>
      <c r="M4307" s="4"/>
      <c r="N4307" s="18"/>
    </row>
    <row r="4308" spans="1:14" hidden="1" x14ac:dyDescent="0.35">
      <c r="A4308" s="4" t="s">
        <v>62</v>
      </c>
      <c r="B4308" s="27">
        <v>44083.113194444442</v>
      </c>
      <c r="C4308" s="9">
        <v>44083.588194444441</v>
      </c>
      <c r="D4308" s="11" t="s">
        <v>3432</v>
      </c>
      <c r="E4308" s="10">
        <v>0.47499999999854481</v>
      </c>
      <c r="F4308" s="11">
        <v>11.399999999965075</v>
      </c>
      <c r="G4308" s="5" t="s">
        <v>1050</v>
      </c>
      <c r="H4308" s="26" t="s">
        <v>1978</v>
      </c>
      <c r="I4308" s="4">
        <v>14</v>
      </c>
      <c r="J4308" s="4">
        <v>9</v>
      </c>
      <c r="K4308" s="4">
        <v>4</v>
      </c>
      <c r="L4308" s="4">
        <v>1</v>
      </c>
      <c r="M4308" s="4"/>
      <c r="N4308" s="18"/>
    </row>
    <row r="4309" spans="1:14" hidden="1" x14ac:dyDescent="0.35">
      <c r="A4309" s="4" t="s">
        <v>62</v>
      </c>
      <c r="B4309" s="27">
        <v>44130.28402777778</v>
      </c>
      <c r="C4309" s="9">
        <v>44131.48541666667</v>
      </c>
      <c r="D4309" s="11" t="s">
        <v>3882</v>
      </c>
      <c r="E4309" s="10">
        <v>1.2013888888905058</v>
      </c>
      <c r="F4309" s="11">
        <v>28.833333333372138</v>
      </c>
      <c r="G4309" s="5" t="s">
        <v>1050</v>
      </c>
      <c r="H4309" s="26" t="s">
        <v>2604</v>
      </c>
      <c r="I4309" s="4">
        <v>55</v>
      </c>
      <c r="J4309" s="4">
        <v>48</v>
      </c>
      <c r="K4309" s="4">
        <v>6</v>
      </c>
      <c r="L4309" s="4">
        <v>1</v>
      </c>
      <c r="M4309" s="4"/>
      <c r="N4309" s="18"/>
    </row>
    <row r="4310" spans="1:14" hidden="1" x14ac:dyDescent="0.35">
      <c r="A4310" s="4" t="s">
        <v>62</v>
      </c>
      <c r="B4310" s="45">
        <v>44161.338888888888</v>
      </c>
      <c r="C4310" s="9">
        <v>44162.888194444444</v>
      </c>
      <c r="D4310" s="11" t="s">
        <v>3284</v>
      </c>
      <c r="E4310" s="10">
        <v>1.5493055555562023</v>
      </c>
      <c r="F4310" s="11">
        <v>37.183333333348855</v>
      </c>
      <c r="G4310" s="5" t="s">
        <v>1050</v>
      </c>
      <c r="H4310" s="26" t="s">
        <v>2604</v>
      </c>
      <c r="I4310" s="4">
        <v>11</v>
      </c>
      <c r="J4310" s="4">
        <v>11</v>
      </c>
      <c r="K4310" s="4">
        <v>0</v>
      </c>
      <c r="L4310" s="4">
        <v>0</v>
      </c>
      <c r="M4310" s="4">
        <v>0</v>
      </c>
      <c r="N4310" s="18"/>
    </row>
    <row r="4311" spans="1:14" hidden="1" x14ac:dyDescent="0.35">
      <c r="A4311" s="4" t="s">
        <v>62</v>
      </c>
      <c r="B4311" s="45">
        <v>44161.338888888888</v>
      </c>
      <c r="C4311" s="9">
        <v>44162.888194444444</v>
      </c>
      <c r="D4311" s="11" t="s">
        <v>3284</v>
      </c>
      <c r="E4311" s="10">
        <v>1.5493055555562023</v>
      </c>
      <c r="F4311" s="11">
        <v>37.183333333348855</v>
      </c>
      <c r="G4311" s="5" t="s">
        <v>1050</v>
      </c>
      <c r="H4311" s="26" t="s">
        <v>2604</v>
      </c>
      <c r="I4311" s="4">
        <v>44</v>
      </c>
      <c r="J4311" s="4">
        <v>44</v>
      </c>
      <c r="K4311" s="4">
        <v>0</v>
      </c>
      <c r="L4311" s="4">
        <v>0</v>
      </c>
      <c r="M4311" s="4">
        <v>0</v>
      </c>
      <c r="N4311" s="18"/>
    </row>
    <row r="4312" spans="1:14" hidden="1" x14ac:dyDescent="0.35">
      <c r="A4312" s="4" t="s">
        <v>62</v>
      </c>
      <c r="B4312" s="27">
        <v>44172.228472222225</v>
      </c>
      <c r="C4312" s="9">
        <v>44173.807638888888</v>
      </c>
      <c r="D4312" s="11" t="s">
        <v>3063</v>
      </c>
      <c r="E4312" s="10">
        <v>1.5791666666627862</v>
      </c>
      <c r="F4312" s="11">
        <v>37.899999999906868</v>
      </c>
      <c r="G4312" s="5" t="s">
        <v>1050</v>
      </c>
      <c r="H4312" s="26" t="s">
        <v>2604</v>
      </c>
      <c r="I4312" s="4">
        <v>11</v>
      </c>
      <c r="J4312" s="4">
        <v>11</v>
      </c>
      <c r="K4312" s="4">
        <v>0</v>
      </c>
      <c r="L4312" s="4">
        <v>0</v>
      </c>
      <c r="M4312" s="4">
        <v>0</v>
      </c>
      <c r="N4312" s="18"/>
    </row>
    <row r="4313" spans="1:14" hidden="1" x14ac:dyDescent="0.35">
      <c r="A4313" s="4" t="s">
        <v>62</v>
      </c>
      <c r="B4313" s="27">
        <v>44172.228472222225</v>
      </c>
      <c r="C4313" s="9">
        <v>44173.807638888888</v>
      </c>
      <c r="D4313" s="11" t="s">
        <v>3063</v>
      </c>
      <c r="E4313" s="10">
        <v>1.5791666666627862</v>
      </c>
      <c r="F4313" s="11">
        <v>37.899999999906868</v>
      </c>
      <c r="G4313" s="5" t="s">
        <v>1050</v>
      </c>
      <c r="H4313" s="26" t="s">
        <v>2604</v>
      </c>
      <c r="I4313" s="4">
        <v>44</v>
      </c>
      <c r="J4313" s="4">
        <v>44</v>
      </c>
      <c r="K4313" s="4">
        <v>0</v>
      </c>
      <c r="L4313" s="4">
        <v>0</v>
      </c>
      <c r="M4313" s="4">
        <v>0</v>
      </c>
      <c r="N4313" s="18"/>
    </row>
    <row r="4314" spans="1:14" hidden="1" x14ac:dyDescent="0.35">
      <c r="A4314" s="4" t="s">
        <v>62</v>
      </c>
      <c r="B4314" s="56">
        <v>44211.121527777781</v>
      </c>
      <c r="C4314" s="56">
        <v>44216.475694444445</v>
      </c>
      <c r="D4314" s="11" t="str">
        <f>INT(Table1[[#This Row],[Full Restoration ]]-Table1[[#This Row],[Outage Start]])&amp;" days,"&amp;HOUR(Table1[[#This Row],[Full Restoration ]]-Table1[[#This Row],[Outage Start]])&amp;" hrs,"&amp;MINUTE(Table1[[#This Row],[Full Restoration ]]-Table1[[#This Row],[Outage Start]])&amp;" min"</f>
        <v>5 days,8 hrs,30 min</v>
      </c>
      <c r="E4314" s="10">
        <f>Table1[[#This Row],[Full Restoration ]]-Table1[[#This Row],[Outage Start]]</f>
        <v>5.3541666666642413</v>
      </c>
      <c r="F4314" s="11">
        <f>(Table1[[#This Row],[Full Restoration ]]-Table1[[#This Row],[Outage Start]])*24</f>
        <v>128.49999999994179</v>
      </c>
      <c r="G4314" s="5" t="s">
        <v>1050</v>
      </c>
      <c r="H4314" s="26" t="s">
        <v>2604</v>
      </c>
      <c r="I4314" s="4">
        <v>110</v>
      </c>
      <c r="J4314" s="4">
        <v>104</v>
      </c>
      <c r="K4314" s="4">
        <v>0</v>
      </c>
      <c r="L4314" s="4">
        <v>6</v>
      </c>
      <c r="M4314" s="4">
        <v>0</v>
      </c>
      <c r="N4314" s="18"/>
    </row>
    <row r="4315" spans="1:14" hidden="1" x14ac:dyDescent="0.35">
      <c r="A4315" s="4" t="s">
        <v>62</v>
      </c>
      <c r="B4315" s="27">
        <v>43762.368750000001</v>
      </c>
      <c r="C4315" s="9">
        <v>43763.867361111108</v>
      </c>
      <c r="D4315" s="11" t="str">
        <f>INT(Table1[[#This Row],[Full Restoration ]]-Table1[[#This Row],[Outage Start]])&amp;" days,"&amp;HOUR(Table1[[#This Row],[Full Restoration ]]-Table1[[#This Row],[Outage Start]])&amp;" hrs,"&amp;MINUTE(Table1[[#This Row],[Full Restoration ]]-Table1[[#This Row],[Outage Start]])&amp;" min"</f>
        <v>1 days,11 hrs,58 min</v>
      </c>
      <c r="E4315" s="10">
        <f>Table1[[#This Row],[Full Restoration ]]-Table1[[#This Row],[Outage Start]]</f>
        <v>1.4986111111065838</v>
      </c>
      <c r="F4315" s="11">
        <f>(Table1[[#This Row],[Full Restoration ]]-Table1[[#This Row],[Outage Start]])*24</f>
        <v>35.966666666558012</v>
      </c>
      <c r="G4315" s="5" t="s">
        <v>2002</v>
      </c>
      <c r="H4315" s="26" t="s">
        <v>3</v>
      </c>
      <c r="I4315" s="4">
        <v>56</v>
      </c>
      <c r="J4315" s="4">
        <v>56</v>
      </c>
      <c r="K4315" s="4">
        <v>0</v>
      </c>
      <c r="L4315" s="4">
        <v>0</v>
      </c>
      <c r="M4315" s="4">
        <v>0</v>
      </c>
      <c r="N4315" s="18"/>
    </row>
    <row r="4316" spans="1:14" hidden="1" x14ac:dyDescent="0.35">
      <c r="A4316" s="4" t="s">
        <v>62</v>
      </c>
      <c r="B4316" s="27">
        <v>43748.458333333336</v>
      </c>
      <c r="C4316" s="9">
        <v>43749.686805555553</v>
      </c>
      <c r="D4316" s="11" t="str">
        <f>INT(Table1[[#This Row],[Full Restoration ]]-Table1[[#This Row],[Outage Start]])&amp;" days,"&amp;HOUR(Table1[[#This Row],[Full Restoration ]]-Table1[[#This Row],[Outage Start]])&amp;" hrs,"&amp;MINUTE(Table1[[#This Row],[Full Restoration ]]-Table1[[#This Row],[Outage Start]])&amp;" min"</f>
        <v>1 days,5 hrs,29 min</v>
      </c>
      <c r="E4316" s="10">
        <f>Table1[[#This Row],[Full Restoration ]]-Table1[[#This Row],[Outage Start]]</f>
        <v>1.2284722222175333</v>
      </c>
      <c r="F4316" s="11">
        <f>(Table1[[#This Row],[Full Restoration ]]-Table1[[#This Row],[Outage Start]])*24</f>
        <v>29.483333333220799</v>
      </c>
      <c r="G4316" s="5" t="s">
        <v>847</v>
      </c>
      <c r="H4316" s="26" t="s">
        <v>3</v>
      </c>
      <c r="I4316" s="4">
        <v>56</v>
      </c>
      <c r="J4316" s="4">
        <v>56</v>
      </c>
      <c r="K4316" s="4">
        <v>0</v>
      </c>
      <c r="L4316" s="4">
        <v>0</v>
      </c>
      <c r="M4316" s="4">
        <v>0</v>
      </c>
      <c r="N4316" s="18"/>
    </row>
    <row r="4317" spans="1:14" hidden="1" x14ac:dyDescent="0.35">
      <c r="A4317" s="4" t="s">
        <v>62</v>
      </c>
      <c r="B4317" s="27">
        <v>44524.746527777781</v>
      </c>
      <c r="C4317" s="9">
        <v>44525.852777777778</v>
      </c>
      <c r="D4317" s="11" t="str">
        <f>INT(Table1[[#This Row],[Full Restoration ]]-Table1[[#This Row],[Outage Start]])&amp;" days,"&amp;HOUR(Table1[[#This Row],[Full Restoration ]]-Table1[[#This Row],[Outage Start]])&amp;" hrs,"&amp;MINUTE(Table1[[#This Row],[Full Restoration ]]-Table1[[#This Row],[Outage Start]])&amp;" min"</f>
        <v>1 days,2 hrs,33 min</v>
      </c>
      <c r="E4317" s="10">
        <f>Table1[[#This Row],[Full Restoration ]]-Table1[[#This Row],[Outage Start]]</f>
        <v>1.1062499999970896</v>
      </c>
      <c r="F4317" s="11">
        <f>(Table1[[#This Row],[Full Restoration ]]-Table1[[#This Row],[Outage Start]])*24</f>
        <v>26.549999999930151</v>
      </c>
      <c r="G4317" s="5" t="s">
        <v>4214</v>
      </c>
      <c r="H4317" s="26" t="s">
        <v>3</v>
      </c>
      <c r="I4317" s="4">
        <v>362</v>
      </c>
      <c r="J4317" s="4">
        <v>361</v>
      </c>
      <c r="K4317" s="4">
        <v>1</v>
      </c>
      <c r="L4317" s="4">
        <v>13</v>
      </c>
      <c r="M4317" s="4">
        <v>0</v>
      </c>
      <c r="N4317" s="18"/>
    </row>
    <row r="4318" spans="1:14" hidden="1" x14ac:dyDescent="0.35">
      <c r="A4318" s="4" t="s">
        <v>62</v>
      </c>
      <c r="B4318" s="56">
        <v>44215.595138888886</v>
      </c>
      <c r="C4318" s="56">
        <v>44216.067361111112</v>
      </c>
      <c r="D4318" s="11" t="str">
        <f>INT(Table1[[#This Row],[Full Restoration ]]-Table1[[#This Row],[Outage Start]])&amp;" days,"&amp;HOUR(Table1[[#This Row],[Full Restoration ]]-Table1[[#This Row],[Outage Start]])&amp;" hrs,"&amp;MINUTE(Table1[[#This Row],[Full Restoration ]]-Table1[[#This Row],[Outage Start]])&amp;" min"</f>
        <v>0 days,11 hrs,20 min</v>
      </c>
      <c r="E4318" s="10">
        <f>Table1[[#This Row],[Full Restoration ]]-Table1[[#This Row],[Outage Start]]</f>
        <v>0.47222222222626442</v>
      </c>
      <c r="F4318" s="11">
        <f>(Table1[[#This Row],[Full Restoration ]]-Table1[[#This Row],[Outage Start]])*24</f>
        <v>11.333333333430346</v>
      </c>
      <c r="G4318" s="5" t="s">
        <v>4069</v>
      </c>
      <c r="H4318" s="26" t="s">
        <v>2604</v>
      </c>
      <c r="I4318" s="4">
        <v>3673</v>
      </c>
      <c r="J4318" s="4">
        <v>3532</v>
      </c>
      <c r="K4318" s="4">
        <v>105</v>
      </c>
      <c r="L4318" s="4">
        <v>36</v>
      </c>
      <c r="M4318" s="4">
        <v>0</v>
      </c>
      <c r="N4318" s="18"/>
    </row>
    <row r="4319" spans="1:14" hidden="1" x14ac:dyDescent="0.35">
      <c r="A4319" s="4" t="s">
        <v>62</v>
      </c>
      <c r="B4319" s="27">
        <v>44130.487500000003</v>
      </c>
      <c r="C4319" s="9">
        <v>44132.499305555553</v>
      </c>
      <c r="D4319" s="11" t="s">
        <v>3909</v>
      </c>
      <c r="E4319" s="10">
        <v>2.0118055555503815</v>
      </c>
      <c r="F4319" s="11">
        <v>48.283333333209157</v>
      </c>
      <c r="G4319" s="5" t="s">
        <v>2594</v>
      </c>
      <c r="H4319" s="26" t="s">
        <v>2606</v>
      </c>
      <c r="I4319" s="4">
        <v>13</v>
      </c>
      <c r="J4319" s="4">
        <v>2</v>
      </c>
      <c r="K4319" s="4">
        <v>11</v>
      </c>
      <c r="L4319" s="4">
        <v>0</v>
      </c>
      <c r="M4319" s="4"/>
      <c r="N4319" s="18"/>
    </row>
    <row r="4320" spans="1:14" hidden="1" x14ac:dyDescent="0.35">
      <c r="A4320" s="4" t="s">
        <v>62</v>
      </c>
      <c r="B4320" s="56">
        <v>44215.59097222222</v>
      </c>
      <c r="C4320" s="56">
        <v>44216.011111111111</v>
      </c>
      <c r="D4320" s="11" t="str">
        <f>INT(Table1[[#This Row],[Full Restoration ]]-Table1[[#This Row],[Outage Start]])&amp;" days,"&amp;HOUR(Table1[[#This Row],[Full Restoration ]]-Table1[[#This Row],[Outage Start]])&amp;" hrs,"&amp;MINUTE(Table1[[#This Row],[Full Restoration ]]-Table1[[#This Row],[Outage Start]])&amp;" min"</f>
        <v>0 days,10 hrs,5 min</v>
      </c>
      <c r="E4320" s="10">
        <f>Table1[[#This Row],[Full Restoration ]]-Table1[[#This Row],[Outage Start]]</f>
        <v>0.42013888889050577</v>
      </c>
      <c r="F4320" s="11">
        <f>(Table1[[#This Row],[Full Restoration ]]-Table1[[#This Row],[Outage Start]])*24</f>
        <v>10.083333333372138</v>
      </c>
      <c r="G4320" s="5" t="s">
        <v>2594</v>
      </c>
      <c r="H4320" s="26" t="s">
        <v>2606</v>
      </c>
      <c r="I4320" s="4">
        <v>52</v>
      </c>
      <c r="J4320" s="4">
        <v>48</v>
      </c>
      <c r="K4320" s="4">
        <v>3</v>
      </c>
      <c r="L4320" s="4">
        <v>1</v>
      </c>
      <c r="M4320" s="4">
        <v>0</v>
      </c>
      <c r="N4320" s="18"/>
    </row>
    <row r="4321" spans="1:14" hidden="1" x14ac:dyDescent="0.35">
      <c r="A4321" s="4" t="s">
        <v>62</v>
      </c>
      <c r="B4321" s="27">
        <v>43762.393750000003</v>
      </c>
      <c r="C4321" s="9">
        <v>43763.276388888888</v>
      </c>
      <c r="D4321" s="11" t="str">
        <f>INT(Table1[[#This Row],[Full Restoration ]]-Table1[[#This Row],[Outage Start]])&amp;" days,"&amp;HOUR(Table1[[#This Row],[Full Restoration ]]-Table1[[#This Row],[Outage Start]])&amp;" hrs,"&amp;MINUTE(Table1[[#This Row],[Full Restoration ]]-Table1[[#This Row],[Outage Start]])&amp;" min"</f>
        <v>0 days,21 hrs,11 min</v>
      </c>
      <c r="E4321" s="10">
        <f>Table1[[#This Row],[Full Restoration ]]-Table1[[#This Row],[Outage Start]]</f>
        <v>0.882638888884685</v>
      </c>
      <c r="F4321" s="11">
        <f>(Table1[[#This Row],[Full Restoration ]]-Table1[[#This Row],[Outage Start]])*24</f>
        <v>21.18333333323244</v>
      </c>
      <c r="G4321" s="5" t="s">
        <v>2006</v>
      </c>
      <c r="H4321" s="26"/>
      <c r="I4321" s="4">
        <v>14</v>
      </c>
      <c r="J4321" s="4">
        <v>10</v>
      </c>
      <c r="K4321" s="4">
        <v>4</v>
      </c>
      <c r="L4321" s="4">
        <v>0</v>
      </c>
      <c r="M4321" s="4">
        <v>4</v>
      </c>
      <c r="N4321" s="18"/>
    </row>
    <row r="4322" spans="1:14" hidden="1" x14ac:dyDescent="0.35">
      <c r="A4322" s="4" t="s">
        <v>62</v>
      </c>
      <c r="B4322" s="27">
        <v>44130.372916666667</v>
      </c>
      <c r="C4322" s="9">
        <v>44131.795138888891</v>
      </c>
      <c r="D4322" s="11" t="s">
        <v>3895</v>
      </c>
      <c r="E4322" s="10">
        <v>1.422222222223354</v>
      </c>
      <c r="F4322" s="11">
        <v>34.133333333360497</v>
      </c>
      <c r="G4322" s="5" t="s">
        <v>2587</v>
      </c>
      <c r="H4322" s="26" t="s">
        <v>2607</v>
      </c>
      <c r="I4322" s="4">
        <v>672</v>
      </c>
      <c r="J4322" s="4">
        <v>631</v>
      </c>
      <c r="K4322" s="4">
        <v>35</v>
      </c>
      <c r="L4322" s="4">
        <v>6</v>
      </c>
      <c r="M4322" s="4"/>
      <c r="N4322" s="18"/>
    </row>
    <row r="4323" spans="1:14" hidden="1" x14ac:dyDescent="0.35">
      <c r="A4323" s="4" t="s">
        <v>62</v>
      </c>
      <c r="B4323" s="27">
        <v>44524.867361111108</v>
      </c>
      <c r="C4323" s="9">
        <v>44526.326388888891</v>
      </c>
      <c r="D4323" s="11" t="str">
        <f>INT(Table1[[#This Row],[Full Restoration ]]-Table1[[#This Row],[Outage Start]])&amp;" days,"&amp;HOUR(Table1[[#This Row],[Full Restoration ]]-Table1[[#This Row],[Outage Start]])&amp;" hrs,"&amp;MINUTE(Table1[[#This Row],[Full Restoration ]]-Table1[[#This Row],[Outage Start]])&amp;" min"</f>
        <v>1 days,11 hrs,1 min</v>
      </c>
      <c r="E4323" s="10">
        <f>Table1[[#This Row],[Full Restoration ]]-Table1[[#This Row],[Outage Start]]</f>
        <v>1.4590277777824667</v>
      </c>
      <c r="F4323" s="11">
        <f>(Table1[[#This Row],[Full Restoration ]]-Table1[[#This Row],[Outage Start]])*24</f>
        <v>35.016666666779201</v>
      </c>
      <c r="G4323" s="5" t="s">
        <v>4215</v>
      </c>
      <c r="H4323" s="26" t="s">
        <v>3</v>
      </c>
      <c r="I4323" s="4">
        <v>625</v>
      </c>
      <c r="J4323" s="4">
        <v>567</v>
      </c>
      <c r="K4323" s="4">
        <v>58</v>
      </c>
      <c r="L4323" s="4">
        <v>20</v>
      </c>
      <c r="M4323" s="4">
        <v>0</v>
      </c>
      <c r="N4323" s="18"/>
    </row>
    <row r="4324" spans="1:14" hidden="1" x14ac:dyDescent="0.35">
      <c r="A4324" s="4" t="s">
        <v>62</v>
      </c>
      <c r="B4324" s="27">
        <v>45269.572916666664</v>
      </c>
      <c r="C4324" s="9">
        <v>45270.335416666669</v>
      </c>
      <c r="D4324" s="11" t="str">
        <f>INT(Table1[[#This Row],[Full Restoration ]]-Table1[[#This Row],[Outage Start]])&amp;" days,"&amp;HOUR(Table1[[#This Row],[Full Restoration ]]-Table1[[#This Row],[Outage Start]])&amp;" hrs,"&amp;MINUTE(Table1[[#This Row],[Full Restoration ]]-Table1[[#This Row],[Outage Start]])&amp;" min"</f>
        <v>0 days,18 hrs,18 min</v>
      </c>
      <c r="E4324" s="10">
        <f>Table1[[#This Row],[Full Restoration ]]-Table1[[#This Row],[Outage Start]]</f>
        <v>0.76250000000436557</v>
      </c>
      <c r="F4324" s="11">
        <f>(Table1[[#This Row],[Full Restoration ]]-Table1[[#This Row],[Outage Start]])*24</f>
        <v>18.300000000104774</v>
      </c>
      <c r="G4324" s="5" t="s">
        <v>4301</v>
      </c>
      <c r="H4324" s="26" t="s">
        <v>2604</v>
      </c>
      <c r="I4324" s="4">
        <v>65</v>
      </c>
      <c r="J4324" s="4">
        <v>53</v>
      </c>
      <c r="K4324" s="4">
        <v>12</v>
      </c>
      <c r="L4324" s="4">
        <v>2</v>
      </c>
      <c r="M4324" s="4">
        <v>0</v>
      </c>
      <c r="N4324" s="18"/>
    </row>
    <row r="4325" spans="1:14" hidden="1" x14ac:dyDescent="0.35">
      <c r="A4325" s="4" t="s">
        <v>62</v>
      </c>
      <c r="B4325" s="27">
        <v>43765.726388888892</v>
      </c>
      <c r="C4325" s="9">
        <v>43766.620138888888</v>
      </c>
      <c r="D4325" s="11" t="str">
        <f>INT(Table1[[#This Row],[Full Restoration ]]-Table1[[#This Row],[Outage Start]])&amp;" days,"&amp;HOUR(Table1[[#This Row],[Full Restoration ]]-Table1[[#This Row],[Outage Start]])&amp;" hrs,"&amp;MINUTE(Table1[[#This Row],[Full Restoration ]]-Table1[[#This Row],[Outage Start]])&amp;" min"</f>
        <v>0 days,21 hrs,27 min</v>
      </c>
      <c r="E4325" s="10">
        <f>Table1[[#This Row],[Full Restoration ]]-Table1[[#This Row],[Outage Start]]</f>
        <v>0.89374999999563443</v>
      </c>
      <c r="F4325" s="11">
        <f>(Table1[[#This Row],[Full Restoration ]]-Table1[[#This Row],[Outage Start]])*24</f>
        <v>21.449999999895226</v>
      </c>
      <c r="G4325" s="5" t="s">
        <v>1041</v>
      </c>
      <c r="H4325" s="26"/>
      <c r="I4325" s="4">
        <v>0</v>
      </c>
      <c r="J4325" s="4"/>
      <c r="K4325" s="4"/>
      <c r="L4325" s="4"/>
      <c r="M4325" s="4"/>
      <c r="N4325" s="18"/>
    </row>
    <row r="4326" spans="1:14" hidden="1" x14ac:dyDescent="0.35">
      <c r="A4326" s="4" t="s">
        <v>62</v>
      </c>
      <c r="B4326" s="27">
        <v>44188.429861111108</v>
      </c>
      <c r="C4326" s="9">
        <v>44188.51666666667</v>
      </c>
      <c r="D4326" s="11" t="s">
        <v>3240</v>
      </c>
      <c r="E4326" s="10">
        <v>8.6805555562023073E-2</v>
      </c>
      <c r="F4326" s="11">
        <v>2.0833333334885538</v>
      </c>
      <c r="G4326" s="5" t="s">
        <v>2684</v>
      </c>
      <c r="H4326" s="26" t="s">
        <v>2604</v>
      </c>
      <c r="I4326" s="4">
        <v>90</v>
      </c>
      <c r="J4326" s="4">
        <v>88</v>
      </c>
      <c r="K4326" s="4">
        <v>0</v>
      </c>
      <c r="L4326" s="4">
        <v>2</v>
      </c>
      <c r="M4326" s="4">
        <v>0</v>
      </c>
      <c r="N4326" s="18"/>
    </row>
    <row r="4327" spans="1:14" hidden="1" x14ac:dyDescent="0.35">
      <c r="A4327" s="4" t="s">
        <v>62</v>
      </c>
      <c r="B4327" s="27">
        <v>44188.429861111108</v>
      </c>
      <c r="C4327" s="9">
        <v>44188.51666666667</v>
      </c>
      <c r="D4327" s="11" t="s">
        <v>3240</v>
      </c>
      <c r="E4327" s="10">
        <v>8.6805555562023073E-2</v>
      </c>
      <c r="F4327" s="11">
        <v>2.0833333334885538</v>
      </c>
      <c r="G4327" s="5" t="s">
        <v>2684</v>
      </c>
      <c r="H4327" s="26" t="s">
        <v>2604</v>
      </c>
      <c r="I4327" s="4">
        <v>427</v>
      </c>
      <c r="J4327" s="4">
        <v>410</v>
      </c>
      <c r="K4327" s="4">
        <v>3</v>
      </c>
      <c r="L4327" s="4">
        <v>14</v>
      </c>
      <c r="M4327" s="4">
        <v>0</v>
      </c>
      <c r="N4327" s="18"/>
    </row>
    <row r="4328" spans="1:14" hidden="1" x14ac:dyDescent="0.35">
      <c r="A4328" s="4" t="s">
        <v>62</v>
      </c>
      <c r="B4328" s="27">
        <v>44188.429861111108</v>
      </c>
      <c r="C4328" s="9">
        <v>44189.51666666667</v>
      </c>
      <c r="D4328" s="11" t="s">
        <v>2813</v>
      </c>
      <c r="E4328" s="10">
        <v>1.0868055555620231</v>
      </c>
      <c r="F4328" s="11">
        <v>26.083333333488554</v>
      </c>
      <c r="G4328" s="5" t="s">
        <v>2684</v>
      </c>
      <c r="H4328" s="26" t="s">
        <v>2604</v>
      </c>
      <c r="I4328" s="4">
        <v>861</v>
      </c>
      <c r="J4328" s="4">
        <v>826</v>
      </c>
      <c r="K4328" s="4">
        <v>12</v>
      </c>
      <c r="L4328" s="4">
        <v>23</v>
      </c>
      <c r="M4328" s="4">
        <v>0</v>
      </c>
      <c r="N4328" s="18"/>
    </row>
    <row r="4329" spans="1:14" hidden="1" x14ac:dyDescent="0.35">
      <c r="A4329" s="4" t="s">
        <v>62</v>
      </c>
      <c r="B4329" s="27">
        <v>44188.429861111108</v>
      </c>
      <c r="C4329" s="9">
        <v>44189.51666666667</v>
      </c>
      <c r="D4329" s="11" t="s">
        <v>2813</v>
      </c>
      <c r="E4329" s="10">
        <v>1.0868055555620231</v>
      </c>
      <c r="F4329" s="11">
        <v>26.083333333488554</v>
      </c>
      <c r="G4329" s="5" t="s">
        <v>2684</v>
      </c>
      <c r="H4329" s="26" t="s">
        <v>2604</v>
      </c>
      <c r="I4329" s="4">
        <v>8</v>
      </c>
      <c r="J4329" s="4">
        <v>4</v>
      </c>
      <c r="K4329" s="4">
        <v>4</v>
      </c>
      <c r="L4329" s="4">
        <v>0</v>
      </c>
      <c r="M4329" s="4">
        <v>0</v>
      </c>
      <c r="N4329" s="18"/>
    </row>
    <row r="4330" spans="1:14" hidden="1" x14ac:dyDescent="0.35">
      <c r="A4330" s="4" t="s">
        <v>62</v>
      </c>
      <c r="B4330" s="27">
        <v>44188.429861111108</v>
      </c>
      <c r="C4330" s="9">
        <v>44189.521527777775</v>
      </c>
      <c r="D4330" s="11" t="s">
        <v>3241</v>
      </c>
      <c r="E4330" s="10">
        <v>1.0916666666671517</v>
      </c>
      <c r="F4330" s="11">
        <v>26.200000000011642</v>
      </c>
      <c r="G4330" s="5" t="s">
        <v>2684</v>
      </c>
      <c r="H4330" s="26" t="s">
        <v>2604</v>
      </c>
      <c r="I4330" s="4">
        <v>509</v>
      </c>
      <c r="J4330" s="4">
        <v>478</v>
      </c>
      <c r="K4330" s="4">
        <v>12</v>
      </c>
      <c r="L4330" s="4">
        <v>19</v>
      </c>
      <c r="M4330" s="4">
        <v>0</v>
      </c>
      <c r="N4330" s="18"/>
    </row>
    <row r="4331" spans="1:14" hidden="1" x14ac:dyDescent="0.35">
      <c r="A4331" s="4" t="s">
        <v>62</v>
      </c>
      <c r="B4331" s="27">
        <v>44188.429861111108</v>
      </c>
      <c r="C4331" s="9">
        <v>44189.521527777775</v>
      </c>
      <c r="D4331" s="11" t="s">
        <v>3241</v>
      </c>
      <c r="E4331" s="10">
        <v>1.0916666666671517</v>
      </c>
      <c r="F4331" s="11">
        <v>26.200000000011642</v>
      </c>
      <c r="G4331" s="5" t="s">
        <v>2684</v>
      </c>
      <c r="H4331" s="26" t="s">
        <v>2604</v>
      </c>
      <c r="I4331" s="4">
        <v>13</v>
      </c>
      <c r="J4331" s="4">
        <v>10</v>
      </c>
      <c r="K4331" s="4">
        <v>2</v>
      </c>
      <c r="L4331" s="4">
        <v>1</v>
      </c>
      <c r="M4331" s="4">
        <v>0</v>
      </c>
      <c r="N4331" s="18"/>
    </row>
    <row r="4332" spans="1:14" hidden="1" x14ac:dyDescent="0.35">
      <c r="A4332" s="4" t="s">
        <v>62</v>
      </c>
      <c r="B4332" s="56">
        <v>44215.084594907406</v>
      </c>
      <c r="C4332" s="56">
        <v>44216.59101851852</v>
      </c>
      <c r="D4332" s="11" t="str">
        <f>INT(Table1[[#This Row],[Full Restoration ]]-Table1[[#This Row],[Outage Start]])&amp;" days,"&amp;HOUR(Table1[[#This Row],[Full Restoration ]]-Table1[[#This Row],[Outage Start]])&amp;" hrs,"&amp;MINUTE(Table1[[#This Row],[Full Restoration ]]-Table1[[#This Row],[Outage Start]])&amp;" min"</f>
        <v>1 days,12 hrs,9 min</v>
      </c>
      <c r="E4332" s="10">
        <f>Table1[[#This Row],[Full Restoration ]]-Table1[[#This Row],[Outage Start]]</f>
        <v>1.5064236111138598</v>
      </c>
      <c r="F4332" s="11">
        <f>(Table1[[#This Row],[Full Restoration ]]-Table1[[#This Row],[Outage Start]])*24</f>
        <v>36.154166666732635</v>
      </c>
      <c r="G4332" s="5" t="s">
        <v>2684</v>
      </c>
      <c r="H4332" s="26" t="s">
        <v>2604</v>
      </c>
      <c r="I4332" s="4">
        <v>2039</v>
      </c>
      <c r="J4332" s="4">
        <v>1879</v>
      </c>
      <c r="K4332" s="4">
        <v>45</v>
      </c>
      <c r="L4332" s="4">
        <v>115</v>
      </c>
      <c r="M4332" s="4">
        <v>0</v>
      </c>
      <c r="N4332" s="18"/>
    </row>
    <row r="4333" spans="1:14" hidden="1" x14ac:dyDescent="0.35">
      <c r="A4333" s="4" t="s">
        <v>62</v>
      </c>
      <c r="B4333" s="27">
        <v>43766.049305555556</v>
      </c>
      <c r="C4333" s="9">
        <v>43766.560416666667</v>
      </c>
      <c r="D4333" s="11" t="str">
        <f>INT(Table1[[#This Row],[Full Restoration ]]-Table1[[#This Row],[Outage Start]])&amp;" days,"&amp;HOUR(Table1[[#This Row],[Full Restoration ]]-Table1[[#This Row],[Outage Start]])&amp;" hrs,"&amp;MINUTE(Table1[[#This Row],[Full Restoration ]]-Table1[[#This Row],[Outage Start]])&amp;" min"</f>
        <v>0 days,12 hrs,16 min</v>
      </c>
      <c r="E4333" s="10">
        <f>Table1[[#This Row],[Full Restoration ]]-Table1[[#This Row],[Outage Start]]</f>
        <v>0.51111111111094942</v>
      </c>
      <c r="F4333" s="11">
        <f>(Table1[[#This Row],[Full Restoration ]]-Table1[[#This Row],[Outage Start]])*24</f>
        <v>12.266666666662786</v>
      </c>
      <c r="G4333" s="5" t="s">
        <v>1045</v>
      </c>
      <c r="H4333" s="26"/>
      <c r="I4333" s="4">
        <v>289</v>
      </c>
      <c r="J4333" s="4">
        <v>282</v>
      </c>
      <c r="K4333" s="4">
        <v>1</v>
      </c>
      <c r="L4333" s="4">
        <v>2</v>
      </c>
      <c r="M4333" s="4"/>
      <c r="N4333" s="18"/>
    </row>
    <row r="4334" spans="1:14" hidden="1" x14ac:dyDescent="0.35">
      <c r="A4334" s="4" t="s">
        <v>62</v>
      </c>
      <c r="B4334" s="27">
        <v>43748.932638888888</v>
      </c>
      <c r="C4334" s="9">
        <v>43749.631249999999</v>
      </c>
      <c r="D4334" s="11" t="str">
        <f>INT(Table1[[#This Row],[Full Restoration ]]-Table1[[#This Row],[Outage Start]])&amp;" days,"&amp;HOUR(Table1[[#This Row],[Full Restoration ]]-Table1[[#This Row],[Outage Start]])&amp;" hrs,"&amp;MINUTE(Table1[[#This Row],[Full Restoration ]]-Table1[[#This Row],[Outage Start]])&amp;" min"</f>
        <v>0 days,16 hrs,46 min</v>
      </c>
      <c r="E4334" s="10">
        <f>Table1[[#This Row],[Full Restoration ]]-Table1[[#This Row],[Outage Start]]</f>
        <v>0.69861111111094942</v>
      </c>
      <c r="F4334" s="11">
        <f>(Table1[[#This Row],[Full Restoration ]]-Table1[[#This Row],[Outage Start]])*24</f>
        <v>16.766666666662786</v>
      </c>
      <c r="G4334" s="5" t="s">
        <v>865</v>
      </c>
      <c r="H4334" s="26" t="s">
        <v>3</v>
      </c>
      <c r="I4334" s="4">
        <v>291</v>
      </c>
      <c r="J4334" s="4">
        <v>284</v>
      </c>
      <c r="K4334" s="4">
        <v>0</v>
      </c>
      <c r="L4334" s="4">
        <v>1</v>
      </c>
      <c r="M4334" s="4">
        <v>0</v>
      </c>
      <c r="N4334" s="18"/>
    </row>
    <row r="4335" spans="1:14" hidden="1" x14ac:dyDescent="0.35">
      <c r="A4335" s="4" t="s">
        <v>62</v>
      </c>
      <c r="B4335" s="27">
        <v>43761.990972222222</v>
      </c>
      <c r="C4335" s="9">
        <v>43762.615972222222</v>
      </c>
      <c r="D4335" s="11" t="str">
        <f>INT(Table1[[#This Row],[Full Restoration ]]-Table1[[#This Row],[Outage Start]])&amp;" days,"&amp;HOUR(Table1[[#This Row],[Full Restoration ]]-Table1[[#This Row],[Outage Start]])&amp;" hrs,"&amp;MINUTE(Table1[[#This Row],[Full Restoration ]]-Table1[[#This Row],[Outage Start]])&amp;" min"</f>
        <v>0 days,15 hrs,0 min</v>
      </c>
      <c r="E4335" s="10">
        <f>Table1[[#This Row],[Full Restoration ]]-Table1[[#This Row],[Outage Start]]</f>
        <v>0.625</v>
      </c>
      <c r="F4335" s="11">
        <f>(Table1[[#This Row],[Full Restoration ]]-Table1[[#This Row],[Outage Start]])*24</f>
        <v>15</v>
      </c>
      <c r="G4335" s="5" t="s">
        <v>1980</v>
      </c>
      <c r="H4335" s="26" t="s">
        <v>3</v>
      </c>
      <c r="I4335" s="4">
        <v>289</v>
      </c>
      <c r="J4335" s="4">
        <v>282</v>
      </c>
      <c r="K4335" s="4">
        <v>4</v>
      </c>
      <c r="L4335" s="4">
        <v>1</v>
      </c>
      <c r="M4335" s="4">
        <v>5</v>
      </c>
      <c r="N4335" s="18"/>
    </row>
    <row r="4336" spans="1:14" hidden="1" x14ac:dyDescent="0.35">
      <c r="A4336" s="4" t="s">
        <v>62</v>
      </c>
      <c r="B4336" s="27">
        <v>44168.32916666667</v>
      </c>
      <c r="C4336" s="9">
        <v>44168.626388888886</v>
      </c>
      <c r="D4336" s="11" t="s">
        <v>2830</v>
      </c>
      <c r="E4336" s="10">
        <v>0.29722222221607808</v>
      </c>
      <c r="F4336" s="11">
        <v>7.1333333331858739</v>
      </c>
      <c r="G4336" s="5" t="s">
        <v>2637</v>
      </c>
      <c r="H4336" s="26" t="s">
        <v>2614</v>
      </c>
      <c r="I4336" s="4">
        <v>7</v>
      </c>
      <c r="J4336" s="4">
        <v>7</v>
      </c>
      <c r="K4336" s="4">
        <v>0</v>
      </c>
      <c r="L4336" s="4">
        <v>0</v>
      </c>
      <c r="M4336" s="4">
        <v>0</v>
      </c>
      <c r="N4336" s="18"/>
    </row>
    <row r="4337" spans="1:14" hidden="1" x14ac:dyDescent="0.35">
      <c r="A4337" s="4" t="s">
        <v>62</v>
      </c>
      <c r="B4337" s="27">
        <v>44525.127083333333</v>
      </c>
      <c r="C4337" s="9">
        <v>44526.366666666669</v>
      </c>
      <c r="D4337" s="11" t="str">
        <f>INT(Table1[[#This Row],[Full Restoration ]]-Table1[[#This Row],[Outage Start]])&amp;" days,"&amp;HOUR(Table1[[#This Row],[Full Restoration ]]-Table1[[#This Row],[Outage Start]])&amp;" hrs,"&amp;MINUTE(Table1[[#This Row],[Full Restoration ]]-Table1[[#This Row],[Outage Start]])&amp;" min"</f>
        <v>1 days,5 hrs,45 min</v>
      </c>
      <c r="E4337" s="10">
        <f>Table1[[#This Row],[Full Restoration ]]-Table1[[#This Row],[Outage Start]]</f>
        <v>1.2395833333357587</v>
      </c>
      <c r="F4337" s="11">
        <f>(Table1[[#This Row],[Full Restoration ]]-Table1[[#This Row],[Outage Start]])*24</f>
        <v>29.750000000058208</v>
      </c>
      <c r="G4337" s="5" t="s">
        <v>4216</v>
      </c>
      <c r="H4337" s="26" t="s">
        <v>3</v>
      </c>
      <c r="I4337" s="4">
        <v>785</v>
      </c>
      <c r="J4337" s="4">
        <v>756</v>
      </c>
      <c r="K4337" s="4">
        <v>29</v>
      </c>
      <c r="L4337" s="4">
        <v>7</v>
      </c>
      <c r="M4337" s="4">
        <v>0</v>
      </c>
      <c r="N4337" s="18"/>
    </row>
    <row r="4338" spans="1:14" hidden="1" x14ac:dyDescent="0.35">
      <c r="A4338" s="4" t="s">
        <v>62</v>
      </c>
      <c r="B4338" s="27">
        <v>43748.489583333336</v>
      </c>
      <c r="C4338" s="9">
        <v>43749.802083333336</v>
      </c>
      <c r="D4338" s="11" t="str">
        <f>INT(Table1[[#This Row],[Full Restoration ]]-Table1[[#This Row],[Outage Start]])&amp;" days,"&amp;HOUR(Table1[[#This Row],[Full Restoration ]]-Table1[[#This Row],[Outage Start]])&amp;" hrs,"&amp;MINUTE(Table1[[#This Row],[Full Restoration ]]-Table1[[#This Row],[Outage Start]])&amp;" min"</f>
        <v>1 days,7 hrs,30 min</v>
      </c>
      <c r="E4338" s="10">
        <f>Table1[[#This Row],[Full Restoration ]]-Table1[[#This Row],[Outage Start]]</f>
        <v>1.3125</v>
      </c>
      <c r="F4338" s="11">
        <f>(Table1[[#This Row],[Full Restoration ]]-Table1[[#This Row],[Outage Start]])*24</f>
        <v>31.5</v>
      </c>
      <c r="G4338" s="5" t="s">
        <v>855</v>
      </c>
      <c r="H4338" s="26" t="s">
        <v>3</v>
      </c>
      <c r="I4338" s="4">
        <v>520</v>
      </c>
      <c r="J4338" s="4">
        <v>491</v>
      </c>
      <c r="K4338" s="4">
        <v>0</v>
      </c>
      <c r="L4338" s="4">
        <v>15</v>
      </c>
      <c r="M4338" s="4">
        <v>0</v>
      </c>
      <c r="N4338" s="18"/>
    </row>
    <row r="4339" spans="1:14" hidden="1" x14ac:dyDescent="0.35">
      <c r="A4339" s="4" t="s">
        <v>62</v>
      </c>
      <c r="B4339" s="27">
        <v>43766.405555555553</v>
      </c>
      <c r="C4339" s="9">
        <v>43766.894444444442</v>
      </c>
      <c r="D4339" s="11" t="str">
        <f>INT(Table1[[#This Row],[Full Restoration ]]-Table1[[#This Row],[Outage Start]])&amp;" days,"&amp;HOUR(Table1[[#This Row],[Full Restoration ]]-Table1[[#This Row],[Outage Start]])&amp;" hrs,"&amp;MINUTE(Table1[[#This Row],[Full Restoration ]]-Table1[[#This Row],[Outage Start]])&amp;" min"</f>
        <v>0 days,11 hrs,44 min</v>
      </c>
      <c r="E4339" s="10">
        <f>Table1[[#This Row],[Full Restoration ]]-Table1[[#This Row],[Outage Start]]</f>
        <v>0.48888888888905058</v>
      </c>
      <c r="F4339" s="11">
        <f>(Table1[[#This Row],[Full Restoration ]]-Table1[[#This Row],[Outage Start]])*24</f>
        <v>11.733333333337214</v>
      </c>
      <c r="G4339" s="5" t="s">
        <v>855</v>
      </c>
      <c r="H4339" s="26"/>
      <c r="I4339" s="4">
        <v>514</v>
      </c>
      <c r="J4339" s="4">
        <v>487</v>
      </c>
      <c r="K4339" s="4">
        <v>9</v>
      </c>
      <c r="L4339" s="4">
        <v>15</v>
      </c>
      <c r="M4339" s="4"/>
      <c r="N4339" s="18"/>
    </row>
    <row r="4340" spans="1:14" hidden="1" x14ac:dyDescent="0.35">
      <c r="A4340" s="4" t="s">
        <v>62</v>
      </c>
      <c r="B4340" s="27">
        <v>43768.010416666664</v>
      </c>
      <c r="C4340" s="9">
        <v>43769.738194444442</v>
      </c>
      <c r="D4340" s="11" t="str">
        <f>INT(Table1[[#This Row],[Full Restoration ]]-Table1[[#This Row],[Outage Start]])&amp;" days,"&amp;HOUR(Table1[[#This Row],[Full Restoration ]]-Table1[[#This Row],[Outage Start]])&amp;" hrs,"&amp;MINUTE(Table1[[#This Row],[Full Restoration ]]-Table1[[#This Row],[Outage Start]])&amp;" min"</f>
        <v>1 days,17 hrs,28 min</v>
      </c>
      <c r="E4340" s="10">
        <f>Table1[[#This Row],[Full Restoration ]]-Table1[[#This Row],[Outage Start]]</f>
        <v>1.7277777777781012</v>
      </c>
      <c r="F4340" s="11">
        <f>(Table1[[#This Row],[Full Restoration ]]-Table1[[#This Row],[Outage Start]])*24</f>
        <v>41.466666666674428</v>
      </c>
      <c r="G4340" s="5" t="s">
        <v>855</v>
      </c>
      <c r="H4340" s="26"/>
      <c r="I4340" s="4">
        <v>516</v>
      </c>
      <c r="J4340" s="4">
        <v>489</v>
      </c>
      <c r="K4340" s="4">
        <v>9</v>
      </c>
      <c r="L4340" s="4">
        <v>15</v>
      </c>
      <c r="M4340" s="4"/>
      <c r="N4340" s="18"/>
    </row>
    <row r="4341" spans="1:14" hidden="1" x14ac:dyDescent="0.35">
      <c r="A4341" s="4" t="s">
        <v>62</v>
      </c>
      <c r="B4341" s="27">
        <v>44151.396527777775</v>
      </c>
      <c r="C4341" s="9">
        <v>44151.719444444447</v>
      </c>
      <c r="D4341" s="11" t="s">
        <v>3932</v>
      </c>
      <c r="E4341" s="10">
        <v>0.32291666667151731</v>
      </c>
      <c r="F4341" s="11">
        <v>7.7500000001164153</v>
      </c>
      <c r="G4341" s="5" t="s">
        <v>855</v>
      </c>
      <c r="H4341" s="26" t="s">
        <v>2615</v>
      </c>
      <c r="I4341" s="4">
        <v>8</v>
      </c>
      <c r="J4341" s="4">
        <v>8</v>
      </c>
      <c r="K4341" s="4">
        <v>0</v>
      </c>
      <c r="L4341" s="4"/>
      <c r="M4341" s="4"/>
      <c r="N4341" s="18"/>
    </row>
    <row r="4342" spans="1:14" hidden="1" x14ac:dyDescent="0.35">
      <c r="A4342" s="4" t="s">
        <v>62</v>
      </c>
      <c r="B4342" s="27">
        <v>44167.536805555559</v>
      </c>
      <c r="C4342" s="9">
        <v>44169.579861111109</v>
      </c>
      <c r="D4342" s="11" t="s">
        <v>2831</v>
      </c>
      <c r="E4342" s="10">
        <v>2.0430555555503815</v>
      </c>
      <c r="F4342" s="11">
        <v>49.033333333209157</v>
      </c>
      <c r="G4342" s="5" t="s">
        <v>855</v>
      </c>
      <c r="H4342" s="26" t="s">
        <v>2615</v>
      </c>
      <c r="I4342" s="4">
        <v>1</v>
      </c>
      <c r="J4342" s="4">
        <v>0</v>
      </c>
      <c r="K4342" s="4">
        <v>0</v>
      </c>
      <c r="L4342" s="4">
        <v>0</v>
      </c>
      <c r="M4342" s="4">
        <v>0</v>
      </c>
      <c r="N4342" s="18"/>
    </row>
    <row r="4343" spans="1:14" hidden="1" x14ac:dyDescent="0.35">
      <c r="A4343" s="4" t="s">
        <v>62</v>
      </c>
      <c r="B4343" s="27">
        <v>44167.536805555559</v>
      </c>
      <c r="C4343" s="9">
        <v>44169.579861111109</v>
      </c>
      <c r="D4343" s="11" t="s">
        <v>2831</v>
      </c>
      <c r="E4343" s="10">
        <v>2.0430555555503815</v>
      </c>
      <c r="F4343" s="11">
        <v>49.033333333209157</v>
      </c>
      <c r="G4343" s="5" t="s">
        <v>855</v>
      </c>
      <c r="H4343" s="26" t="s">
        <v>2615</v>
      </c>
      <c r="I4343" s="4">
        <v>4</v>
      </c>
      <c r="J4343" s="4">
        <v>2</v>
      </c>
      <c r="K4343" s="4">
        <v>0</v>
      </c>
      <c r="L4343" s="4">
        <v>0</v>
      </c>
      <c r="M4343" s="4">
        <v>0</v>
      </c>
      <c r="N4343" s="18"/>
    </row>
    <row r="4344" spans="1:14" hidden="1" x14ac:dyDescent="0.35">
      <c r="A4344" s="4" t="s">
        <v>62</v>
      </c>
      <c r="B4344" s="27">
        <v>44167.536805555559</v>
      </c>
      <c r="C4344" s="9">
        <v>44169.579861111109</v>
      </c>
      <c r="D4344" s="11" t="s">
        <v>2831</v>
      </c>
      <c r="E4344" s="10">
        <v>2.0430555555503815</v>
      </c>
      <c r="F4344" s="11">
        <v>49.033333333209157</v>
      </c>
      <c r="G4344" s="5" t="s">
        <v>855</v>
      </c>
      <c r="H4344" s="26" t="s">
        <v>2615</v>
      </c>
      <c r="I4344" s="4">
        <v>4</v>
      </c>
      <c r="J4344" s="4">
        <v>2</v>
      </c>
      <c r="K4344" s="4">
        <v>0</v>
      </c>
      <c r="L4344" s="4">
        <v>0</v>
      </c>
      <c r="M4344" s="4">
        <v>0</v>
      </c>
      <c r="N4344" s="18"/>
    </row>
    <row r="4345" spans="1:14" hidden="1" x14ac:dyDescent="0.35">
      <c r="A4345" s="4" t="s">
        <v>62</v>
      </c>
      <c r="B4345" s="27">
        <v>44167.640277777777</v>
      </c>
      <c r="C4345" s="9">
        <v>44169.741666666669</v>
      </c>
      <c r="D4345" s="11" t="s">
        <v>2832</v>
      </c>
      <c r="E4345" s="10">
        <v>2.101388888891961</v>
      </c>
      <c r="F4345" s="11">
        <v>50.433333333407063</v>
      </c>
      <c r="G4345" s="5" t="s">
        <v>855</v>
      </c>
      <c r="H4345" s="26" t="s">
        <v>2615</v>
      </c>
      <c r="I4345" s="4">
        <v>1</v>
      </c>
      <c r="J4345" s="4">
        <v>1</v>
      </c>
      <c r="K4345" s="4">
        <v>0</v>
      </c>
      <c r="L4345" s="4">
        <v>0</v>
      </c>
      <c r="M4345" s="4">
        <v>0</v>
      </c>
      <c r="N4345" s="18"/>
    </row>
    <row r="4346" spans="1:14" hidden="1" x14ac:dyDescent="0.35">
      <c r="A4346" s="4" t="s">
        <v>62</v>
      </c>
      <c r="B4346" s="27">
        <v>44167.645833333336</v>
      </c>
      <c r="C4346" s="9">
        <v>44169.034722222219</v>
      </c>
      <c r="D4346" s="11" t="s">
        <v>2833</v>
      </c>
      <c r="E4346" s="10">
        <v>1.3888888888832298</v>
      </c>
      <c r="F4346" s="11">
        <v>33.333333333197515</v>
      </c>
      <c r="G4346" s="5" t="s">
        <v>855</v>
      </c>
      <c r="H4346" s="26" t="s">
        <v>2615</v>
      </c>
      <c r="I4346" s="4">
        <v>13</v>
      </c>
      <c r="J4346" s="4">
        <v>13</v>
      </c>
      <c r="K4346" s="4">
        <v>0</v>
      </c>
      <c r="L4346" s="4">
        <v>0</v>
      </c>
      <c r="M4346" s="4">
        <v>0</v>
      </c>
      <c r="N4346" s="18"/>
    </row>
    <row r="4347" spans="1:14" hidden="1" x14ac:dyDescent="0.35">
      <c r="A4347" s="4" t="s">
        <v>62</v>
      </c>
      <c r="B4347" s="27">
        <v>44167.679166666669</v>
      </c>
      <c r="C4347" s="9">
        <v>44169.379861111112</v>
      </c>
      <c r="D4347" s="11" t="s">
        <v>2834</v>
      </c>
      <c r="E4347" s="10">
        <v>1.7006944444437977</v>
      </c>
      <c r="F4347" s="11">
        <v>40.816666666651145</v>
      </c>
      <c r="G4347" s="5" t="s">
        <v>855</v>
      </c>
      <c r="H4347" s="26" t="s">
        <v>2615</v>
      </c>
      <c r="I4347" s="4">
        <v>1</v>
      </c>
      <c r="J4347" s="4">
        <v>0</v>
      </c>
      <c r="K4347" s="4">
        <v>0</v>
      </c>
      <c r="L4347" s="4">
        <v>0</v>
      </c>
      <c r="M4347" s="4">
        <v>0</v>
      </c>
      <c r="N4347" s="18"/>
    </row>
    <row r="4348" spans="1:14" hidden="1" x14ac:dyDescent="0.35">
      <c r="A4348" s="4" t="s">
        <v>62</v>
      </c>
      <c r="B4348" s="27">
        <v>44167.679166666669</v>
      </c>
      <c r="C4348" s="9">
        <v>44169.379861111112</v>
      </c>
      <c r="D4348" s="11" t="s">
        <v>2834</v>
      </c>
      <c r="E4348" s="10">
        <v>1.7006944444437977</v>
      </c>
      <c r="F4348" s="11">
        <v>40.816666666651145</v>
      </c>
      <c r="G4348" s="5" t="s">
        <v>855</v>
      </c>
      <c r="H4348" s="26" t="s">
        <v>2615</v>
      </c>
      <c r="I4348" s="4">
        <v>1</v>
      </c>
      <c r="J4348" s="4">
        <v>0</v>
      </c>
      <c r="K4348" s="4">
        <v>0</v>
      </c>
      <c r="L4348" s="4">
        <v>0</v>
      </c>
      <c r="M4348" s="4">
        <v>0</v>
      </c>
      <c r="N4348" s="18"/>
    </row>
    <row r="4349" spans="1:14" hidden="1" x14ac:dyDescent="0.35">
      <c r="A4349" s="4" t="s">
        <v>62</v>
      </c>
      <c r="B4349" s="27">
        <v>44167.700694444444</v>
      </c>
      <c r="C4349" s="9">
        <v>44169.475694444445</v>
      </c>
      <c r="D4349" s="11" t="s">
        <v>2835</v>
      </c>
      <c r="E4349" s="10">
        <v>1.7750000000014552</v>
      </c>
      <c r="F4349" s="11">
        <v>42.600000000034925</v>
      </c>
      <c r="G4349" s="5" t="s">
        <v>855</v>
      </c>
      <c r="H4349" s="26" t="s">
        <v>2615</v>
      </c>
      <c r="I4349" s="4">
        <v>69</v>
      </c>
      <c r="J4349" s="4">
        <v>24</v>
      </c>
      <c r="K4349" s="4">
        <v>0</v>
      </c>
      <c r="L4349" s="4">
        <v>0</v>
      </c>
      <c r="M4349" s="4">
        <v>0</v>
      </c>
      <c r="N4349" s="18"/>
    </row>
    <row r="4350" spans="1:14" hidden="1" x14ac:dyDescent="0.35">
      <c r="A4350" s="4" t="s">
        <v>62</v>
      </c>
      <c r="B4350" s="27">
        <v>44167.700694444444</v>
      </c>
      <c r="C4350" s="9">
        <v>44169.486805555556</v>
      </c>
      <c r="D4350" s="11" t="s">
        <v>2836</v>
      </c>
      <c r="E4350" s="10">
        <v>1.7861111111124046</v>
      </c>
      <c r="F4350" s="11">
        <v>42.866666666697711</v>
      </c>
      <c r="G4350" s="5" t="s">
        <v>855</v>
      </c>
      <c r="H4350" s="26" t="s">
        <v>2615</v>
      </c>
      <c r="I4350" s="4">
        <v>49</v>
      </c>
      <c r="J4350" s="4">
        <v>12</v>
      </c>
      <c r="K4350" s="4">
        <v>0</v>
      </c>
      <c r="L4350" s="4">
        <v>0</v>
      </c>
      <c r="M4350" s="4">
        <v>0</v>
      </c>
      <c r="N4350" s="18"/>
    </row>
    <row r="4351" spans="1:14" hidden="1" x14ac:dyDescent="0.35">
      <c r="A4351" s="4" t="s">
        <v>62</v>
      </c>
      <c r="B4351" s="27">
        <v>44167.750694444447</v>
      </c>
      <c r="C4351" s="9">
        <v>44169.42083333333</v>
      </c>
      <c r="D4351" s="11" t="s">
        <v>2837</v>
      </c>
      <c r="E4351" s="10">
        <v>1.6701388888832298</v>
      </c>
      <c r="F4351" s="11">
        <v>40.083333333197515</v>
      </c>
      <c r="G4351" s="5" t="s">
        <v>855</v>
      </c>
      <c r="H4351" s="26" t="s">
        <v>2615</v>
      </c>
      <c r="I4351" s="4">
        <v>2</v>
      </c>
      <c r="J4351" s="4">
        <v>2</v>
      </c>
      <c r="K4351" s="4">
        <v>0</v>
      </c>
      <c r="L4351" s="4">
        <v>0</v>
      </c>
      <c r="M4351" s="4">
        <v>0</v>
      </c>
      <c r="N4351" s="18"/>
    </row>
    <row r="4352" spans="1:14" hidden="1" x14ac:dyDescent="0.35">
      <c r="A4352" s="4" t="s">
        <v>62</v>
      </c>
      <c r="B4352" s="27">
        <v>44167.750694444447</v>
      </c>
      <c r="C4352" s="9">
        <v>44169.42083333333</v>
      </c>
      <c r="D4352" s="11" t="s">
        <v>2837</v>
      </c>
      <c r="E4352" s="10">
        <v>1.6701388888832298</v>
      </c>
      <c r="F4352" s="11">
        <v>40.083333333197515</v>
      </c>
      <c r="G4352" s="5" t="s">
        <v>855</v>
      </c>
      <c r="H4352" s="26" t="s">
        <v>2615</v>
      </c>
      <c r="I4352" s="4">
        <v>1</v>
      </c>
      <c r="J4352" s="4">
        <v>1</v>
      </c>
      <c r="K4352" s="4">
        <v>0</v>
      </c>
      <c r="L4352" s="4">
        <v>0</v>
      </c>
      <c r="M4352" s="4">
        <v>0</v>
      </c>
      <c r="N4352" s="18"/>
    </row>
    <row r="4353" spans="1:14" hidden="1" x14ac:dyDescent="0.35">
      <c r="A4353" s="4" t="s">
        <v>62</v>
      </c>
      <c r="B4353" s="27">
        <v>44167.750694444447</v>
      </c>
      <c r="C4353" s="9">
        <v>44169.42083333333</v>
      </c>
      <c r="D4353" s="11" t="s">
        <v>2837</v>
      </c>
      <c r="E4353" s="10">
        <v>1.6701388888832298</v>
      </c>
      <c r="F4353" s="11">
        <v>40.083333333197515</v>
      </c>
      <c r="G4353" s="5" t="s">
        <v>855</v>
      </c>
      <c r="H4353" s="26" t="s">
        <v>2615</v>
      </c>
      <c r="I4353" s="4">
        <v>15</v>
      </c>
      <c r="J4353" s="4">
        <v>13</v>
      </c>
      <c r="K4353" s="4">
        <v>0</v>
      </c>
      <c r="L4353" s="4">
        <v>2</v>
      </c>
      <c r="M4353" s="4">
        <v>0</v>
      </c>
      <c r="N4353" s="18"/>
    </row>
    <row r="4354" spans="1:14" hidden="1" x14ac:dyDescent="0.35">
      <c r="A4354" s="4" t="s">
        <v>62</v>
      </c>
      <c r="B4354" s="27">
        <v>44167.763888888891</v>
      </c>
      <c r="C4354" s="9">
        <v>44169.15625</v>
      </c>
      <c r="D4354" s="11" t="s">
        <v>2838</v>
      </c>
      <c r="E4354" s="10">
        <v>1.3923611111094942</v>
      </c>
      <c r="F4354" s="11">
        <v>33.416666666627862</v>
      </c>
      <c r="G4354" s="5" t="s">
        <v>855</v>
      </c>
      <c r="H4354" s="26" t="s">
        <v>2615</v>
      </c>
      <c r="I4354" s="4">
        <v>4</v>
      </c>
      <c r="J4354" s="4">
        <v>4</v>
      </c>
      <c r="K4354" s="4">
        <v>0</v>
      </c>
      <c r="L4354" s="4">
        <v>0</v>
      </c>
      <c r="M4354" s="4">
        <v>0</v>
      </c>
      <c r="N4354" s="18"/>
    </row>
    <row r="4355" spans="1:14" hidden="1" x14ac:dyDescent="0.35">
      <c r="A4355" s="4" t="s">
        <v>62</v>
      </c>
      <c r="B4355" s="27">
        <v>44167.772222222222</v>
      </c>
      <c r="C4355" s="9">
        <v>44168.820138888892</v>
      </c>
      <c r="D4355" s="11" t="s">
        <v>2839</v>
      </c>
      <c r="E4355" s="10">
        <v>1.0479166666700621</v>
      </c>
      <c r="F4355" s="11">
        <v>25.150000000081491</v>
      </c>
      <c r="G4355" s="5" t="s">
        <v>855</v>
      </c>
      <c r="H4355" s="26" t="s">
        <v>2615</v>
      </c>
      <c r="I4355" s="4">
        <v>104</v>
      </c>
      <c r="J4355" s="4">
        <v>98</v>
      </c>
      <c r="K4355" s="4">
        <v>2</v>
      </c>
      <c r="L4355" s="4">
        <v>4</v>
      </c>
      <c r="M4355" s="4">
        <v>0</v>
      </c>
      <c r="N4355" s="18"/>
    </row>
    <row r="4356" spans="1:14" hidden="1" x14ac:dyDescent="0.35">
      <c r="A4356" s="4" t="s">
        <v>62</v>
      </c>
      <c r="B4356" s="27">
        <v>44167.772222222222</v>
      </c>
      <c r="C4356" s="9">
        <v>44168.859722222223</v>
      </c>
      <c r="D4356" s="11" t="s">
        <v>2814</v>
      </c>
      <c r="E4356" s="10">
        <v>1.0875000000014552</v>
      </c>
      <c r="F4356" s="11">
        <v>26.100000000034925</v>
      </c>
      <c r="G4356" s="5" t="s">
        <v>855</v>
      </c>
      <c r="H4356" s="26" t="s">
        <v>2615</v>
      </c>
      <c r="I4356" s="4">
        <v>1</v>
      </c>
      <c r="J4356" s="4">
        <v>1</v>
      </c>
      <c r="K4356" s="4">
        <v>0</v>
      </c>
      <c r="L4356" s="4">
        <v>0</v>
      </c>
      <c r="M4356" s="4">
        <v>0</v>
      </c>
      <c r="N4356" s="18"/>
    </row>
    <row r="4357" spans="1:14" hidden="1" x14ac:dyDescent="0.35">
      <c r="A4357" s="4" t="s">
        <v>62</v>
      </c>
      <c r="B4357" s="27">
        <v>44167.772222222222</v>
      </c>
      <c r="C4357" s="9">
        <v>44168.859722222223</v>
      </c>
      <c r="D4357" s="11" t="s">
        <v>2814</v>
      </c>
      <c r="E4357" s="10">
        <v>1.0875000000014552</v>
      </c>
      <c r="F4357" s="11">
        <v>26.100000000034925</v>
      </c>
      <c r="G4357" s="5" t="s">
        <v>855</v>
      </c>
      <c r="H4357" s="26" t="s">
        <v>2615</v>
      </c>
      <c r="I4357" s="4">
        <v>286</v>
      </c>
      <c r="J4357" s="4">
        <v>275</v>
      </c>
      <c r="K4357" s="4">
        <v>1</v>
      </c>
      <c r="L4357" s="4">
        <v>10</v>
      </c>
      <c r="M4357" s="4">
        <v>0</v>
      </c>
      <c r="N4357" s="18"/>
    </row>
    <row r="4358" spans="1:14" hidden="1" x14ac:dyDescent="0.35">
      <c r="A4358" s="4" t="s">
        <v>62</v>
      </c>
      <c r="B4358" s="27">
        <v>44167.772222222222</v>
      </c>
      <c r="C4358" s="9">
        <v>44168.861111111109</v>
      </c>
      <c r="D4358" s="11" t="s">
        <v>2840</v>
      </c>
      <c r="E4358" s="10">
        <v>1.0888888888875954</v>
      </c>
      <c r="F4358" s="11">
        <v>26.133333333302289</v>
      </c>
      <c r="G4358" s="5" t="s">
        <v>855</v>
      </c>
      <c r="H4358" s="26" t="s">
        <v>2615</v>
      </c>
      <c r="I4358" s="4">
        <v>77</v>
      </c>
      <c r="J4358" s="4">
        <v>73</v>
      </c>
      <c r="K4358" s="4">
        <v>0</v>
      </c>
      <c r="L4358" s="4">
        <v>4</v>
      </c>
      <c r="M4358" s="4">
        <v>0</v>
      </c>
      <c r="N4358" s="18"/>
    </row>
    <row r="4359" spans="1:14" hidden="1" x14ac:dyDescent="0.35">
      <c r="A4359" s="4" t="s">
        <v>62</v>
      </c>
      <c r="B4359" s="27">
        <v>44167.773611111108</v>
      </c>
      <c r="C4359" s="9">
        <v>44169.026388888888</v>
      </c>
      <c r="D4359" s="11" t="s">
        <v>2841</v>
      </c>
      <c r="E4359" s="10">
        <v>1.2527777777795563</v>
      </c>
      <c r="F4359" s="11">
        <v>30.066666666709352</v>
      </c>
      <c r="G4359" s="5" t="s">
        <v>855</v>
      </c>
      <c r="H4359" s="26" t="s">
        <v>2615</v>
      </c>
      <c r="I4359" s="4">
        <v>44</v>
      </c>
      <c r="J4359" s="4">
        <v>40</v>
      </c>
      <c r="K4359" s="4">
        <v>2</v>
      </c>
      <c r="L4359" s="4">
        <v>2</v>
      </c>
      <c r="M4359" s="4">
        <v>0</v>
      </c>
      <c r="N4359" s="18"/>
    </row>
    <row r="4360" spans="1:14" hidden="1" x14ac:dyDescent="0.35">
      <c r="A4360" s="4" t="s">
        <v>62</v>
      </c>
      <c r="B4360" s="27">
        <v>44167.802083333336</v>
      </c>
      <c r="C4360" s="9">
        <v>44169.535416666666</v>
      </c>
      <c r="D4360" s="11" t="s">
        <v>2709</v>
      </c>
      <c r="E4360" s="10">
        <v>1.7333333333299379</v>
      </c>
      <c r="F4360" s="11">
        <v>41.599999999918509</v>
      </c>
      <c r="G4360" s="5" t="s">
        <v>855</v>
      </c>
      <c r="H4360" s="26" t="s">
        <v>2615</v>
      </c>
      <c r="I4360" s="4">
        <v>2</v>
      </c>
      <c r="J4360" s="4">
        <v>2</v>
      </c>
      <c r="K4360" s="4">
        <v>0</v>
      </c>
      <c r="L4360" s="4">
        <v>0</v>
      </c>
      <c r="M4360" s="4">
        <v>0</v>
      </c>
      <c r="N4360" s="18"/>
    </row>
    <row r="4361" spans="1:14" hidden="1" x14ac:dyDescent="0.35">
      <c r="A4361" s="4" t="s">
        <v>62</v>
      </c>
      <c r="B4361" s="27">
        <v>44167.802083333336</v>
      </c>
      <c r="C4361" s="9">
        <v>44169.535416666666</v>
      </c>
      <c r="D4361" s="11" t="s">
        <v>2709</v>
      </c>
      <c r="E4361" s="10">
        <v>1.7333333333299379</v>
      </c>
      <c r="F4361" s="11">
        <v>41.599999999918509</v>
      </c>
      <c r="G4361" s="5" t="s">
        <v>855</v>
      </c>
      <c r="H4361" s="26" t="s">
        <v>2615</v>
      </c>
      <c r="I4361" s="4">
        <v>1</v>
      </c>
      <c r="J4361" s="4">
        <v>1</v>
      </c>
      <c r="K4361" s="4">
        <v>0</v>
      </c>
      <c r="L4361" s="4">
        <v>0</v>
      </c>
      <c r="M4361" s="4">
        <v>0</v>
      </c>
      <c r="N4361" s="18"/>
    </row>
    <row r="4362" spans="1:14" hidden="1" x14ac:dyDescent="0.35">
      <c r="A4362" s="4" t="s">
        <v>62</v>
      </c>
      <c r="B4362" s="27">
        <v>44167.802083333336</v>
      </c>
      <c r="C4362" s="9">
        <v>44169.581944444442</v>
      </c>
      <c r="D4362" s="11" t="s">
        <v>2710</v>
      </c>
      <c r="E4362" s="10">
        <v>1.7798611111065838</v>
      </c>
      <c r="F4362" s="11">
        <v>42.716666666558012</v>
      </c>
      <c r="G4362" s="5" t="s">
        <v>855</v>
      </c>
      <c r="H4362" s="26" t="s">
        <v>2615</v>
      </c>
      <c r="I4362" s="4">
        <v>2</v>
      </c>
      <c r="J4362" s="4">
        <v>2</v>
      </c>
      <c r="K4362" s="4">
        <v>0</v>
      </c>
      <c r="L4362" s="4">
        <v>0</v>
      </c>
      <c r="M4362" s="4">
        <v>0</v>
      </c>
      <c r="N4362" s="18"/>
    </row>
    <row r="4363" spans="1:14" hidden="1" x14ac:dyDescent="0.35">
      <c r="A4363" s="4" t="s">
        <v>62</v>
      </c>
      <c r="B4363" s="27">
        <v>44167.802083333336</v>
      </c>
      <c r="C4363" s="9">
        <v>44169.770833333336</v>
      </c>
      <c r="D4363" s="11" t="s">
        <v>2711</v>
      </c>
      <c r="E4363" s="10">
        <v>1.96875</v>
      </c>
      <c r="F4363" s="11">
        <v>47.25</v>
      </c>
      <c r="G4363" s="5" t="s">
        <v>855</v>
      </c>
      <c r="H4363" s="26" t="s">
        <v>2615</v>
      </c>
      <c r="I4363" s="4">
        <v>2</v>
      </c>
      <c r="J4363" s="4">
        <v>2</v>
      </c>
      <c r="K4363" s="4">
        <v>0</v>
      </c>
      <c r="L4363" s="4">
        <v>0</v>
      </c>
      <c r="M4363" s="4">
        <v>0</v>
      </c>
      <c r="N4363" s="18"/>
    </row>
    <row r="4364" spans="1:14" hidden="1" x14ac:dyDescent="0.35">
      <c r="A4364" s="4" t="s">
        <v>62</v>
      </c>
      <c r="B4364" s="27">
        <v>44167.802083333336</v>
      </c>
      <c r="C4364" s="9">
        <v>44169.770833333336</v>
      </c>
      <c r="D4364" s="11" t="s">
        <v>2711</v>
      </c>
      <c r="E4364" s="10">
        <v>1.96875</v>
      </c>
      <c r="F4364" s="11">
        <v>47.25</v>
      </c>
      <c r="G4364" s="5" t="s">
        <v>855</v>
      </c>
      <c r="H4364" s="26" t="s">
        <v>2615</v>
      </c>
      <c r="I4364" s="4">
        <v>288</v>
      </c>
      <c r="J4364" s="4">
        <v>275</v>
      </c>
      <c r="K4364" s="4">
        <v>2</v>
      </c>
      <c r="L4364" s="4">
        <v>11</v>
      </c>
      <c r="M4364" s="4">
        <v>0</v>
      </c>
      <c r="N4364" s="18"/>
    </row>
    <row r="4365" spans="1:14" hidden="1" x14ac:dyDescent="0.35">
      <c r="A4365" s="4" t="s">
        <v>62</v>
      </c>
      <c r="B4365" s="27">
        <v>44167.802083333336</v>
      </c>
      <c r="C4365" s="9">
        <v>44169.770833333336</v>
      </c>
      <c r="D4365" s="11" t="s">
        <v>2711</v>
      </c>
      <c r="E4365" s="10">
        <v>1.96875</v>
      </c>
      <c r="F4365" s="11">
        <v>47.25</v>
      </c>
      <c r="G4365" s="5" t="s">
        <v>855</v>
      </c>
      <c r="H4365" s="26" t="s">
        <v>2615</v>
      </c>
      <c r="I4365" s="4">
        <v>19</v>
      </c>
      <c r="J4365" s="4">
        <v>19</v>
      </c>
      <c r="K4365" s="4">
        <v>0</v>
      </c>
      <c r="L4365" s="4">
        <v>0</v>
      </c>
      <c r="M4365" s="4">
        <v>0</v>
      </c>
      <c r="N4365" s="18"/>
    </row>
    <row r="4366" spans="1:14" hidden="1" x14ac:dyDescent="0.35">
      <c r="A4366" s="4" t="s">
        <v>62</v>
      </c>
      <c r="B4366" s="27">
        <v>44172.239583333336</v>
      </c>
      <c r="C4366" s="9">
        <v>44173.02847222222</v>
      </c>
      <c r="D4366" s="11" t="s">
        <v>3002</v>
      </c>
      <c r="E4366" s="10">
        <v>0.788888888884685</v>
      </c>
      <c r="F4366" s="11">
        <v>18.93333333323244</v>
      </c>
      <c r="G4366" s="5" t="s">
        <v>855</v>
      </c>
      <c r="H4366" s="26" t="s">
        <v>2615</v>
      </c>
      <c r="I4366" s="4">
        <v>8</v>
      </c>
      <c r="J4366" s="4">
        <v>8</v>
      </c>
      <c r="K4366" s="4">
        <v>0</v>
      </c>
      <c r="L4366" s="4">
        <v>0</v>
      </c>
      <c r="M4366" s="4">
        <v>0</v>
      </c>
      <c r="N4366" s="18"/>
    </row>
    <row r="4367" spans="1:14" hidden="1" x14ac:dyDescent="0.35">
      <c r="A4367" s="4" t="s">
        <v>62</v>
      </c>
      <c r="B4367" s="27">
        <v>44172.331250000003</v>
      </c>
      <c r="C4367" s="9">
        <v>44172.867361111108</v>
      </c>
      <c r="D4367" s="11" t="s">
        <v>3064</v>
      </c>
      <c r="E4367" s="10">
        <v>0.53611111110512866</v>
      </c>
      <c r="F4367" s="11">
        <v>12.866666666523088</v>
      </c>
      <c r="G4367" s="5" t="s">
        <v>855</v>
      </c>
      <c r="H4367" s="26" t="s">
        <v>2615</v>
      </c>
      <c r="I4367" s="4">
        <v>104</v>
      </c>
      <c r="J4367" s="4">
        <v>98</v>
      </c>
      <c r="K4367" s="4">
        <v>2</v>
      </c>
      <c r="L4367" s="4">
        <v>4</v>
      </c>
      <c r="M4367" s="4">
        <v>0</v>
      </c>
      <c r="N4367" s="18"/>
    </row>
    <row r="4368" spans="1:14" hidden="1" x14ac:dyDescent="0.35">
      <c r="A4368" s="4" t="s">
        <v>62</v>
      </c>
      <c r="B4368" s="27">
        <v>44172.331250000003</v>
      </c>
      <c r="C4368" s="9">
        <v>44172.895138888889</v>
      </c>
      <c r="D4368" s="11" t="s">
        <v>3065</v>
      </c>
      <c r="E4368" s="10">
        <v>0.56388888888614019</v>
      </c>
      <c r="F4368" s="11">
        <v>13.533333333267365</v>
      </c>
      <c r="G4368" s="5" t="s">
        <v>855</v>
      </c>
      <c r="H4368" s="26" t="s">
        <v>2615</v>
      </c>
      <c r="I4368" s="4">
        <v>1</v>
      </c>
      <c r="J4368" s="4">
        <v>1</v>
      </c>
      <c r="K4368" s="4">
        <v>0</v>
      </c>
      <c r="L4368" s="4">
        <v>0</v>
      </c>
      <c r="M4368" s="4">
        <v>0</v>
      </c>
      <c r="N4368" s="18"/>
    </row>
    <row r="4369" spans="1:14" hidden="1" x14ac:dyDescent="0.35">
      <c r="A4369" s="4" t="s">
        <v>62</v>
      </c>
      <c r="B4369" s="27">
        <v>44172.331250000003</v>
      </c>
      <c r="C4369" s="9">
        <v>44172.895138888889</v>
      </c>
      <c r="D4369" s="11" t="s">
        <v>3065</v>
      </c>
      <c r="E4369" s="10">
        <v>0.56388888888614019</v>
      </c>
      <c r="F4369" s="11">
        <v>13.533333333267365</v>
      </c>
      <c r="G4369" s="5" t="s">
        <v>855</v>
      </c>
      <c r="H4369" s="26" t="s">
        <v>2615</v>
      </c>
      <c r="I4369" s="4">
        <v>43</v>
      </c>
      <c r="J4369" s="4">
        <v>41</v>
      </c>
      <c r="K4369" s="4">
        <v>1</v>
      </c>
      <c r="L4369" s="4">
        <v>1</v>
      </c>
      <c r="M4369" s="4">
        <v>0</v>
      </c>
      <c r="N4369" s="18"/>
    </row>
    <row r="4370" spans="1:14" hidden="1" x14ac:dyDescent="0.35">
      <c r="A4370" s="4" t="s">
        <v>62</v>
      </c>
      <c r="B4370" s="27">
        <v>44172.331250000003</v>
      </c>
      <c r="C4370" s="9">
        <v>44172.938194444447</v>
      </c>
      <c r="D4370" s="11" t="s">
        <v>3066</v>
      </c>
      <c r="E4370" s="10">
        <v>0.60694444444379769</v>
      </c>
      <c r="F4370" s="11">
        <v>14.566666666651145</v>
      </c>
      <c r="G4370" s="5" t="s">
        <v>855</v>
      </c>
      <c r="H4370" s="26" t="s">
        <v>2615</v>
      </c>
      <c r="I4370" s="4">
        <v>113</v>
      </c>
      <c r="J4370" s="4">
        <v>107</v>
      </c>
      <c r="K4370" s="4">
        <v>0</v>
      </c>
      <c r="L4370" s="4">
        <v>6</v>
      </c>
      <c r="M4370" s="4">
        <v>0</v>
      </c>
      <c r="N4370" s="18"/>
    </row>
    <row r="4371" spans="1:14" hidden="1" x14ac:dyDescent="0.35">
      <c r="A4371" s="4" t="s">
        <v>62</v>
      </c>
      <c r="B4371" s="27">
        <v>44172.331250000003</v>
      </c>
      <c r="C4371" s="9">
        <v>44172.958333333336</v>
      </c>
      <c r="D4371" s="11" t="s">
        <v>3067</v>
      </c>
      <c r="E4371" s="10">
        <v>0.62708333333284827</v>
      </c>
      <c r="F4371" s="11">
        <v>15.049999999988358</v>
      </c>
      <c r="G4371" s="5" t="s">
        <v>855</v>
      </c>
      <c r="H4371" s="26" t="s">
        <v>2615</v>
      </c>
      <c r="I4371" s="4">
        <v>207</v>
      </c>
      <c r="J4371" s="4">
        <v>200</v>
      </c>
      <c r="K4371" s="4">
        <v>0</v>
      </c>
      <c r="L4371" s="4">
        <v>7</v>
      </c>
      <c r="M4371" s="4">
        <v>0</v>
      </c>
      <c r="N4371" s="18"/>
    </row>
    <row r="4372" spans="1:14" hidden="1" x14ac:dyDescent="0.35">
      <c r="A4372" s="4" t="s">
        <v>62</v>
      </c>
      <c r="B4372" s="27">
        <v>44172.331250000003</v>
      </c>
      <c r="C4372" s="9">
        <v>44172.992361111108</v>
      </c>
      <c r="D4372" s="11" t="s">
        <v>3068</v>
      </c>
      <c r="E4372" s="10">
        <v>0.66111111110512866</v>
      </c>
      <c r="F4372" s="11">
        <v>15.866666666523088</v>
      </c>
      <c r="G4372" s="5" t="s">
        <v>855</v>
      </c>
      <c r="H4372" s="26" t="s">
        <v>2615</v>
      </c>
      <c r="I4372" s="4">
        <v>50</v>
      </c>
      <c r="J4372" s="4">
        <v>43</v>
      </c>
      <c r="K4372" s="4">
        <v>6</v>
      </c>
      <c r="L4372" s="4">
        <v>1</v>
      </c>
      <c r="M4372" s="4">
        <v>0</v>
      </c>
      <c r="N4372" s="18"/>
    </row>
    <row r="4373" spans="1:14" hidden="1" x14ac:dyDescent="0.35">
      <c r="A4373" s="4" t="s">
        <v>62</v>
      </c>
      <c r="B4373" s="56">
        <v>44215.087789351855</v>
      </c>
      <c r="C4373" s="56">
        <v>44216.264837962961</v>
      </c>
      <c r="D4373" s="11" t="str">
        <f>INT(Table1[[#This Row],[Full Restoration ]]-Table1[[#This Row],[Outage Start]])&amp;" days,"&amp;HOUR(Table1[[#This Row],[Full Restoration ]]-Table1[[#This Row],[Outage Start]])&amp;" hrs,"&amp;MINUTE(Table1[[#This Row],[Full Restoration ]]-Table1[[#This Row],[Outage Start]])&amp;" min"</f>
        <v>1 days,4 hrs,14 min</v>
      </c>
      <c r="E4373" s="10">
        <f>Table1[[#This Row],[Full Restoration ]]-Table1[[#This Row],[Outage Start]]</f>
        <v>1.1770486111054197</v>
      </c>
      <c r="F4373" s="11">
        <f>(Table1[[#This Row],[Full Restoration ]]-Table1[[#This Row],[Outage Start]])*24</f>
        <v>28.249166666530073</v>
      </c>
      <c r="G4373" s="5" t="s">
        <v>855</v>
      </c>
      <c r="H4373" s="26" t="s">
        <v>2606</v>
      </c>
      <c r="I4373" s="4">
        <v>526</v>
      </c>
      <c r="J4373" s="4">
        <v>492</v>
      </c>
      <c r="K4373" s="4">
        <v>10</v>
      </c>
      <c r="L4373" s="4">
        <v>24</v>
      </c>
      <c r="M4373" s="4">
        <v>0</v>
      </c>
      <c r="N4373" s="18"/>
    </row>
    <row r="4374" spans="1:14" hidden="1" x14ac:dyDescent="0.35">
      <c r="A4374" s="4" t="s">
        <v>62</v>
      </c>
      <c r="B4374" s="27">
        <v>43762.112500000003</v>
      </c>
      <c r="C4374" s="9">
        <v>43762.941666666666</v>
      </c>
      <c r="D4374" s="11" t="str">
        <f>INT(Table1[[#This Row],[Full Restoration ]]-Table1[[#This Row],[Outage Start]])&amp;" days,"&amp;HOUR(Table1[[#This Row],[Full Restoration ]]-Table1[[#This Row],[Outage Start]])&amp;" hrs,"&amp;MINUTE(Table1[[#This Row],[Full Restoration ]]-Table1[[#This Row],[Outage Start]])&amp;" min"</f>
        <v>0 days,19 hrs,54 min</v>
      </c>
      <c r="E4374" s="10">
        <f>Table1[[#This Row],[Full Restoration ]]-Table1[[#This Row],[Outage Start]]</f>
        <v>0.82916666666278616</v>
      </c>
      <c r="F4374" s="11">
        <f>(Table1[[#This Row],[Full Restoration ]]-Table1[[#This Row],[Outage Start]])*24</f>
        <v>19.899999999906868</v>
      </c>
      <c r="G4374" s="5" t="s">
        <v>1985</v>
      </c>
      <c r="H4374" s="26" t="s">
        <v>3</v>
      </c>
      <c r="I4374" s="4">
        <v>514</v>
      </c>
      <c r="J4374" s="4">
        <v>487</v>
      </c>
      <c r="K4374" s="4">
        <v>9</v>
      </c>
      <c r="L4374" s="4">
        <v>15</v>
      </c>
      <c r="M4374" s="4">
        <v>24</v>
      </c>
      <c r="N4374" s="18"/>
    </row>
    <row r="4375" spans="1:14" hidden="1" x14ac:dyDescent="0.35">
      <c r="A4375" s="4" t="s">
        <v>62</v>
      </c>
      <c r="B4375" s="27">
        <v>43768.466666666667</v>
      </c>
      <c r="C4375" s="9">
        <v>43769.42083333333</v>
      </c>
      <c r="D4375" s="11" t="str">
        <f>INT(Table1[[#This Row],[Full Restoration ]]-Table1[[#This Row],[Outage Start]])&amp;" days,"&amp;HOUR(Table1[[#This Row],[Full Restoration ]]-Table1[[#This Row],[Outage Start]])&amp;" hrs,"&amp;MINUTE(Table1[[#This Row],[Full Restoration ]]-Table1[[#This Row],[Outage Start]])&amp;" min"</f>
        <v>0 days,22 hrs,54 min</v>
      </c>
      <c r="E4375" s="10">
        <f>Table1[[#This Row],[Full Restoration ]]-Table1[[#This Row],[Outage Start]]</f>
        <v>0.95416666666278616</v>
      </c>
      <c r="F4375" s="11">
        <f>(Table1[[#This Row],[Full Restoration ]]-Table1[[#This Row],[Outage Start]])*24</f>
        <v>22.899999999906868</v>
      </c>
      <c r="G4375" s="5" t="s">
        <v>1088</v>
      </c>
      <c r="H4375" s="26"/>
      <c r="I4375" s="4">
        <v>410</v>
      </c>
      <c r="J4375" s="4">
        <v>377</v>
      </c>
      <c r="K4375" s="4">
        <v>33</v>
      </c>
      <c r="L4375" s="4"/>
      <c r="M4375" s="4"/>
      <c r="N4375" s="18"/>
    </row>
    <row r="4376" spans="1:14" hidden="1" x14ac:dyDescent="0.35">
      <c r="A4376" s="4" t="s">
        <v>62</v>
      </c>
      <c r="B4376" s="27">
        <v>44168.066666666666</v>
      </c>
      <c r="C4376" s="9">
        <v>44169.381944444445</v>
      </c>
      <c r="D4376" s="11" t="s">
        <v>2842</v>
      </c>
      <c r="E4376" s="10">
        <v>1.3152777777795563</v>
      </c>
      <c r="F4376" s="11">
        <v>31.566666666709352</v>
      </c>
      <c r="G4376" s="5" t="s">
        <v>1088</v>
      </c>
      <c r="H4376" s="26" t="s">
        <v>2615</v>
      </c>
      <c r="I4376" s="4">
        <v>100</v>
      </c>
      <c r="J4376" s="4">
        <v>89</v>
      </c>
      <c r="K4376" s="4">
        <v>10</v>
      </c>
      <c r="L4376" s="4">
        <v>1</v>
      </c>
      <c r="M4376" s="4">
        <v>0</v>
      </c>
      <c r="N4376" s="18"/>
    </row>
    <row r="4377" spans="1:14" hidden="1" x14ac:dyDescent="0.35">
      <c r="A4377" s="4" t="s">
        <v>62</v>
      </c>
      <c r="B4377" s="27">
        <v>44168.066666666666</v>
      </c>
      <c r="C4377" s="9">
        <v>44169.381944444445</v>
      </c>
      <c r="D4377" s="11" t="s">
        <v>2842</v>
      </c>
      <c r="E4377" s="10">
        <v>1.3152777777795563</v>
      </c>
      <c r="F4377" s="11">
        <v>31.566666666709352</v>
      </c>
      <c r="G4377" s="5" t="s">
        <v>1088</v>
      </c>
      <c r="H4377" s="26" t="s">
        <v>2615</v>
      </c>
      <c r="I4377" s="4">
        <v>15</v>
      </c>
      <c r="J4377" s="4">
        <v>15</v>
      </c>
      <c r="K4377" s="4">
        <v>0</v>
      </c>
      <c r="L4377" s="4">
        <v>0</v>
      </c>
      <c r="M4377" s="4">
        <v>0</v>
      </c>
      <c r="N4377" s="18"/>
    </row>
    <row r="4378" spans="1:14" hidden="1" x14ac:dyDescent="0.35">
      <c r="A4378" s="4" t="s">
        <v>62</v>
      </c>
      <c r="B4378" s="27">
        <v>44168.066666666666</v>
      </c>
      <c r="C4378" s="9">
        <v>44169.382638888892</v>
      </c>
      <c r="D4378" s="11" t="s">
        <v>2843</v>
      </c>
      <c r="E4378" s="10">
        <v>1.3159722222262644</v>
      </c>
      <c r="F4378" s="11">
        <v>31.583333333430346</v>
      </c>
      <c r="G4378" s="5" t="s">
        <v>1088</v>
      </c>
      <c r="H4378" s="26" t="s">
        <v>2615</v>
      </c>
      <c r="I4378" s="4">
        <v>299</v>
      </c>
      <c r="J4378" s="4">
        <v>277</v>
      </c>
      <c r="K4378" s="4">
        <v>22</v>
      </c>
      <c r="L4378" s="4">
        <v>0</v>
      </c>
      <c r="M4378" s="4">
        <v>0</v>
      </c>
      <c r="N4378" s="18"/>
    </row>
    <row r="4379" spans="1:14" hidden="1" x14ac:dyDescent="0.35">
      <c r="A4379" s="4" t="s">
        <v>62</v>
      </c>
      <c r="B4379" s="27">
        <v>44172.523611111108</v>
      </c>
      <c r="C4379" s="9">
        <v>44173.676388888889</v>
      </c>
      <c r="D4379" s="11" t="s">
        <v>3069</v>
      </c>
      <c r="E4379" s="10">
        <v>1.1527777777810115</v>
      </c>
      <c r="F4379" s="11">
        <v>27.666666666744277</v>
      </c>
      <c r="G4379" s="5" t="s">
        <v>1088</v>
      </c>
      <c r="H4379" s="26" t="s">
        <v>2615</v>
      </c>
      <c r="I4379" s="4">
        <v>90</v>
      </c>
      <c r="J4379" s="4">
        <v>85</v>
      </c>
      <c r="K4379" s="4">
        <v>4</v>
      </c>
      <c r="L4379" s="4">
        <v>1</v>
      </c>
      <c r="M4379" s="4">
        <v>0</v>
      </c>
      <c r="N4379" s="18"/>
    </row>
    <row r="4380" spans="1:14" hidden="1" x14ac:dyDescent="0.35">
      <c r="A4380" s="4" t="s">
        <v>62</v>
      </c>
      <c r="B4380" s="27">
        <v>44172.523611111108</v>
      </c>
      <c r="C4380" s="9">
        <v>44173.676388888889</v>
      </c>
      <c r="D4380" s="11" t="s">
        <v>3069</v>
      </c>
      <c r="E4380" s="10">
        <v>1.1527777777810115</v>
      </c>
      <c r="F4380" s="11">
        <v>27.666666666744277</v>
      </c>
      <c r="G4380" s="5" t="s">
        <v>1088</v>
      </c>
      <c r="H4380" s="26" t="s">
        <v>2615</v>
      </c>
      <c r="I4380" s="4">
        <v>15</v>
      </c>
      <c r="J4380" s="4">
        <v>15</v>
      </c>
      <c r="K4380" s="4">
        <v>0</v>
      </c>
      <c r="L4380" s="4">
        <v>0</v>
      </c>
      <c r="M4380" s="4">
        <v>0</v>
      </c>
      <c r="N4380" s="18"/>
    </row>
    <row r="4381" spans="1:14" hidden="1" x14ac:dyDescent="0.35">
      <c r="A4381" s="4" t="s">
        <v>62</v>
      </c>
      <c r="B4381" s="27">
        <v>44172.523611111108</v>
      </c>
      <c r="C4381" s="9">
        <v>44173.686805555553</v>
      </c>
      <c r="D4381" s="11" t="s">
        <v>3070</v>
      </c>
      <c r="E4381" s="10">
        <v>1.1631944444452529</v>
      </c>
      <c r="F4381" s="11">
        <v>27.916666666686069</v>
      </c>
      <c r="G4381" s="5" t="s">
        <v>1088</v>
      </c>
      <c r="H4381" s="26" t="s">
        <v>2615</v>
      </c>
      <c r="I4381" s="4">
        <v>10</v>
      </c>
      <c r="J4381" s="4">
        <v>4</v>
      </c>
      <c r="K4381" s="4">
        <v>6</v>
      </c>
      <c r="L4381" s="4">
        <v>0</v>
      </c>
      <c r="M4381" s="4">
        <v>0</v>
      </c>
      <c r="N4381" s="18"/>
    </row>
    <row r="4382" spans="1:14" hidden="1" x14ac:dyDescent="0.35">
      <c r="A4382" s="4" t="s">
        <v>62</v>
      </c>
      <c r="B4382" s="27">
        <v>44172.523611111108</v>
      </c>
      <c r="C4382" s="9">
        <v>44173.71597222222</v>
      </c>
      <c r="D4382" s="11" t="s">
        <v>3071</v>
      </c>
      <c r="E4382" s="10">
        <v>1.1923611111124046</v>
      </c>
      <c r="F4382" s="11">
        <v>28.616666666697711</v>
      </c>
      <c r="G4382" s="5" t="s">
        <v>1088</v>
      </c>
      <c r="H4382" s="26" t="s">
        <v>2615</v>
      </c>
      <c r="I4382" s="4">
        <v>299</v>
      </c>
      <c r="J4382" s="4">
        <v>277</v>
      </c>
      <c r="K4382" s="4">
        <v>22</v>
      </c>
      <c r="L4382" s="4">
        <v>0</v>
      </c>
      <c r="M4382" s="4">
        <v>0</v>
      </c>
      <c r="N4382" s="18"/>
    </row>
    <row r="4383" spans="1:14" hidden="1" x14ac:dyDescent="0.35">
      <c r="A4383" s="4" t="s">
        <v>62</v>
      </c>
      <c r="B4383" s="56">
        <v>44215.356249999997</v>
      </c>
      <c r="C4383" s="56">
        <v>44216.375</v>
      </c>
      <c r="D4383" s="11" t="str">
        <f>INT(Table1[[#This Row],[Full Restoration ]]-Table1[[#This Row],[Outage Start]])&amp;" days,"&amp;HOUR(Table1[[#This Row],[Full Restoration ]]-Table1[[#This Row],[Outage Start]])&amp;" hrs,"&amp;MINUTE(Table1[[#This Row],[Full Restoration ]]-Table1[[#This Row],[Outage Start]])&amp;" min"</f>
        <v>1 days,0 hrs,27 min</v>
      </c>
      <c r="E4383" s="10">
        <f>Table1[[#This Row],[Full Restoration ]]-Table1[[#This Row],[Outage Start]]</f>
        <v>1.0187500000029104</v>
      </c>
      <c r="F4383" s="11">
        <f>(Table1[[#This Row],[Full Restoration ]]-Table1[[#This Row],[Outage Start]])*24</f>
        <v>24.450000000069849</v>
      </c>
      <c r="G4383" s="5" t="s">
        <v>1088</v>
      </c>
      <c r="H4383" s="26" t="s">
        <v>2606</v>
      </c>
      <c r="I4383" s="4">
        <v>414</v>
      </c>
      <c r="J4383" s="4">
        <v>379</v>
      </c>
      <c r="K4383" s="4">
        <v>32</v>
      </c>
      <c r="L4383" s="4">
        <v>3</v>
      </c>
      <c r="M4383" s="4">
        <v>0</v>
      </c>
      <c r="N4383" s="18"/>
    </row>
    <row r="4384" spans="1:14" hidden="1" x14ac:dyDescent="0.35">
      <c r="A4384" s="4" t="s">
        <v>62</v>
      </c>
      <c r="B4384" s="27">
        <v>45228.477777777778</v>
      </c>
      <c r="C4384" s="9">
        <v>45228.759722222225</v>
      </c>
      <c r="D4384" s="11" t="str">
        <f>INT(Table1[[#This Row],[Full Restoration ]]-Table1[[#This Row],[Outage Start]])&amp;" days,"&amp;HOUR(Table1[[#This Row],[Full Restoration ]]-Table1[[#This Row],[Outage Start]])&amp;" hrs,"&amp;MINUTE(Table1[[#This Row],[Full Restoration ]]-Table1[[#This Row],[Outage Start]])&amp;" min"</f>
        <v>0 days,6 hrs,46 min</v>
      </c>
      <c r="E4384" s="10">
        <f>Table1[[#This Row],[Full Restoration ]]-Table1[[#This Row],[Outage Start]]</f>
        <v>0.28194444444670808</v>
      </c>
      <c r="F4384" s="11">
        <f>(Table1[[#This Row],[Full Restoration ]]-Table1[[#This Row],[Outage Start]])*24</f>
        <v>6.7666666667209938</v>
      </c>
      <c r="G4384" s="5" t="s">
        <v>4288</v>
      </c>
      <c r="H4384" s="26" t="s">
        <v>2606</v>
      </c>
      <c r="I4384" s="4">
        <v>2067</v>
      </c>
      <c r="J4384" s="4">
        <v>2022</v>
      </c>
      <c r="K4384" s="4">
        <v>45</v>
      </c>
      <c r="L4384" s="4">
        <v>20</v>
      </c>
      <c r="M4384" s="4">
        <v>0</v>
      </c>
      <c r="N4384" s="18"/>
    </row>
    <row r="4385" spans="1:14" hidden="1" x14ac:dyDescent="0.35">
      <c r="A4385" s="4" t="s">
        <v>62</v>
      </c>
      <c r="B4385" s="56">
        <v>44215.135416666664</v>
      </c>
      <c r="C4385" s="56">
        <v>44216.131944444445</v>
      </c>
      <c r="D4385" s="11" t="str">
        <f>INT(Table1[[#This Row],[Full Restoration ]]-Table1[[#This Row],[Outage Start]])&amp;" days,"&amp;HOUR(Table1[[#This Row],[Full Restoration ]]-Table1[[#This Row],[Outage Start]])&amp;" hrs,"&amp;MINUTE(Table1[[#This Row],[Full Restoration ]]-Table1[[#This Row],[Outage Start]])&amp;" min"</f>
        <v>0 days,23 hrs,55 min</v>
      </c>
      <c r="E4385" s="10">
        <f>Table1[[#This Row],[Full Restoration ]]-Table1[[#This Row],[Outage Start]]</f>
        <v>0.99652777778101154</v>
      </c>
      <c r="F4385" s="11">
        <f>(Table1[[#This Row],[Full Restoration ]]-Table1[[#This Row],[Outage Start]])*24</f>
        <v>23.916666666744277</v>
      </c>
      <c r="G4385" s="5" t="s">
        <v>4070</v>
      </c>
      <c r="H4385" s="26" t="s">
        <v>2604</v>
      </c>
      <c r="I4385" s="4">
        <v>1441</v>
      </c>
      <c r="J4385" s="4">
        <v>1320</v>
      </c>
      <c r="K4385" s="4">
        <v>83</v>
      </c>
      <c r="L4385" s="4">
        <v>38</v>
      </c>
      <c r="M4385" s="4">
        <v>0</v>
      </c>
      <c r="N4385" s="18"/>
    </row>
    <row r="4386" spans="1:14" hidden="1" x14ac:dyDescent="0.35">
      <c r="A4386" s="4" t="s">
        <v>62</v>
      </c>
      <c r="B4386" s="27">
        <v>44168.063888888886</v>
      </c>
      <c r="C4386" s="9">
        <v>44168.07708333333</v>
      </c>
      <c r="D4386" s="11" t="s">
        <v>2720</v>
      </c>
      <c r="E4386" s="10">
        <v>1.3194444443797693E-2</v>
      </c>
      <c r="F4386" s="11">
        <v>0.31666666665114462</v>
      </c>
      <c r="G4386" s="5" t="s">
        <v>2638</v>
      </c>
      <c r="H4386" s="26" t="s">
        <v>2614</v>
      </c>
      <c r="I4386" s="4">
        <v>239</v>
      </c>
      <c r="J4386" s="4">
        <v>230</v>
      </c>
      <c r="K4386" s="4">
        <v>6</v>
      </c>
      <c r="L4386" s="4">
        <v>3</v>
      </c>
      <c r="M4386" s="4">
        <v>0</v>
      </c>
      <c r="N4386" s="18"/>
    </row>
    <row r="4387" spans="1:14" hidden="1" x14ac:dyDescent="0.35">
      <c r="A4387" s="4" t="s">
        <v>62</v>
      </c>
      <c r="B4387" s="27">
        <v>44168.063888888886</v>
      </c>
      <c r="C4387" s="9">
        <v>44168.07708333333</v>
      </c>
      <c r="D4387" s="11" t="s">
        <v>2720</v>
      </c>
      <c r="E4387" s="10">
        <v>1.3194444443797693E-2</v>
      </c>
      <c r="F4387" s="11">
        <v>0.31666666665114462</v>
      </c>
      <c r="G4387" s="5" t="s">
        <v>2638</v>
      </c>
      <c r="H4387" s="26" t="s">
        <v>2614</v>
      </c>
      <c r="I4387" s="4">
        <v>290</v>
      </c>
      <c r="J4387" s="4">
        <v>275</v>
      </c>
      <c r="K4387" s="4">
        <v>3</v>
      </c>
      <c r="L4387" s="4">
        <v>12</v>
      </c>
      <c r="M4387" s="4">
        <v>0</v>
      </c>
      <c r="N4387" s="18"/>
    </row>
    <row r="4388" spans="1:14" hidden="1" x14ac:dyDescent="0.35">
      <c r="A4388" s="4" t="s">
        <v>62</v>
      </c>
      <c r="B4388" s="27">
        <v>44168.063888888886</v>
      </c>
      <c r="C4388" s="9">
        <v>44168.07708333333</v>
      </c>
      <c r="D4388" s="11" t="s">
        <v>2720</v>
      </c>
      <c r="E4388" s="10">
        <v>1.3194444443797693E-2</v>
      </c>
      <c r="F4388" s="11">
        <v>0.31666666665114462</v>
      </c>
      <c r="G4388" s="5" t="s">
        <v>2638</v>
      </c>
      <c r="H4388" s="26" t="s">
        <v>2614</v>
      </c>
      <c r="I4388" s="4">
        <v>1</v>
      </c>
      <c r="J4388" s="4">
        <v>1</v>
      </c>
      <c r="K4388" s="4">
        <v>0</v>
      </c>
      <c r="L4388" s="4">
        <v>0</v>
      </c>
      <c r="M4388" s="4">
        <v>0</v>
      </c>
      <c r="N4388" s="18"/>
    </row>
    <row r="4389" spans="1:14" hidden="1" x14ac:dyDescent="0.35">
      <c r="A4389" s="4" t="s">
        <v>62</v>
      </c>
      <c r="B4389" s="27">
        <v>44168.063888888886</v>
      </c>
      <c r="C4389" s="9">
        <v>44168.07708333333</v>
      </c>
      <c r="D4389" s="11" t="s">
        <v>2720</v>
      </c>
      <c r="E4389" s="10">
        <v>1.3194444443797693E-2</v>
      </c>
      <c r="F4389" s="11">
        <v>0.31666666665114462</v>
      </c>
      <c r="G4389" s="5" t="s">
        <v>2638</v>
      </c>
      <c r="H4389" s="26" t="s">
        <v>2614</v>
      </c>
      <c r="I4389" s="4">
        <v>1244</v>
      </c>
      <c r="J4389" s="4">
        <v>1206</v>
      </c>
      <c r="K4389" s="4">
        <v>10</v>
      </c>
      <c r="L4389" s="4">
        <v>28</v>
      </c>
      <c r="M4389" s="4">
        <v>0</v>
      </c>
      <c r="N4389" s="18"/>
    </row>
    <row r="4390" spans="1:14" hidden="1" x14ac:dyDescent="0.35">
      <c r="A4390" s="4" t="s">
        <v>62</v>
      </c>
      <c r="B4390" s="27">
        <v>44168.063888888886</v>
      </c>
      <c r="C4390" s="9">
        <v>44168.658333333333</v>
      </c>
      <c r="D4390" s="11" t="s">
        <v>2844</v>
      </c>
      <c r="E4390" s="10">
        <v>0.59444444444670808</v>
      </c>
      <c r="F4390" s="11">
        <v>14.266666666720994</v>
      </c>
      <c r="G4390" s="5" t="s">
        <v>2638</v>
      </c>
      <c r="H4390" s="26" t="s">
        <v>2614</v>
      </c>
      <c r="I4390" s="4">
        <v>8</v>
      </c>
      <c r="J4390" s="4">
        <v>8</v>
      </c>
      <c r="K4390" s="4">
        <v>0</v>
      </c>
      <c r="L4390" s="4">
        <v>0</v>
      </c>
      <c r="M4390" s="4">
        <v>0</v>
      </c>
      <c r="N4390" s="18"/>
    </row>
    <row r="4391" spans="1:14" hidden="1" x14ac:dyDescent="0.35">
      <c r="A4391" s="4" t="s">
        <v>62</v>
      </c>
      <c r="B4391" s="27">
        <v>44168.063888888886</v>
      </c>
      <c r="C4391" s="9">
        <v>44168.105555555558</v>
      </c>
      <c r="D4391" s="11" t="s">
        <v>2845</v>
      </c>
      <c r="E4391" s="10">
        <v>4.1666666671517305E-2</v>
      </c>
      <c r="F4391" s="11">
        <v>1.0000000001164153</v>
      </c>
      <c r="G4391" s="5" t="s">
        <v>2638</v>
      </c>
      <c r="H4391" s="26" t="s">
        <v>2614</v>
      </c>
      <c r="I4391" s="4">
        <v>2</v>
      </c>
      <c r="J4391" s="4">
        <v>0</v>
      </c>
      <c r="K4391" s="4">
        <v>2</v>
      </c>
      <c r="L4391" s="4">
        <v>0</v>
      </c>
      <c r="M4391" s="4">
        <v>0</v>
      </c>
      <c r="N4391" s="18"/>
    </row>
    <row r="4392" spans="1:14" hidden="1" x14ac:dyDescent="0.35">
      <c r="A4392" s="4" t="s">
        <v>62</v>
      </c>
      <c r="B4392" s="27">
        <v>44524.907638888886</v>
      </c>
      <c r="C4392" s="9">
        <v>44526.449305555558</v>
      </c>
      <c r="D4392" s="11" t="str">
        <f>INT(Table1[[#This Row],[Full Restoration ]]-Table1[[#This Row],[Outage Start]])&amp;" days,"&amp;HOUR(Table1[[#This Row],[Full Restoration ]]-Table1[[#This Row],[Outage Start]])&amp;" hrs,"&amp;MINUTE(Table1[[#This Row],[Full Restoration ]]-Table1[[#This Row],[Outage Start]])&amp;" min"</f>
        <v>1 days,13 hrs,0 min</v>
      </c>
      <c r="E4392" s="10">
        <f>Table1[[#This Row],[Full Restoration ]]-Table1[[#This Row],[Outage Start]]</f>
        <v>1.5416666666715173</v>
      </c>
      <c r="F4392" s="11">
        <f>(Table1[[#This Row],[Full Restoration ]]-Table1[[#This Row],[Outage Start]])*24</f>
        <v>37.000000000116415</v>
      </c>
      <c r="G4392" s="5" t="s">
        <v>2638</v>
      </c>
      <c r="H4392" s="26" t="s">
        <v>34</v>
      </c>
      <c r="I4392" s="4">
        <v>1569</v>
      </c>
      <c r="J4392" s="4">
        <v>1550</v>
      </c>
      <c r="K4392" s="4">
        <v>19</v>
      </c>
      <c r="L4392" s="4">
        <v>51</v>
      </c>
      <c r="M4392" s="4">
        <v>0</v>
      </c>
      <c r="N4392" s="18"/>
    </row>
    <row r="4393" spans="1:14" hidden="1" x14ac:dyDescent="0.35">
      <c r="A4393" s="4" t="s">
        <v>62</v>
      </c>
      <c r="B4393" s="27">
        <v>43748.343055555553</v>
      </c>
      <c r="C4393" s="9">
        <v>43749.669444444444</v>
      </c>
      <c r="D4393" s="11" t="str">
        <f>INT(Table1[[#This Row],[Full Restoration ]]-Table1[[#This Row],[Outage Start]])&amp;" days,"&amp;HOUR(Table1[[#This Row],[Full Restoration ]]-Table1[[#This Row],[Outage Start]])&amp;" hrs,"&amp;MINUTE(Table1[[#This Row],[Full Restoration ]]-Table1[[#This Row],[Outage Start]])&amp;" min"</f>
        <v>1 days,7 hrs,50 min</v>
      </c>
      <c r="E4393" s="10">
        <f>Table1[[#This Row],[Full Restoration ]]-Table1[[#This Row],[Outage Start]]</f>
        <v>1.3263888888905058</v>
      </c>
      <c r="F4393" s="11">
        <f>(Table1[[#This Row],[Full Restoration ]]-Table1[[#This Row],[Outage Start]])*24</f>
        <v>31.833333333372138</v>
      </c>
      <c r="G4393" s="5" t="s">
        <v>839</v>
      </c>
      <c r="H4393" s="26" t="s">
        <v>871</v>
      </c>
      <c r="I4393" s="4">
        <v>2459</v>
      </c>
      <c r="J4393" s="4">
        <v>2341</v>
      </c>
      <c r="K4393" s="4">
        <v>0</v>
      </c>
      <c r="L4393" s="4">
        <v>45</v>
      </c>
      <c r="M4393" s="4">
        <v>0</v>
      </c>
      <c r="N4393" s="18"/>
    </row>
    <row r="4394" spans="1:14" hidden="1" x14ac:dyDescent="0.35">
      <c r="A4394" s="4" t="s">
        <v>62</v>
      </c>
      <c r="B4394" s="27">
        <v>43766.236805555556</v>
      </c>
      <c r="C4394" s="9">
        <v>43766.634722222225</v>
      </c>
      <c r="D4394" s="11" t="str">
        <f>INT(Table1[[#This Row],[Full Restoration ]]-Table1[[#This Row],[Outage Start]])&amp;" days,"&amp;HOUR(Table1[[#This Row],[Full Restoration ]]-Table1[[#This Row],[Outage Start]])&amp;" hrs,"&amp;MINUTE(Table1[[#This Row],[Full Restoration ]]-Table1[[#This Row],[Outage Start]])&amp;" min"</f>
        <v>0 days,9 hrs,33 min</v>
      </c>
      <c r="E4394" s="10">
        <f>Table1[[#This Row],[Full Restoration ]]-Table1[[#This Row],[Outage Start]]</f>
        <v>0.39791666666860692</v>
      </c>
      <c r="F4394" s="11">
        <f>(Table1[[#This Row],[Full Restoration ]]-Table1[[#This Row],[Outage Start]])*24</f>
        <v>9.5500000000465661</v>
      </c>
      <c r="G4394" s="5" t="s">
        <v>839</v>
      </c>
      <c r="H4394" s="26"/>
      <c r="I4394" s="4">
        <v>2460</v>
      </c>
      <c r="J4394" s="4">
        <v>2342</v>
      </c>
      <c r="K4394" s="4">
        <v>67</v>
      </c>
      <c r="L4394" s="4">
        <v>45</v>
      </c>
      <c r="M4394" s="4"/>
      <c r="N4394" s="18"/>
    </row>
    <row r="4395" spans="1:14" hidden="1" x14ac:dyDescent="0.35">
      <c r="A4395" s="4" t="s">
        <v>62</v>
      </c>
      <c r="B4395" s="27">
        <v>43768.067361111112</v>
      </c>
      <c r="C4395" s="9">
        <v>43770.21597222222</v>
      </c>
      <c r="D4395" s="11" t="str">
        <f>INT(Table1[[#This Row],[Full Restoration ]]-Table1[[#This Row],[Outage Start]])&amp;" days,"&amp;HOUR(Table1[[#This Row],[Full Restoration ]]-Table1[[#This Row],[Outage Start]])&amp;" hrs,"&amp;MINUTE(Table1[[#This Row],[Full Restoration ]]-Table1[[#This Row],[Outage Start]])&amp;" min"</f>
        <v>2 days,3 hrs,34 min</v>
      </c>
      <c r="E4395" s="10">
        <f>Table1[[#This Row],[Full Restoration ]]-Table1[[#This Row],[Outage Start]]</f>
        <v>2.148611111108039</v>
      </c>
      <c r="F4395" s="11">
        <f>(Table1[[#This Row],[Full Restoration ]]-Table1[[#This Row],[Outage Start]])*24</f>
        <v>51.566666666592937</v>
      </c>
      <c r="G4395" s="5" t="s">
        <v>839</v>
      </c>
      <c r="H4395" s="26"/>
      <c r="I4395" s="4">
        <v>2460</v>
      </c>
      <c r="J4395" s="4">
        <v>2342</v>
      </c>
      <c r="K4395" s="4">
        <v>67</v>
      </c>
      <c r="L4395" s="4">
        <v>45</v>
      </c>
      <c r="M4395" s="4"/>
      <c r="N4395" s="18"/>
    </row>
    <row r="4396" spans="1:14" hidden="1" x14ac:dyDescent="0.35">
      <c r="A4396" s="4" t="s">
        <v>62</v>
      </c>
      <c r="B4396" s="27">
        <v>43762.15902777778</v>
      </c>
      <c r="C4396" s="9">
        <v>43763.592361111114</v>
      </c>
      <c r="D4396" s="11" t="str">
        <f>INT(Table1[[#This Row],[Full Restoration ]]-Table1[[#This Row],[Outage Start]])&amp;" days,"&amp;HOUR(Table1[[#This Row],[Full Restoration ]]-Table1[[#This Row],[Outage Start]])&amp;" hrs,"&amp;MINUTE(Table1[[#This Row],[Full Restoration ]]-Table1[[#This Row],[Outage Start]])&amp;" min"</f>
        <v>1 days,10 hrs,24 min</v>
      </c>
      <c r="E4396" s="10">
        <f>Table1[[#This Row],[Full Restoration ]]-Table1[[#This Row],[Outage Start]]</f>
        <v>1.4333333333343035</v>
      </c>
      <c r="F4396" s="11">
        <f>(Table1[[#This Row],[Full Restoration ]]-Table1[[#This Row],[Outage Start]])*24</f>
        <v>34.400000000023283</v>
      </c>
      <c r="G4396" s="5" t="s">
        <v>1989</v>
      </c>
      <c r="H4396" s="26" t="s">
        <v>871</v>
      </c>
      <c r="I4396" s="4">
        <v>2460</v>
      </c>
      <c r="J4396" s="4">
        <v>2342</v>
      </c>
      <c r="K4396" s="4">
        <v>67</v>
      </c>
      <c r="L4396" s="4">
        <v>45</v>
      </c>
      <c r="M4396" s="4">
        <v>112</v>
      </c>
      <c r="N4396" s="18"/>
    </row>
    <row r="4397" spans="1:14" hidden="1" x14ac:dyDescent="0.35">
      <c r="A4397" s="4" t="s">
        <v>62</v>
      </c>
      <c r="B4397" s="27">
        <v>44168.238888888889</v>
      </c>
      <c r="C4397" s="9">
        <v>44168.692361111112</v>
      </c>
      <c r="D4397" s="11" t="s">
        <v>2846</v>
      </c>
      <c r="E4397" s="10">
        <v>0.45347222222335404</v>
      </c>
      <c r="F4397" s="11">
        <v>10.883333333360497</v>
      </c>
      <c r="G4397" s="5" t="s">
        <v>2639</v>
      </c>
      <c r="H4397" s="26" t="s">
        <v>2615</v>
      </c>
      <c r="I4397" s="4">
        <v>780</v>
      </c>
      <c r="J4397" s="4">
        <v>763</v>
      </c>
      <c r="K4397" s="4">
        <v>3</v>
      </c>
      <c r="L4397" s="4">
        <v>14</v>
      </c>
      <c r="M4397" s="4">
        <v>0</v>
      </c>
      <c r="N4397" s="18"/>
    </row>
    <row r="4398" spans="1:14" hidden="1" x14ac:dyDescent="0.35">
      <c r="A4398" s="4" t="s">
        <v>62</v>
      </c>
      <c r="B4398" s="27">
        <v>44168.238888888889</v>
      </c>
      <c r="C4398" s="9">
        <v>44168.90625</v>
      </c>
      <c r="D4398" s="11" t="s">
        <v>2847</v>
      </c>
      <c r="E4398" s="10">
        <v>0.66736111111094942</v>
      </c>
      <c r="F4398" s="11">
        <v>16.016666666662786</v>
      </c>
      <c r="G4398" s="5" t="s">
        <v>2639</v>
      </c>
      <c r="H4398" s="26" t="s">
        <v>2615</v>
      </c>
      <c r="I4398" s="4">
        <v>48</v>
      </c>
      <c r="J4398" s="4">
        <v>36</v>
      </c>
      <c r="K4398" s="4">
        <v>12</v>
      </c>
      <c r="L4398" s="4">
        <v>0</v>
      </c>
      <c r="M4398" s="4">
        <v>0</v>
      </c>
      <c r="N4398" s="18"/>
    </row>
    <row r="4399" spans="1:14" hidden="1" x14ac:dyDescent="0.35">
      <c r="A4399" s="4" t="s">
        <v>62</v>
      </c>
      <c r="B4399" s="27">
        <v>44168.238888888889</v>
      </c>
      <c r="C4399" s="9">
        <v>44168.907638888886</v>
      </c>
      <c r="D4399" s="11" t="s">
        <v>2848</v>
      </c>
      <c r="E4399" s="10">
        <v>0.66874999999708962</v>
      </c>
      <c r="F4399" s="11">
        <v>16.049999999930151</v>
      </c>
      <c r="G4399" s="5" t="s">
        <v>2639</v>
      </c>
      <c r="H4399" s="26" t="s">
        <v>2615</v>
      </c>
      <c r="I4399" s="4">
        <v>24</v>
      </c>
      <c r="J4399" s="4">
        <v>18</v>
      </c>
      <c r="K4399" s="4">
        <v>6</v>
      </c>
      <c r="L4399" s="4">
        <v>0</v>
      </c>
      <c r="M4399" s="4">
        <v>0</v>
      </c>
      <c r="N4399" s="18"/>
    </row>
    <row r="4400" spans="1:14" hidden="1" x14ac:dyDescent="0.35">
      <c r="A4400" s="4" t="s">
        <v>62</v>
      </c>
      <c r="B4400" s="27">
        <v>43768.584722222222</v>
      </c>
      <c r="C4400" s="9">
        <v>43771.118750000001</v>
      </c>
      <c r="D4400" s="11" t="str">
        <f>INT(Table1[[#This Row],[Full Restoration ]]-Table1[[#This Row],[Outage Start]])&amp;" days,"&amp;HOUR(Table1[[#This Row],[Full Restoration ]]-Table1[[#This Row],[Outage Start]])&amp;" hrs,"&amp;MINUTE(Table1[[#This Row],[Full Restoration ]]-Table1[[#This Row],[Outage Start]])&amp;" min"</f>
        <v>2 days,12 hrs,49 min</v>
      </c>
      <c r="E4400" s="10">
        <f>Table1[[#This Row],[Full Restoration ]]-Table1[[#This Row],[Outage Start]]</f>
        <v>2.5340277777795563</v>
      </c>
      <c r="F4400" s="11">
        <f>(Table1[[#This Row],[Full Restoration ]]-Table1[[#This Row],[Outage Start]])*24</f>
        <v>60.816666666709352</v>
      </c>
      <c r="G4400" s="5" t="s">
        <v>1096</v>
      </c>
      <c r="H4400" s="26"/>
      <c r="I4400" s="4">
        <v>2038</v>
      </c>
      <c r="J4400" s="4">
        <v>1911</v>
      </c>
      <c r="K4400" s="4">
        <v>91</v>
      </c>
      <c r="L4400" s="4">
        <v>33</v>
      </c>
      <c r="M4400" s="4"/>
      <c r="N4400" s="18"/>
    </row>
    <row r="4401" spans="1:14" hidden="1" x14ac:dyDescent="0.35">
      <c r="A4401" s="4" t="s">
        <v>62</v>
      </c>
      <c r="B4401" s="56">
        <v>44215.368750000001</v>
      </c>
      <c r="C4401" s="56">
        <v>44216.812615740739</v>
      </c>
      <c r="D4401" s="11" t="str">
        <f>INT(Table1[[#This Row],[Full Restoration ]]-Table1[[#This Row],[Outage Start]])&amp;" days,"&amp;HOUR(Table1[[#This Row],[Full Restoration ]]-Table1[[#This Row],[Outage Start]])&amp;" hrs,"&amp;MINUTE(Table1[[#This Row],[Full Restoration ]]-Table1[[#This Row],[Outage Start]])&amp;" min"</f>
        <v>1 days,10 hrs,39 min</v>
      </c>
      <c r="E4401" s="10">
        <f>Table1[[#This Row],[Full Restoration ]]-Table1[[#This Row],[Outage Start]]</f>
        <v>1.4438657407372375</v>
      </c>
      <c r="F4401" s="11">
        <f>(Table1[[#This Row],[Full Restoration ]]-Table1[[#This Row],[Outage Start]])*24</f>
        <v>34.6527777776937</v>
      </c>
      <c r="G4401" s="5" t="s">
        <v>1096</v>
      </c>
      <c r="H4401" s="26" t="s">
        <v>2604</v>
      </c>
      <c r="I4401" s="4">
        <v>642</v>
      </c>
      <c r="J4401" s="4">
        <v>591</v>
      </c>
      <c r="K4401" s="4">
        <v>35</v>
      </c>
      <c r="L4401" s="4">
        <v>16</v>
      </c>
      <c r="M4401" s="4">
        <v>0</v>
      </c>
      <c r="N4401" s="18"/>
    </row>
    <row r="4402" spans="1:14" hidden="1" x14ac:dyDescent="0.35">
      <c r="A4402" s="4" t="s">
        <v>62</v>
      </c>
      <c r="B4402" s="27">
        <v>44521.449305555558</v>
      </c>
      <c r="C4402" s="9">
        <v>44521.65625</v>
      </c>
      <c r="D4402" s="11" t="str">
        <f>INT(Table1[[#This Row],[Full Restoration ]]-Table1[[#This Row],[Outage Start]])&amp;" days,"&amp;HOUR(Table1[[#This Row],[Full Restoration ]]-Table1[[#This Row],[Outage Start]])&amp;" hrs,"&amp;MINUTE(Table1[[#This Row],[Full Restoration ]]-Table1[[#This Row],[Outage Start]])&amp;" min"</f>
        <v>0 days,4 hrs,58 min</v>
      </c>
      <c r="E4402" s="10">
        <f>Table1[[#This Row],[Full Restoration ]]-Table1[[#This Row],[Outage Start]]</f>
        <v>0.2069444444423425</v>
      </c>
      <c r="F4402" s="11">
        <f>(Table1[[#This Row],[Full Restoration ]]-Table1[[#This Row],[Outage Start]])*24</f>
        <v>4.96666666661622</v>
      </c>
      <c r="G4402" s="5" t="s">
        <v>4165</v>
      </c>
      <c r="H4402" s="26" t="s">
        <v>3</v>
      </c>
      <c r="I4402" s="4">
        <v>2027</v>
      </c>
      <c r="J4402" s="4">
        <v>1844</v>
      </c>
      <c r="K4402" s="4">
        <v>92</v>
      </c>
      <c r="L4402" s="4">
        <v>91</v>
      </c>
      <c r="M4402" s="4">
        <v>0</v>
      </c>
      <c r="N4402" s="18"/>
    </row>
    <row r="4403" spans="1:14" hidden="1" x14ac:dyDescent="0.35">
      <c r="A4403" s="4" t="s">
        <v>62</v>
      </c>
      <c r="B4403" s="27">
        <v>44524.840277777781</v>
      </c>
      <c r="C4403" s="9">
        <v>44526.020138888889</v>
      </c>
      <c r="D4403" s="11" t="str">
        <f>INT(Table1[[#This Row],[Full Restoration ]]-Table1[[#This Row],[Outage Start]])&amp;" days,"&amp;HOUR(Table1[[#This Row],[Full Restoration ]]-Table1[[#This Row],[Outage Start]])&amp;" hrs,"&amp;MINUTE(Table1[[#This Row],[Full Restoration ]]-Table1[[#This Row],[Outage Start]])&amp;" min"</f>
        <v>1 days,4 hrs,19 min</v>
      </c>
      <c r="E4403" s="10">
        <f>Table1[[#This Row],[Full Restoration ]]-Table1[[#This Row],[Outage Start]]</f>
        <v>1.179861111108039</v>
      </c>
      <c r="F4403" s="11">
        <f>(Table1[[#This Row],[Full Restoration ]]-Table1[[#This Row],[Outage Start]])*24</f>
        <v>28.316666666592937</v>
      </c>
      <c r="G4403" s="5" t="s">
        <v>1096</v>
      </c>
      <c r="H4403" s="26" t="s">
        <v>3</v>
      </c>
      <c r="I4403" s="4">
        <v>2029</v>
      </c>
      <c r="J4403" s="4">
        <v>1937</v>
      </c>
      <c r="K4403" s="4">
        <v>92</v>
      </c>
      <c r="L4403" s="4">
        <v>91</v>
      </c>
      <c r="M4403" s="4">
        <v>0</v>
      </c>
      <c r="N4403" s="18"/>
    </row>
    <row r="4404" spans="1:14" hidden="1" x14ac:dyDescent="0.35">
      <c r="A4404" s="4" t="s">
        <v>62</v>
      </c>
      <c r="B4404" s="27">
        <v>44884.454861111109</v>
      </c>
      <c r="C4404" s="9">
        <v>44884.713194444441</v>
      </c>
      <c r="D4404" s="11" t="str">
        <f>INT(Table1[[#This Row],[Full Restoration ]]-Table1[[#This Row],[Outage Start]])&amp;" days,"&amp;HOUR(Table1[[#This Row],[Full Restoration ]]-Table1[[#This Row],[Outage Start]])&amp;" hrs,"&amp;MINUTE(Table1[[#This Row],[Full Restoration ]]-Table1[[#This Row],[Outage Start]])&amp;" min"</f>
        <v>0 days,6 hrs,12 min</v>
      </c>
      <c r="E4404" s="10">
        <f>Table1[[#This Row],[Full Restoration ]]-Table1[[#This Row],[Outage Start]]</f>
        <v>0.25833333333139308</v>
      </c>
      <c r="F4404" s="11">
        <f>(Table1[[#This Row],[Full Restoration ]]-Table1[[#This Row],[Outage Start]])*24</f>
        <v>6.1999999999534339</v>
      </c>
      <c r="G4404" s="5" t="s">
        <v>1096</v>
      </c>
      <c r="H4404" s="26" t="s">
        <v>2604</v>
      </c>
      <c r="I4404" s="4">
        <v>2016</v>
      </c>
      <c r="J4404" s="4">
        <v>1761</v>
      </c>
      <c r="K4404" s="4">
        <v>84</v>
      </c>
      <c r="L4404" s="4">
        <v>86</v>
      </c>
      <c r="M4404" s="4">
        <v>171</v>
      </c>
      <c r="N4404" s="18"/>
    </row>
    <row r="4405" spans="1:14" hidden="1" x14ac:dyDescent="0.35">
      <c r="A4405" s="4" t="s">
        <v>62</v>
      </c>
      <c r="B4405" s="27">
        <v>44889.270833333336</v>
      </c>
      <c r="C4405" s="9">
        <v>44889.681944444441</v>
      </c>
      <c r="D4405" s="11" t="str">
        <f>INT(Table1[[#This Row],[Full Restoration ]]-Table1[[#This Row],[Outage Start]])&amp;" days,"&amp;HOUR(Table1[[#This Row],[Full Restoration ]]-Table1[[#This Row],[Outage Start]])&amp;" hrs,"&amp;MINUTE(Table1[[#This Row],[Full Restoration ]]-Table1[[#This Row],[Outage Start]])&amp;" min"</f>
        <v>0 days,9 hrs,52 min</v>
      </c>
      <c r="E4405" s="10">
        <f>Table1[[#This Row],[Full Restoration ]]-Table1[[#This Row],[Outage Start]]</f>
        <v>0.41111111110512866</v>
      </c>
      <c r="F4405" s="11">
        <f>(Table1[[#This Row],[Full Restoration ]]-Table1[[#This Row],[Outage Start]])*24</f>
        <v>9.8666666665230878</v>
      </c>
      <c r="G4405" s="5" t="s">
        <v>1096</v>
      </c>
      <c r="H4405" s="26" t="s">
        <v>2604</v>
      </c>
      <c r="I4405" s="4">
        <v>1766</v>
      </c>
      <c r="J4405" s="4">
        <v>1683</v>
      </c>
      <c r="K4405" s="4">
        <v>83</v>
      </c>
      <c r="L4405" s="4">
        <v>76</v>
      </c>
      <c r="M4405" s="4">
        <v>154</v>
      </c>
      <c r="N4405" s="18"/>
    </row>
    <row r="4406" spans="1:14" hidden="1" x14ac:dyDescent="0.35">
      <c r="A4406" s="4" t="s">
        <v>62</v>
      </c>
      <c r="B4406" s="27">
        <v>45269.381249999999</v>
      </c>
      <c r="C4406" s="9">
        <v>45270.365277777775</v>
      </c>
      <c r="D4406" s="11" t="str">
        <f>INT(Table1[[#This Row],[Full Restoration ]]-Table1[[#This Row],[Outage Start]])&amp;" days,"&amp;HOUR(Table1[[#This Row],[Full Restoration ]]-Table1[[#This Row],[Outage Start]])&amp;" hrs,"&amp;MINUTE(Table1[[#This Row],[Full Restoration ]]-Table1[[#This Row],[Outage Start]])&amp;" min"</f>
        <v>0 days,23 hrs,37 min</v>
      </c>
      <c r="E4406" s="10">
        <f>Table1[[#This Row],[Full Restoration ]]-Table1[[#This Row],[Outage Start]]</f>
        <v>0.98402777777664596</v>
      </c>
      <c r="F4406" s="11">
        <f>(Table1[[#This Row],[Full Restoration ]]-Table1[[#This Row],[Outage Start]])*24</f>
        <v>23.616666666639503</v>
      </c>
      <c r="G4406" s="5" t="s">
        <v>1096</v>
      </c>
      <c r="H4406" s="26" t="s">
        <v>2604</v>
      </c>
      <c r="I4406" s="4">
        <v>1771</v>
      </c>
      <c r="J4406" s="4">
        <v>1698</v>
      </c>
      <c r="K4406" s="4">
        <v>73</v>
      </c>
      <c r="L4406" s="4">
        <v>79</v>
      </c>
      <c r="M4406" s="4">
        <v>0</v>
      </c>
      <c r="N4406" s="18"/>
    </row>
    <row r="4407" spans="1:14" hidden="1" x14ac:dyDescent="0.35">
      <c r="A4407" s="4" t="s">
        <v>62</v>
      </c>
      <c r="B4407" s="27">
        <v>45228.49722222222</v>
      </c>
      <c r="C4407" s="9">
        <v>45228.753472222219</v>
      </c>
      <c r="D4407" s="11" t="str">
        <f>INT(Table1[[#This Row],[Full Restoration ]]-Table1[[#This Row],[Outage Start]])&amp;" days,"&amp;HOUR(Table1[[#This Row],[Full Restoration ]]-Table1[[#This Row],[Outage Start]])&amp;" hrs,"&amp;MINUTE(Table1[[#This Row],[Full Restoration ]]-Table1[[#This Row],[Outage Start]])&amp;" min"</f>
        <v>0 days,6 hrs,9 min</v>
      </c>
      <c r="E4407" s="10">
        <f>Table1[[#This Row],[Full Restoration ]]-Table1[[#This Row],[Outage Start]]</f>
        <v>0.25624999999854481</v>
      </c>
      <c r="F4407" s="11">
        <f>(Table1[[#This Row],[Full Restoration ]]-Table1[[#This Row],[Outage Start]])*24</f>
        <v>6.1499999999650754</v>
      </c>
      <c r="G4407" s="5" t="s">
        <v>4289</v>
      </c>
      <c r="H4407" s="26" t="s">
        <v>2604</v>
      </c>
      <c r="I4407" s="4">
        <v>1773</v>
      </c>
      <c r="J4407" s="4">
        <v>1697</v>
      </c>
      <c r="K4407" s="4">
        <v>76</v>
      </c>
      <c r="L4407" s="4">
        <v>77</v>
      </c>
      <c r="M4407" s="4">
        <v>0</v>
      </c>
      <c r="N4407" s="18"/>
    </row>
    <row r="4408" spans="1:14" hidden="1" x14ac:dyDescent="0.35">
      <c r="A4408" s="4" t="s">
        <v>62</v>
      </c>
      <c r="B4408" s="27">
        <v>45250.649305555555</v>
      </c>
      <c r="C4408" s="9">
        <v>45251.372916666667</v>
      </c>
      <c r="D4408" s="11" t="str">
        <f>INT(Table1[[#This Row],[Full Restoration ]]-Table1[[#This Row],[Outage Start]])&amp;" days,"&amp;HOUR(Table1[[#This Row],[Full Restoration ]]-Table1[[#This Row],[Outage Start]])&amp;" hrs,"&amp;MINUTE(Table1[[#This Row],[Full Restoration ]]-Table1[[#This Row],[Outage Start]])&amp;" min"</f>
        <v>0 days,17 hrs,22 min</v>
      </c>
      <c r="E4408" s="10">
        <f>Table1[[#This Row],[Full Restoration ]]-Table1[[#This Row],[Outage Start]]</f>
        <v>0.72361111111240461</v>
      </c>
      <c r="F4408" s="11">
        <f>(Table1[[#This Row],[Full Restoration ]]-Table1[[#This Row],[Outage Start]])*24</f>
        <v>17.366666666697711</v>
      </c>
      <c r="G4408" s="5" t="s">
        <v>4289</v>
      </c>
      <c r="H4408" s="26" t="s">
        <v>2604</v>
      </c>
      <c r="I4408" s="4">
        <v>1771</v>
      </c>
      <c r="J4408" s="4">
        <v>1698</v>
      </c>
      <c r="K4408" s="4">
        <v>73</v>
      </c>
      <c r="L4408" s="4">
        <v>78</v>
      </c>
      <c r="M4408" s="4">
        <v>0</v>
      </c>
      <c r="N4408" s="18"/>
    </row>
    <row r="4409" spans="1:14" hidden="1" x14ac:dyDescent="0.35">
      <c r="A4409" s="4" t="s">
        <v>62</v>
      </c>
      <c r="B4409" s="27">
        <v>43765.836111111108</v>
      </c>
      <c r="C4409" s="9">
        <v>43766.645138888889</v>
      </c>
      <c r="D4409" s="11" t="str">
        <f>INT(Table1[[#This Row],[Full Restoration ]]-Table1[[#This Row],[Outage Start]])&amp;" days,"&amp;HOUR(Table1[[#This Row],[Full Restoration ]]-Table1[[#This Row],[Outage Start]])&amp;" hrs,"&amp;MINUTE(Table1[[#This Row],[Full Restoration ]]-Table1[[#This Row],[Outage Start]])&amp;" min"</f>
        <v>0 days,19 hrs,25 min</v>
      </c>
      <c r="E4409" s="10">
        <f>Table1[[#This Row],[Full Restoration ]]-Table1[[#This Row],[Outage Start]]</f>
        <v>0.80902777778101154</v>
      </c>
      <c r="F4409" s="11">
        <f>(Table1[[#This Row],[Full Restoration ]]-Table1[[#This Row],[Outage Start]])*24</f>
        <v>19.416666666744277</v>
      </c>
      <c r="G4409" s="5" t="s">
        <v>1043</v>
      </c>
      <c r="H4409" s="26"/>
      <c r="I4409" s="4">
        <v>0</v>
      </c>
      <c r="J4409" s="4"/>
      <c r="K4409" s="4"/>
      <c r="L4409" s="4"/>
      <c r="M4409" s="4"/>
      <c r="N4409" s="18"/>
    </row>
    <row r="4410" spans="1:14" hidden="1" x14ac:dyDescent="0.35">
      <c r="A4410" s="4" t="s">
        <v>62</v>
      </c>
      <c r="B4410" s="27">
        <v>44168.086805555555</v>
      </c>
      <c r="C4410" s="9">
        <v>44169.072916666664</v>
      </c>
      <c r="D4410" s="11" t="s">
        <v>2849</v>
      </c>
      <c r="E4410" s="10">
        <v>0.98611111110949423</v>
      </c>
      <c r="F4410" s="11">
        <v>23.666666666627862</v>
      </c>
      <c r="G4410" s="5" t="s">
        <v>2640</v>
      </c>
      <c r="H4410" s="26" t="s">
        <v>2614</v>
      </c>
      <c r="I4410" s="4">
        <v>1</v>
      </c>
      <c r="J4410" s="4">
        <v>0</v>
      </c>
      <c r="K4410" s="4">
        <v>1</v>
      </c>
      <c r="L4410" s="4">
        <v>0</v>
      </c>
      <c r="M4410" s="4">
        <v>0</v>
      </c>
      <c r="N4410" s="18"/>
    </row>
    <row r="4411" spans="1:14" hidden="1" x14ac:dyDescent="0.35">
      <c r="A4411" s="4" t="s">
        <v>62</v>
      </c>
      <c r="B4411" s="27">
        <v>44168.086805555555</v>
      </c>
      <c r="C4411" s="9">
        <v>44169.072916666664</v>
      </c>
      <c r="D4411" s="11" t="s">
        <v>2849</v>
      </c>
      <c r="E4411" s="10">
        <v>0.98611111110949423</v>
      </c>
      <c r="F4411" s="11">
        <v>23.666666666627862</v>
      </c>
      <c r="G4411" s="5" t="s">
        <v>2640</v>
      </c>
      <c r="H4411" s="26" t="s">
        <v>2614</v>
      </c>
      <c r="I4411" s="4">
        <v>2</v>
      </c>
      <c r="J4411" s="4">
        <v>2</v>
      </c>
      <c r="K4411" s="4">
        <v>0</v>
      </c>
      <c r="L4411" s="4">
        <v>0</v>
      </c>
      <c r="M4411" s="4">
        <v>0</v>
      </c>
      <c r="N4411" s="18"/>
    </row>
    <row r="4412" spans="1:14" hidden="1" x14ac:dyDescent="0.35">
      <c r="A4412" s="4" t="s">
        <v>62</v>
      </c>
      <c r="B4412" s="27">
        <v>44168.086805555555</v>
      </c>
      <c r="C4412" s="9">
        <v>44169.072916666664</v>
      </c>
      <c r="D4412" s="11" t="s">
        <v>2849</v>
      </c>
      <c r="E4412" s="10">
        <v>0.98611111110949423</v>
      </c>
      <c r="F4412" s="11">
        <v>23.666666666627862</v>
      </c>
      <c r="G4412" s="5" t="s">
        <v>2640</v>
      </c>
      <c r="H4412" s="26" t="s">
        <v>2614</v>
      </c>
      <c r="I4412" s="4">
        <v>49</v>
      </c>
      <c r="J4412" s="4">
        <v>45</v>
      </c>
      <c r="K4412" s="4">
        <v>1</v>
      </c>
      <c r="L4412" s="4">
        <v>3</v>
      </c>
      <c r="M4412" s="4">
        <v>0</v>
      </c>
      <c r="N4412" s="18"/>
    </row>
    <row r="4413" spans="1:14" hidden="1" x14ac:dyDescent="0.35">
      <c r="A4413" s="4" t="s">
        <v>62</v>
      </c>
      <c r="B4413" s="27">
        <v>44168.086805555555</v>
      </c>
      <c r="C4413" s="9">
        <v>44169.072916666664</v>
      </c>
      <c r="D4413" s="11" t="s">
        <v>2849</v>
      </c>
      <c r="E4413" s="10">
        <v>0.98611111110949423</v>
      </c>
      <c r="F4413" s="11">
        <v>23.666666666627862</v>
      </c>
      <c r="G4413" s="5" t="s">
        <v>2640</v>
      </c>
      <c r="H4413" s="26" t="s">
        <v>2614</v>
      </c>
      <c r="I4413" s="4">
        <v>6</v>
      </c>
      <c r="J4413" s="4">
        <v>3</v>
      </c>
      <c r="K4413" s="4">
        <v>3</v>
      </c>
      <c r="L4413" s="4">
        <v>0</v>
      </c>
      <c r="M4413" s="4">
        <v>0</v>
      </c>
      <c r="N4413" s="18"/>
    </row>
    <row r="4414" spans="1:14" hidden="1" x14ac:dyDescent="0.35">
      <c r="A4414" s="4" t="s">
        <v>62</v>
      </c>
      <c r="B4414" s="27">
        <v>44168.086805555555</v>
      </c>
      <c r="C4414" s="9">
        <v>44169.072916666664</v>
      </c>
      <c r="D4414" s="11" t="s">
        <v>2849</v>
      </c>
      <c r="E4414" s="10">
        <v>0.98611111110949423</v>
      </c>
      <c r="F4414" s="11">
        <v>23.666666666627862</v>
      </c>
      <c r="G4414" s="5" t="s">
        <v>2640</v>
      </c>
      <c r="H4414" s="26" t="s">
        <v>2614</v>
      </c>
      <c r="I4414" s="4">
        <v>67</v>
      </c>
      <c r="J4414" s="4">
        <v>66</v>
      </c>
      <c r="K4414" s="4">
        <v>0</v>
      </c>
      <c r="L4414" s="4">
        <v>1</v>
      </c>
      <c r="M4414" s="4">
        <v>0</v>
      </c>
      <c r="N4414" s="18"/>
    </row>
    <row r="4415" spans="1:14" hidden="1" x14ac:dyDescent="0.35">
      <c r="A4415" s="4" t="s">
        <v>62</v>
      </c>
      <c r="B4415" s="27">
        <v>44168.086805555555</v>
      </c>
      <c r="C4415" s="9">
        <v>44169.072916666664</v>
      </c>
      <c r="D4415" s="11" t="s">
        <v>2849</v>
      </c>
      <c r="E4415" s="10">
        <v>0.98611111110949423</v>
      </c>
      <c r="F4415" s="11">
        <v>23.666666666627862</v>
      </c>
      <c r="G4415" s="5" t="s">
        <v>2640</v>
      </c>
      <c r="H4415" s="26" t="s">
        <v>2614</v>
      </c>
      <c r="I4415" s="4">
        <v>3</v>
      </c>
      <c r="J4415" s="4">
        <v>3</v>
      </c>
      <c r="K4415" s="4">
        <v>0</v>
      </c>
      <c r="L4415" s="4">
        <v>0</v>
      </c>
      <c r="M4415" s="4">
        <v>0</v>
      </c>
      <c r="N4415" s="18"/>
    </row>
    <row r="4416" spans="1:14" hidden="1" x14ac:dyDescent="0.35">
      <c r="A4416" s="4" t="s">
        <v>62</v>
      </c>
      <c r="B4416" s="27">
        <v>44168.086805555555</v>
      </c>
      <c r="C4416" s="9">
        <v>44169.090277777781</v>
      </c>
      <c r="D4416" s="11" t="s">
        <v>2850</v>
      </c>
      <c r="E4416" s="10">
        <v>1.0034722222262644</v>
      </c>
      <c r="F4416" s="11">
        <v>24.083333333430346</v>
      </c>
      <c r="G4416" s="5" t="s">
        <v>2640</v>
      </c>
      <c r="H4416" s="26" t="s">
        <v>2614</v>
      </c>
      <c r="I4416" s="4">
        <v>1</v>
      </c>
      <c r="J4416" s="4">
        <v>1</v>
      </c>
      <c r="K4416" s="4">
        <v>0</v>
      </c>
      <c r="L4416" s="4">
        <v>0</v>
      </c>
      <c r="M4416" s="4">
        <v>0</v>
      </c>
      <c r="N4416" s="18"/>
    </row>
    <row r="4417" spans="1:14" hidden="1" x14ac:dyDescent="0.35">
      <c r="A4417" s="4" t="s">
        <v>62</v>
      </c>
      <c r="B4417" s="27">
        <v>44168.086805555555</v>
      </c>
      <c r="C4417" s="9">
        <v>44169.090277777781</v>
      </c>
      <c r="D4417" s="11" t="s">
        <v>2850</v>
      </c>
      <c r="E4417" s="10">
        <v>1.0034722222262644</v>
      </c>
      <c r="F4417" s="11">
        <v>24.083333333430346</v>
      </c>
      <c r="G4417" s="5" t="s">
        <v>2640</v>
      </c>
      <c r="H4417" s="26" t="s">
        <v>2614</v>
      </c>
      <c r="I4417" s="4">
        <v>5</v>
      </c>
      <c r="J4417" s="4">
        <v>1</v>
      </c>
      <c r="K4417" s="4">
        <v>4</v>
      </c>
      <c r="L4417" s="4">
        <v>0</v>
      </c>
      <c r="M4417" s="4">
        <v>0</v>
      </c>
      <c r="N4417" s="18"/>
    </row>
    <row r="4418" spans="1:14" hidden="1" x14ac:dyDescent="0.35">
      <c r="A4418" s="4" t="s">
        <v>62</v>
      </c>
      <c r="B4418" s="27">
        <v>44168.086805555555</v>
      </c>
      <c r="C4418" s="9">
        <v>44169.090277777781</v>
      </c>
      <c r="D4418" s="11" t="s">
        <v>2850</v>
      </c>
      <c r="E4418" s="10">
        <v>1.0034722222262644</v>
      </c>
      <c r="F4418" s="11">
        <v>24.083333333430346</v>
      </c>
      <c r="G4418" s="5" t="s">
        <v>2640</v>
      </c>
      <c r="H4418" s="26" t="s">
        <v>2614</v>
      </c>
      <c r="I4418" s="4">
        <v>187</v>
      </c>
      <c r="J4418" s="4">
        <v>178</v>
      </c>
      <c r="K4418" s="4">
        <v>1</v>
      </c>
      <c r="L4418" s="4">
        <v>8</v>
      </c>
      <c r="M4418" s="4">
        <v>0</v>
      </c>
      <c r="N4418" s="18"/>
    </row>
    <row r="4419" spans="1:14" hidden="1" x14ac:dyDescent="0.35">
      <c r="A4419" s="4" t="s">
        <v>62</v>
      </c>
      <c r="B4419" s="27">
        <v>44168.086805555555</v>
      </c>
      <c r="C4419" s="9">
        <v>44169.090277777781</v>
      </c>
      <c r="D4419" s="11" t="s">
        <v>2850</v>
      </c>
      <c r="E4419" s="10">
        <v>1.0034722222262644</v>
      </c>
      <c r="F4419" s="11">
        <v>24.083333333430346</v>
      </c>
      <c r="G4419" s="5" t="s">
        <v>2640</v>
      </c>
      <c r="H4419" s="26" t="s">
        <v>2614</v>
      </c>
      <c r="I4419" s="4">
        <v>1</v>
      </c>
      <c r="J4419" s="4">
        <v>1</v>
      </c>
      <c r="K4419" s="4">
        <v>0</v>
      </c>
      <c r="L4419" s="4">
        <v>0</v>
      </c>
      <c r="M4419" s="4">
        <v>0</v>
      </c>
      <c r="N4419" s="18"/>
    </row>
    <row r="4420" spans="1:14" hidden="1" x14ac:dyDescent="0.35">
      <c r="A4420" s="4" t="s">
        <v>62</v>
      </c>
      <c r="B4420" s="27">
        <v>44172.96875</v>
      </c>
      <c r="C4420" s="9">
        <v>44173.384722222225</v>
      </c>
      <c r="D4420" s="11" t="s">
        <v>3072</v>
      </c>
      <c r="E4420" s="10">
        <v>0.41597222222480923</v>
      </c>
      <c r="F4420" s="11">
        <v>9.9833333333954215</v>
      </c>
      <c r="G4420" s="5" t="s">
        <v>2640</v>
      </c>
      <c r="H4420" s="26" t="s">
        <v>2614</v>
      </c>
      <c r="I4420" s="4">
        <v>1</v>
      </c>
      <c r="J4420" s="4">
        <v>0</v>
      </c>
      <c r="K4420" s="4">
        <v>1</v>
      </c>
      <c r="L4420" s="4">
        <v>0</v>
      </c>
      <c r="M4420" s="4">
        <v>0</v>
      </c>
      <c r="N4420" s="18"/>
    </row>
    <row r="4421" spans="1:14" hidden="1" x14ac:dyDescent="0.35">
      <c r="A4421" s="4" t="s">
        <v>62</v>
      </c>
      <c r="B4421" s="27">
        <v>44172.96875</v>
      </c>
      <c r="C4421" s="9">
        <v>44173.384722222225</v>
      </c>
      <c r="D4421" s="11" t="s">
        <v>3072</v>
      </c>
      <c r="E4421" s="10">
        <v>0.41597222222480923</v>
      </c>
      <c r="F4421" s="11">
        <v>9.9833333333954215</v>
      </c>
      <c r="G4421" s="5" t="s">
        <v>2640</v>
      </c>
      <c r="H4421" s="26" t="s">
        <v>2614</v>
      </c>
      <c r="I4421" s="4">
        <v>2</v>
      </c>
      <c r="J4421" s="4">
        <v>2</v>
      </c>
      <c r="K4421" s="4">
        <v>0</v>
      </c>
      <c r="L4421" s="4">
        <v>0</v>
      </c>
      <c r="M4421" s="4">
        <v>0</v>
      </c>
      <c r="N4421" s="18"/>
    </row>
    <row r="4422" spans="1:14" hidden="1" x14ac:dyDescent="0.35">
      <c r="A4422" s="4" t="s">
        <v>62</v>
      </c>
      <c r="B4422" s="27">
        <v>44172.96875</v>
      </c>
      <c r="C4422" s="9">
        <v>44173.384722222225</v>
      </c>
      <c r="D4422" s="11" t="s">
        <v>3072</v>
      </c>
      <c r="E4422" s="10">
        <v>0.41597222222480923</v>
      </c>
      <c r="F4422" s="11">
        <v>9.9833333333954215</v>
      </c>
      <c r="G4422" s="5" t="s">
        <v>2640</v>
      </c>
      <c r="H4422" s="26" t="s">
        <v>2614</v>
      </c>
      <c r="I4422" s="4">
        <v>49</v>
      </c>
      <c r="J4422" s="4">
        <v>45</v>
      </c>
      <c r="K4422" s="4">
        <v>1</v>
      </c>
      <c r="L4422" s="4">
        <v>3</v>
      </c>
      <c r="M4422" s="4">
        <v>0</v>
      </c>
      <c r="N4422" s="18"/>
    </row>
    <row r="4423" spans="1:14" hidden="1" x14ac:dyDescent="0.35">
      <c r="A4423" s="4" t="s">
        <v>62</v>
      </c>
      <c r="B4423" s="27">
        <v>44172.96875</v>
      </c>
      <c r="C4423" s="9">
        <v>44173.384722222225</v>
      </c>
      <c r="D4423" s="11" t="s">
        <v>3072</v>
      </c>
      <c r="E4423" s="10">
        <v>0.41597222222480923</v>
      </c>
      <c r="F4423" s="11">
        <v>9.9833333333954215</v>
      </c>
      <c r="G4423" s="5" t="s">
        <v>2640</v>
      </c>
      <c r="H4423" s="26" t="s">
        <v>2614</v>
      </c>
      <c r="I4423" s="4">
        <v>6</v>
      </c>
      <c r="J4423" s="4">
        <v>3</v>
      </c>
      <c r="K4423" s="4">
        <v>3</v>
      </c>
      <c r="L4423" s="4">
        <v>0</v>
      </c>
      <c r="M4423" s="4">
        <v>0</v>
      </c>
      <c r="N4423" s="18"/>
    </row>
    <row r="4424" spans="1:14" hidden="1" x14ac:dyDescent="0.35">
      <c r="A4424" s="4" t="s">
        <v>62</v>
      </c>
      <c r="B4424" s="27">
        <v>44172.96875</v>
      </c>
      <c r="C4424" s="9">
        <v>44173.384722222225</v>
      </c>
      <c r="D4424" s="11" t="s">
        <v>3072</v>
      </c>
      <c r="E4424" s="10">
        <v>0.41597222222480923</v>
      </c>
      <c r="F4424" s="11">
        <v>9.9833333333954215</v>
      </c>
      <c r="G4424" s="5" t="s">
        <v>2640</v>
      </c>
      <c r="H4424" s="26" t="s">
        <v>2614</v>
      </c>
      <c r="I4424" s="4">
        <v>67</v>
      </c>
      <c r="J4424" s="4">
        <v>66</v>
      </c>
      <c r="K4424" s="4">
        <v>0</v>
      </c>
      <c r="L4424" s="4">
        <v>1</v>
      </c>
      <c r="M4424" s="4">
        <v>0</v>
      </c>
      <c r="N4424" s="18"/>
    </row>
    <row r="4425" spans="1:14" hidden="1" x14ac:dyDescent="0.35">
      <c r="A4425" s="4" t="s">
        <v>62</v>
      </c>
      <c r="B4425" s="27">
        <v>44172.96875</v>
      </c>
      <c r="C4425" s="9">
        <v>44173.384722222225</v>
      </c>
      <c r="D4425" s="11" t="s">
        <v>3072</v>
      </c>
      <c r="E4425" s="10">
        <v>0.41597222222480923</v>
      </c>
      <c r="F4425" s="11">
        <v>9.9833333333954215</v>
      </c>
      <c r="G4425" s="5" t="s">
        <v>2640</v>
      </c>
      <c r="H4425" s="26" t="s">
        <v>2614</v>
      </c>
      <c r="I4425" s="4">
        <v>3</v>
      </c>
      <c r="J4425" s="4">
        <v>3</v>
      </c>
      <c r="K4425" s="4">
        <v>0</v>
      </c>
      <c r="L4425" s="4">
        <v>0</v>
      </c>
      <c r="M4425" s="4">
        <v>0</v>
      </c>
      <c r="N4425" s="18"/>
    </row>
    <row r="4426" spans="1:14" hidden="1" x14ac:dyDescent="0.35">
      <c r="A4426" s="4" t="s">
        <v>62</v>
      </c>
      <c r="B4426" s="27">
        <v>44172.969444444447</v>
      </c>
      <c r="C4426" s="9">
        <v>44173.363194444442</v>
      </c>
      <c r="D4426" s="11" t="s">
        <v>3073</v>
      </c>
      <c r="E4426" s="10">
        <v>0.39374999999563443</v>
      </c>
      <c r="F4426" s="11">
        <v>9.4499999998952262</v>
      </c>
      <c r="G4426" s="5" t="s">
        <v>2640</v>
      </c>
      <c r="H4426" s="26" t="s">
        <v>2614</v>
      </c>
      <c r="I4426" s="4">
        <v>1</v>
      </c>
      <c r="J4426" s="4">
        <v>1</v>
      </c>
      <c r="K4426" s="4">
        <v>0</v>
      </c>
      <c r="L4426" s="4">
        <v>0</v>
      </c>
      <c r="M4426" s="4">
        <v>0</v>
      </c>
      <c r="N4426" s="18"/>
    </row>
    <row r="4427" spans="1:14" hidden="1" x14ac:dyDescent="0.35">
      <c r="A4427" s="4" t="s">
        <v>62</v>
      </c>
      <c r="B4427" s="27">
        <v>44172.969444444447</v>
      </c>
      <c r="C4427" s="9">
        <v>44173.363194444442</v>
      </c>
      <c r="D4427" s="11" t="s">
        <v>3073</v>
      </c>
      <c r="E4427" s="10">
        <v>0.39374999999563443</v>
      </c>
      <c r="F4427" s="11">
        <v>9.4499999998952262</v>
      </c>
      <c r="G4427" s="5" t="s">
        <v>2640</v>
      </c>
      <c r="H4427" s="26" t="s">
        <v>2614</v>
      </c>
      <c r="I4427" s="4">
        <v>5</v>
      </c>
      <c r="J4427" s="4">
        <v>1</v>
      </c>
      <c r="K4427" s="4">
        <v>4</v>
      </c>
      <c r="L4427" s="4">
        <v>0</v>
      </c>
      <c r="M4427" s="4">
        <v>0</v>
      </c>
      <c r="N4427" s="18"/>
    </row>
    <row r="4428" spans="1:14" hidden="1" x14ac:dyDescent="0.35">
      <c r="A4428" s="4" t="s">
        <v>62</v>
      </c>
      <c r="B4428" s="27">
        <v>44172.969444444447</v>
      </c>
      <c r="C4428" s="9">
        <v>44173.363194444442</v>
      </c>
      <c r="D4428" s="11" t="s">
        <v>3073</v>
      </c>
      <c r="E4428" s="10">
        <v>0.39374999999563443</v>
      </c>
      <c r="F4428" s="11">
        <v>9.4499999998952262</v>
      </c>
      <c r="G4428" s="5" t="s">
        <v>2640</v>
      </c>
      <c r="H4428" s="26" t="s">
        <v>2614</v>
      </c>
      <c r="I4428" s="4">
        <v>187</v>
      </c>
      <c r="J4428" s="4">
        <v>178</v>
      </c>
      <c r="K4428" s="4">
        <v>1</v>
      </c>
      <c r="L4428" s="4">
        <v>8</v>
      </c>
      <c r="M4428" s="4">
        <v>0</v>
      </c>
      <c r="N4428" s="18"/>
    </row>
    <row r="4429" spans="1:14" hidden="1" x14ac:dyDescent="0.35">
      <c r="A4429" s="4" t="s">
        <v>62</v>
      </c>
      <c r="B4429" s="27">
        <v>44172.969444444447</v>
      </c>
      <c r="C4429" s="9">
        <v>44173.363194444442</v>
      </c>
      <c r="D4429" s="11" t="s">
        <v>3073</v>
      </c>
      <c r="E4429" s="10">
        <v>0.39374999999563443</v>
      </c>
      <c r="F4429" s="11">
        <v>9.4499999998952262</v>
      </c>
      <c r="G4429" s="5" t="s">
        <v>2640</v>
      </c>
      <c r="H4429" s="26" t="s">
        <v>2614</v>
      </c>
      <c r="I4429" s="4">
        <v>1</v>
      </c>
      <c r="J4429" s="4">
        <v>1</v>
      </c>
      <c r="K4429" s="4">
        <v>0</v>
      </c>
      <c r="L4429" s="4">
        <v>0</v>
      </c>
      <c r="M4429" s="4">
        <v>0</v>
      </c>
      <c r="N4429" s="18"/>
    </row>
    <row r="4430" spans="1:14" hidden="1" x14ac:dyDescent="0.35">
      <c r="A4430" s="4" t="s">
        <v>62</v>
      </c>
      <c r="B4430" s="27">
        <v>44525.556944444441</v>
      </c>
      <c r="C4430" s="9">
        <v>44526.004861111112</v>
      </c>
      <c r="D4430" s="11" t="str">
        <f>INT(Table1[[#This Row],[Full Restoration ]]-Table1[[#This Row],[Outage Start]])&amp;" days,"&amp;HOUR(Table1[[#This Row],[Full Restoration ]]-Table1[[#This Row],[Outage Start]])&amp;" hrs,"&amp;MINUTE(Table1[[#This Row],[Full Restoration ]]-Table1[[#This Row],[Outage Start]])&amp;" min"</f>
        <v>0 days,10 hrs,45 min</v>
      </c>
      <c r="E4430" s="10">
        <f>Table1[[#This Row],[Full Restoration ]]-Table1[[#This Row],[Outage Start]]</f>
        <v>0.44791666667151731</v>
      </c>
      <c r="F4430" s="11">
        <f>(Table1[[#This Row],[Full Restoration ]]-Table1[[#This Row],[Outage Start]])*24</f>
        <v>10.750000000116415</v>
      </c>
      <c r="G4430" s="5" t="s">
        <v>2640</v>
      </c>
      <c r="H4430" s="26" t="s">
        <v>4233</v>
      </c>
      <c r="I4430" s="4">
        <v>130</v>
      </c>
      <c r="J4430" s="4">
        <v>125</v>
      </c>
      <c r="K4430" s="4">
        <v>5</v>
      </c>
      <c r="L4430" s="4">
        <v>4</v>
      </c>
      <c r="M4430" s="4">
        <v>0</v>
      </c>
      <c r="N4430" s="18"/>
    </row>
    <row r="4431" spans="1:14" hidden="1" x14ac:dyDescent="0.35">
      <c r="A4431" s="4" t="s">
        <v>62</v>
      </c>
      <c r="B4431" s="27">
        <v>44167.628472222219</v>
      </c>
      <c r="C4431" s="9">
        <v>44168.761805555558</v>
      </c>
      <c r="D4431" s="11" t="s">
        <v>2851</v>
      </c>
      <c r="E4431" s="10">
        <v>1.133333333338669</v>
      </c>
      <c r="F4431" s="11">
        <v>27.200000000128057</v>
      </c>
      <c r="G4431" s="5" t="s">
        <v>2641</v>
      </c>
      <c r="H4431" s="26" t="s">
        <v>2615</v>
      </c>
      <c r="I4431" s="4">
        <v>43</v>
      </c>
      <c r="J4431" s="4">
        <v>33</v>
      </c>
      <c r="K4431" s="4">
        <v>9</v>
      </c>
      <c r="L4431" s="4">
        <v>1</v>
      </c>
      <c r="M4431" s="4">
        <v>0</v>
      </c>
      <c r="N4431" s="18"/>
    </row>
    <row r="4432" spans="1:14" hidden="1" x14ac:dyDescent="0.35">
      <c r="A4432" s="4" t="s">
        <v>62</v>
      </c>
      <c r="B4432" s="27">
        <v>44168.238888888889</v>
      </c>
      <c r="C4432" s="9">
        <v>44168.731944444444</v>
      </c>
      <c r="D4432" s="11" t="s">
        <v>2852</v>
      </c>
      <c r="E4432" s="10">
        <v>0.49305555555474712</v>
      </c>
      <c r="F4432" s="11">
        <v>11.833333333313931</v>
      </c>
      <c r="G4432" s="5" t="s">
        <v>2641</v>
      </c>
      <c r="H4432" s="26" t="s">
        <v>2615</v>
      </c>
      <c r="I4432" s="4">
        <v>131</v>
      </c>
      <c r="J4432" s="4">
        <v>119</v>
      </c>
      <c r="K4432" s="4">
        <v>9</v>
      </c>
      <c r="L4432" s="4">
        <v>1</v>
      </c>
      <c r="M4432" s="4">
        <v>2</v>
      </c>
      <c r="N4432" s="18"/>
    </row>
    <row r="4433" spans="1:14" hidden="1" x14ac:dyDescent="0.35">
      <c r="A4433" s="4" t="s">
        <v>62</v>
      </c>
      <c r="B4433" s="27">
        <v>44168.238888888889</v>
      </c>
      <c r="C4433" s="9">
        <v>44168.731944444444</v>
      </c>
      <c r="D4433" s="11" t="s">
        <v>2852</v>
      </c>
      <c r="E4433" s="10">
        <v>0.49305555555474712</v>
      </c>
      <c r="F4433" s="11">
        <v>11.833333333313931</v>
      </c>
      <c r="G4433" s="5" t="s">
        <v>2641</v>
      </c>
      <c r="H4433" s="26" t="s">
        <v>2615</v>
      </c>
      <c r="I4433" s="4">
        <v>378</v>
      </c>
      <c r="J4433" s="4">
        <v>346</v>
      </c>
      <c r="K4433" s="4">
        <v>4</v>
      </c>
      <c r="L4433" s="4">
        <v>28</v>
      </c>
      <c r="M4433" s="4">
        <v>0</v>
      </c>
      <c r="N4433" s="18"/>
    </row>
    <row r="4434" spans="1:14" hidden="1" x14ac:dyDescent="0.35">
      <c r="A4434" s="4" t="s">
        <v>62</v>
      </c>
      <c r="B4434" s="27">
        <v>44168.238888888889</v>
      </c>
      <c r="C4434" s="9">
        <v>44168.737500000003</v>
      </c>
      <c r="D4434" s="11" t="s">
        <v>2853</v>
      </c>
      <c r="E4434" s="10">
        <v>0.49861111111385981</v>
      </c>
      <c r="F4434" s="11">
        <v>11.966666666732635</v>
      </c>
      <c r="G4434" s="5" t="s">
        <v>2641</v>
      </c>
      <c r="H4434" s="26" t="s">
        <v>2615</v>
      </c>
      <c r="I4434" s="4">
        <v>5</v>
      </c>
      <c r="J4434" s="4">
        <v>3</v>
      </c>
      <c r="K4434" s="4">
        <v>2</v>
      </c>
      <c r="L4434" s="4">
        <v>0</v>
      </c>
      <c r="M4434" s="4">
        <v>0</v>
      </c>
      <c r="N4434" s="18"/>
    </row>
    <row r="4435" spans="1:14" hidden="1" x14ac:dyDescent="0.35">
      <c r="A4435" s="4" t="s">
        <v>62</v>
      </c>
      <c r="B4435" s="27">
        <v>44168.238888888889</v>
      </c>
      <c r="C4435" s="9">
        <v>44168.737500000003</v>
      </c>
      <c r="D4435" s="11" t="s">
        <v>2853</v>
      </c>
      <c r="E4435" s="10">
        <v>0.49861111111385981</v>
      </c>
      <c r="F4435" s="11">
        <v>11.966666666732635</v>
      </c>
      <c r="G4435" s="5" t="s">
        <v>2641</v>
      </c>
      <c r="H4435" s="26" t="s">
        <v>2615</v>
      </c>
      <c r="I4435" s="4">
        <v>512</v>
      </c>
      <c r="J4435" s="4">
        <v>479</v>
      </c>
      <c r="K4435" s="4">
        <v>3</v>
      </c>
      <c r="L4435" s="4">
        <v>30</v>
      </c>
      <c r="M4435" s="4">
        <v>0</v>
      </c>
      <c r="N4435" s="18"/>
    </row>
    <row r="4436" spans="1:14" hidden="1" x14ac:dyDescent="0.35">
      <c r="A4436" s="4" t="s">
        <v>62</v>
      </c>
      <c r="B4436" s="27">
        <v>44172.67291666667</v>
      </c>
      <c r="C4436" s="9">
        <v>44173.803472222222</v>
      </c>
      <c r="D4436" s="11" t="s">
        <v>3074</v>
      </c>
      <c r="E4436" s="10">
        <v>1.1305555555518367</v>
      </c>
      <c r="F4436" s="11">
        <v>27.133333333244082</v>
      </c>
      <c r="G4436" s="5" t="s">
        <v>2641</v>
      </c>
      <c r="H4436" s="26" t="s">
        <v>2615</v>
      </c>
      <c r="I4436" s="4">
        <v>43</v>
      </c>
      <c r="J4436" s="4">
        <v>33</v>
      </c>
      <c r="K4436" s="4">
        <v>9</v>
      </c>
      <c r="L4436" s="4">
        <v>1</v>
      </c>
      <c r="M4436" s="4">
        <v>0</v>
      </c>
      <c r="N4436" s="18"/>
    </row>
    <row r="4437" spans="1:14" hidden="1" x14ac:dyDescent="0.35">
      <c r="A4437" s="4" t="s">
        <v>62</v>
      </c>
      <c r="B4437" s="27">
        <v>44173.035416666666</v>
      </c>
      <c r="C4437" s="9">
        <v>44173.793749999997</v>
      </c>
      <c r="D4437" s="11" t="s">
        <v>3075</v>
      </c>
      <c r="E4437" s="10">
        <v>0.75833333333139308</v>
      </c>
      <c r="F4437" s="11">
        <v>18.199999999953434</v>
      </c>
      <c r="G4437" s="5" t="s">
        <v>2641</v>
      </c>
      <c r="H4437" s="26" t="s">
        <v>2615</v>
      </c>
      <c r="I4437" s="4">
        <v>5</v>
      </c>
      <c r="J4437" s="4">
        <v>3</v>
      </c>
      <c r="K4437" s="4">
        <v>2</v>
      </c>
      <c r="L4437" s="4">
        <v>0</v>
      </c>
      <c r="M4437" s="4">
        <v>0</v>
      </c>
      <c r="N4437" s="18"/>
    </row>
    <row r="4438" spans="1:14" hidden="1" x14ac:dyDescent="0.35">
      <c r="A4438" s="4" t="s">
        <v>62</v>
      </c>
      <c r="B4438" s="27">
        <v>44173.035416666666</v>
      </c>
      <c r="C4438" s="9">
        <v>44173.793749999997</v>
      </c>
      <c r="D4438" s="11" t="s">
        <v>3075</v>
      </c>
      <c r="E4438" s="10">
        <v>0.75833333333139308</v>
      </c>
      <c r="F4438" s="11">
        <v>18.199999999953434</v>
      </c>
      <c r="G4438" s="5" t="s">
        <v>2641</v>
      </c>
      <c r="H4438" s="26" t="s">
        <v>2615</v>
      </c>
      <c r="I4438" s="4">
        <v>510</v>
      </c>
      <c r="J4438" s="4">
        <v>477</v>
      </c>
      <c r="K4438" s="4">
        <v>3</v>
      </c>
      <c r="L4438" s="4">
        <v>30</v>
      </c>
      <c r="M4438" s="4">
        <v>0</v>
      </c>
      <c r="N4438" s="18"/>
    </row>
    <row r="4439" spans="1:14" hidden="1" x14ac:dyDescent="0.35">
      <c r="A4439" s="4" t="s">
        <v>62</v>
      </c>
      <c r="B4439" s="27">
        <v>44173.037499999999</v>
      </c>
      <c r="C4439" s="9">
        <v>44173.82708333333</v>
      </c>
      <c r="D4439" s="11" t="s">
        <v>3076</v>
      </c>
      <c r="E4439" s="10">
        <v>0.78958333333139308</v>
      </c>
      <c r="F4439" s="11">
        <v>18.949999999953434</v>
      </c>
      <c r="G4439" s="5" t="s">
        <v>2641</v>
      </c>
      <c r="H4439" s="26" t="s">
        <v>2615</v>
      </c>
      <c r="I4439" s="4">
        <v>5</v>
      </c>
      <c r="J4439" s="4">
        <v>5</v>
      </c>
      <c r="K4439" s="4">
        <v>0</v>
      </c>
      <c r="L4439" s="4">
        <v>0</v>
      </c>
      <c r="M4439" s="4">
        <v>0</v>
      </c>
      <c r="N4439" s="18"/>
    </row>
    <row r="4440" spans="1:14" hidden="1" x14ac:dyDescent="0.35">
      <c r="A4440" s="4" t="s">
        <v>62</v>
      </c>
      <c r="B4440" s="27">
        <v>44173.037499999999</v>
      </c>
      <c r="C4440" s="9">
        <v>44173.82708333333</v>
      </c>
      <c r="D4440" s="11" t="s">
        <v>3076</v>
      </c>
      <c r="E4440" s="10">
        <v>0.78958333333139308</v>
      </c>
      <c r="F4440" s="11">
        <v>18.949999999953434</v>
      </c>
      <c r="G4440" s="5" t="s">
        <v>2641</v>
      </c>
      <c r="H4440" s="26" t="s">
        <v>2615</v>
      </c>
      <c r="I4440" s="4">
        <v>6</v>
      </c>
      <c r="J4440" s="4">
        <v>6</v>
      </c>
      <c r="K4440" s="4">
        <v>0</v>
      </c>
      <c r="L4440" s="4">
        <v>0</v>
      </c>
      <c r="M4440" s="4">
        <v>0</v>
      </c>
      <c r="N4440" s="18"/>
    </row>
    <row r="4441" spans="1:14" hidden="1" x14ac:dyDescent="0.35">
      <c r="A4441" s="4" t="s">
        <v>62</v>
      </c>
      <c r="B4441" s="27">
        <v>44188.607638888891</v>
      </c>
      <c r="C4441" s="9">
        <v>44189.584027777775</v>
      </c>
      <c r="D4441" s="11" t="s">
        <v>3242</v>
      </c>
      <c r="E4441" s="10">
        <v>0.976388888884685</v>
      </c>
      <c r="F4441" s="11">
        <v>23.43333333323244</v>
      </c>
      <c r="G4441" s="5" t="s">
        <v>2641</v>
      </c>
      <c r="H4441" s="26" t="s">
        <v>2606</v>
      </c>
      <c r="I4441" s="4">
        <v>44</v>
      </c>
      <c r="J4441" s="4">
        <v>33</v>
      </c>
      <c r="K4441" s="4">
        <v>10</v>
      </c>
      <c r="L4441" s="4">
        <v>1</v>
      </c>
      <c r="M4441" s="4">
        <v>0</v>
      </c>
      <c r="N4441" s="18"/>
    </row>
    <row r="4442" spans="1:14" hidden="1" x14ac:dyDescent="0.35">
      <c r="A4442" s="4" t="s">
        <v>62</v>
      </c>
      <c r="B4442" s="56">
        <v>44215.345833333333</v>
      </c>
      <c r="C4442" s="56">
        <v>44215.911111111112</v>
      </c>
      <c r="D4442" s="11" t="str">
        <f>INT(Table1[[#This Row],[Full Restoration ]]-Table1[[#This Row],[Outage Start]])&amp;" days,"&amp;HOUR(Table1[[#This Row],[Full Restoration ]]-Table1[[#This Row],[Outage Start]])&amp;" hrs,"&amp;MINUTE(Table1[[#This Row],[Full Restoration ]]-Table1[[#This Row],[Outage Start]])&amp;" min"</f>
        <v>0 days,13 hrs,34 min</v>
      </c>
      <c r="E4442" s="10">
        <f>Table1[[#This Row],[Full Restoration ]]-Table1[[#This Row],[Outage Start]]</f>
        <v>0.56527777777955635</v>
      </c>
      <c r="F4442" s="11">
        <f>(Table1[[#This Row],[Full Restoration ]]-Table1[[#This Row],[Outage Start]])*24</f>
        <v>13.566666666709352</v>
      </c>
      <c r="G4442" s="5" t="s">
        <v>2641</v>
      </c>
      <c r="H4442" s="26" t="s">
        <v>2606</v>
      </c>
      <c r="I4442" s="4">
        <v>45</v>
      </c>
      <c r="J4442" s="4">
        <v>32</v>
      </c>
      <c r="K4442" s="4">
        <v>11</v>
      </c>
      <c r="L4442" s="4">
        <v>2</v>
      </c>
      <c r="M4442" s="4">
        <v>0</v>
      </c>
      <c r="N4442" s="18"/>
    </row>
    <row r="4443" spans="1:14" hidden="1" x14ac:dyDescent="0.35">
      <c r="A4443" s="4" t="s">
        <v>62</v>
      </c>
      <c r="B4443" s="27">
        <v>44525.551388888889</v>
      </c>
      <c r="C4443" s="9">
        <v>44526.095138888886</v>
      </c>
      <c r="D4443" s="11" t="str">
        <f>INT(Table1[[#This Row],[Full Restoration ]]-Table1[[#This Row],[Outage Start]])&amp;" days,"&amp;HOUR(Table1[[#This Row],[Full Restoration ]]-Table1[[#This Row],[Outage Start]])&amp;" hrs,"&amp;MINUTE(Table1[[#This Row],[Full Restoration ]]-Table1[[#This Row],[Outage Start]])&amp;" min"</f>
        <v>0 days,13 hrs,3 min</v>
      </c>
      <c r="E4443" s="10">
        <f>Table1[[#This Row],[Full Restoration ]]-Table1[[#This Row],[Outage Start]]</f>
        <v>0.54374999999708962</v>
      </c>
      <c r="F4443" s="11">
        <f>(Table1[[#This Row],[Full Restoration ]]-Table1[[#This Row],[Outage Start]])*24</f>
        <v>13.049999999930151</v>
      </c>
      <c r="G4443" s="5" t="s">
        <v>4217</v>
      </c>
      <c r="H4443" s="26" t="s">
        <v>4233</v>
      </c>
      <c r="I4443" s="4">
        <v>517</v>
      </c>
      <c r="J4443" s="4">
        <v>505</v>
      </c>
      <c r="K4443" s="4">
        <v>12</v>
      </c>
      <c r="L4443" s="4">
        <v>18</v>
      </c>
      <c r="M4443" s="4">
        <v>0</v>
      </c>
      <c r="N4443" s="18"/>
    </row>
    <row r="4444" spans="1:14" hidden="1" x14ac:dyDescent="0.35">
      <c r="A4444" s="4" t="s">
        <v>62</v>
      </c>
      <c r="B4444" s="27">
        <v>44525.086111111108</v>
      </c>
      <c r="C4444" s="9">
        <v>44525.71875</v>
      </c>
      <c r="D4444" s="11" t="str">
        <f>INT(Table1[[#This Row],[Full Restoration ]]-Table1[[#This Row],[Outage Start]])&amp;" days,"&amp;HOUR(Table1[[#This Row],[Full Restoration ]]-Table1[[#This Row],[Outage Start]])&amp;" hrs,"&amp;MINUTE(Table1[[#This Row],[Full Restoration ]]-Table1[[#This Row],[Outage Start]])&amp;" min"</f>
        <v>0 days,15 hrs,11 min</v>
      </c>
      <c r="E4444" s="10">
        <f>Table1[[#This Row],[Full Restoration ]]-Table1[[#This Row],[Outage Start]]</f>
        <v>0.63263888889196096</v>
      </c>
      <c r="F4444" s="11">
        <f>(Table1[[#This Row],[Full Restoration ]]-Table1[[#This Row],[Outage Start]])*24</f>
        <v>15.183333333407063</v>
      </c>
      <c r="G4444" s="5" t="s">
        <v>4218</v>
      </c>
      <c r="H4444" s="26" t="s">
        <v>4235</v>
      </c>
      <c r="I4444" s="4">
        <v>1722</v>
      </c>
      <c r="J4444" s="4">
        <v>1679</v>
      </c>
      <c r="K4444" s="4">
        <v>43</v>
      </c>
      <c r="L4444" s="4">
        <v>17</v>
      </c>
      <c r="M4444" s="4">
        <v>0</v>
      </c>
      <c r="N4444" s="18"/>
    </row>
    <row r="4445" spans="1:14" hidden="1" x14ac:dyDescent="0.35">
      <c r="A4445" s="4" t="s">
        <v>62</v>
      </c>
      <c r="B4445" s="27">
        <v>45228.698611111111</v>
      </c>
      <c r="C4445" s="9">
        <v>45228.904861111114</v>
      </c>
      <c r="D4445" s="11" t="str">
        <f>INT(Table1[[#This Row],[Full Restoration ]]-Table1[[#This Row],[Outage Start]])&amp;" days,"&amp;HOUR(Table1[[#This Row],[Full Restoration ]]-Table1[[#This Row],[Outage Start]])&amp;" hrs,"&amp;MINUTE(Table1[[#This Row],[Full Restoration ]]-Table1[[#This Row],[Outage Start]])&amp;" min"</f>
        <v>0 days,4 hrs,57 min</v>
      </c>
      <c r="E4445" s="10">
        <f>Table1[[#This Row],[Full Restoration ]]-Table1[[#This Row],[Outage Start]]</f>
        <v>0.20625000000291038</v>
      </c>
      <c r="F4445" s="11">
        <f>(Table1[[#This Row],[Full Restoration ]]-Table1[[#This Row],[Outage Start]])*24</f>
        <v>4.9500000000698492</v>
      </c>
      <c r="G4445" s="5" t="s">
        <v>4218</v>
      </c>
      <c r="H4445" s="26" t="s">
        <v>2607</v>
      </c>
      <c r="I4445" s="4">
        <v>1747</v>
      </c>
      <c r="J4445" s="4">
        <v>1747</v>
      </c>
      <c r="K4445" s="4">
        <v>0</v>
      </c>
      <c r="L4445" s="4">
        <v>0</v>
      </c>
      <c r="M4445" s="4">
        <v>0</v>
      </c>
      <c r="N4445" s="18"/>
    </row>
    <row r="4446" spans="1:14" hidden="1" x14ac:dyDescent="0.35">
      <c r="A4446" s="4" t="s">
        <v>62</v>
      </c>
      <c r="B4446" s="27">
        <v>44130.511805555558</v>
      </c>
      <c r="C4446" s="9">
        <v>44131.049305555556</v>
      </c>
      <c r="D4446" s="11" t="s">
        <v>3911</v>
      </c>
      <c r="E4446" s="10">
        <v>0.53749999999854481</v>
      </c>
      <c r="F4446" s="11">
        <v>12.899999999965075</v>
      </c>
      <c r="G4446" s="5" t="s">
        <v>2596</v>
      </c>
      <c r="H4446" s="26" t="s">
        <v>2605</v>
      </c>
      <c r="I4446" s="4">
        <v>240</v>
      </c>
      <c r="J4446" s="4">
        <v>215</v>
      </c>
      <c r="K4446" s="4">
        <v>12</v>
      </c>
      <c r="L4446" s="4">
        <v>13</v>
      </c>
      <c r="M4446" s="4"/>
      <c r="N4446" s="18"/>
    </row>
    <row r="4447" spans="1:14" hidden="1" x14ac:dyDescent="0.35">
      <c r="A4447" s="4" t="s">
        <v>62</v>
      </c>
      <c r="B4447" s="27">
        <v>45228.367858796293</v>
      </c>
      <c r="C4447" s="9">
        <v>45228.742789351854</v>
      </c>
      <c r="D4447" s="11" t="str">
        <f>INT(Table1[[#This Row],[Full Restoration ]]-Table1[[#This Row],[Outage Start]])&amp;" days,"&amp;HOUR(Table1[[#This Row],[Full Restoration ]]-Table1[[#This Row],[Outage Start]])&amp;" hrs,"&amp;MINUTE(Table1[[#This Row],[Full Restoration ]]-Table1[[#This Row],[Outage Start]])&amp;" min"</f>
        <v>0 days,8 hrs,59 min</v>
      </c>
      <c r="E4447" s="10">
        <f>Table1[[#This Row],[Full Restoration ]]-Table1[[#This Row],[Outage Start]]</f>
        <v>0.37493055556114996</v>
      </c>
      <c r="F4447" s="11">
        <f>(Table1[[#This Row],[Full Restoration ]]-Table1[[#This Row],[Outage Start]])*24</f>
        <v>8.998333333467599</v>
      </c>
      <c r="G4447" s="5" t="s">
        <v>4290</v>
      </c>
      <c r="H4447" s="26" t="s">
        <v>2605</v>
      </c>
      <c r="I4447" s="4">
        <v>295</v>
      </c>
      <c r="J4447" s="4">
        <v>284</v>
      </c>
      <c r="K4447" s="4">
        <v>11</v>
      </c>
      <c r="L4447" s="4">
        <v>11</v>
      </c>
      <c r="M4447" s="4">
        <v>0</v>
      </c>
      <c r="N4447" s="18"/>
    </row>
    <row r="4448" spans="1:14" hidden="1" x14ac:dyDescent="0.35">
      <c r="A4448" s="4" t="s">
        <v>62</v>
      </c>
      <c r="B4448" s="27">
        <v>45239.07916666667</v>
      </c>
      <c r="C4448" s="9">
        <v>45239.619444444441</v>
      </c>
      <c r="D4448" s="11" t="str">
        <f>INT(Table1[[#This Row],[Full Restoration ]]-Table1[[#This Row],[Outage Start]])&amp;" days,"&amp;HOUR(Table1[[#This Row],[Full Restoration ]]-Table1[[#This Row],[Outage Start]])&amp;" hrs,"&amp;MINUTE(Table1[[#This Row],[Full Restoration ]]-Table1[[#This Row],[Outage Start]])&amp;" min"</f>
        <v>0 days,12 hrs,58 min</v>
      </c>
      <c r="E4448" s="10">
        <f>Table1[[#This Row],[Full Restoration ]]-Table1[[#This Row],[Outage Start]]</f>
        <v>0.5402777777708252</v>
      </c>
      <c r="F4448" s="11">
        <f>(Table1[[#This Row],[Full Restoration ]]-Table1[[#This Row],[Outage Start]])*24</f>
        <v>12.966666666499805</v>
      </c>
      <c r="G4448" s="5" t="s">
        <v>4263</v>
      </c>
      <c r="H4448" s="26" t="s">
        <v>2606</v>
      </c>
      <c r="I4448" s="4">
        <v>195</v>
      </c>
      <c r="J4448" s="4">
        <v>186</v>
      </c>
      <c r="K4448" s="4">
        <v>9</v>
      </c>
      <c r="L4448" s="4">
        <v>5</v>
      </c>
      <c r="M4448" s="4">
        <v>0</v>
      </c>
      <c r="N4448" s="18"/>
    </row>
    <row r="4449" spans="1:14" hidden="1" x14ac:dyDescent="0.35">
      <c r="A4449" s="4" t="s">
        <v>62</v>
      </c>
      <c r="B4449" s="27">
        <v>45228.354166666664</v>
      </c>
      <c r="C4449" s="9">
        <v>45230.355555555558</v>
      </c>
      <c r="D4449" s="11" t="str">
        <f>INT(Table1[[#This Row],[Full Restoration ]]-Table1[[#This Row],[Outage Start]])&amp;" days,"&amp;HOUR(Table1[[#This Row],[Full Restoration ]]-Table1[[#This Row],[Outage Start]])&amp;" hrs,"&amp;MINUTE(Table1[[#This Row],[Full Restoration ]]-Table1[[#This Row],[Outage Start]])&amp;" min"</f>
        <v>2 days,0 hrs,2 min</v>
      </c>
      <c r="E4449" s="10">
        <f>Table1[[#This Row],[Full Restoration ]]-Table1[[#This Row],[Outage Start]]</f>
        <v>2.0013888888934162</v>
      </c>
      <c r="F4449" s="11">
        <f>(Table1[[#This Row],[Full Restoration ]]-Table1[[#This Row],[Outage Start]])*24</f>
        <v>48.033333333441988</v>
      </c>
      <c r="G4449" s="5" t="s">
        <v>4263</v>
      </c>
      <c r="H4449" s="26" t="s">
        <v>2606</v>
      </c>
      <c r="I4449" s="4">
        <v>195</v>
      </c>
      <c r="J4449" s="4">
        <v>186</v>
      </c>
      <c r="K4449" s="4">
        <v>9</v>
      </c>
      <c r="L4449" s="4">
        <v>5</v>
      </c>
      <c r="M4449" s="4">
        <v>0</v>
      </c>
      <c r="N4449" s="18"/>
    </row>
    <row r="4450" spans="1:14" hidden="1" x14ac:dyDescent="0.35">
      <c r="A4450" s="4" t="s">
        <v>62</v>
      </c>
      <c r="B4450" s="27">
        <v>45250.547222222223</v>
      </c>
      <c r="C4450" s="9">
        <v>45251.426388888889</v>
      </c>
      <c r="D4450" s="11" t="str">
        <f>INT(Table1[[#This Row],[Full Restoration ]]-Table1[[#This Row],[Outage Start]])&amp;" days,"&amp;HOUR(Table1[[#This Row],[Full Restoration ]]-Table1[[#This Row],[Outage Start]])&amp;" hrs,"&amp;MINUTE(Table1[[#This Row],[Full Restoration ]]-Table1[[#This Row],[Outage Start]])&amp;" min"</f>
        <v>0 days,21 hrs,6 min</v>
      </c>
      <c r="E4450" s="10">
        <f>Table1[[#This Row],[Full Restoration ]]-Table1[[#This Row],[Outage Start]]</f>
        <v>0.87916666666569654</v>
      </c>
      <c r="F4450" s="11">
        <f>(Table1[[#This Row],[Full Restoration ]]-Table1[[#This Row],[Outage Start]])*24</f>
        <v>21.099999999976717</v>
      </c>
      <c r="G4450" s="5" t="s">
        <v>4263</v>
      </c>
      <c r="H4450" s="26" t="s">
        <v>4299</v>
      </c>
      <c r="I4450" s="4">
        <v>194</v>
      </c>
      <c r="J4450" s="4">
        <v>185</v>
      </c>
      <c r="K4450" s="4">
        <v>9</v>
      </c>
      <c r="L4450" s="4">
        <v>5</v>
      </c>
      <c r="M4450" s="4">
        <v>0</v>
      </c>
      <c r="N4450" s="18"/>
    </row>
    <row r="4451" spans="1:14" hidden="1" x14ac:dyDescent="0.35">
      <c r="A4451" s="4" t="s">
        <v>62</v>
      </c>
      <c r="B4451" s="27">
        <v>44524.831944444442</v>
      </c>
      <c r="C4451" s="9">
        <v>44525.978472222225</v>
      </c>
      <c r="D4451" s="11" t="str">
        <f>INT(Table1[[#This Row],[Full Restoration ]]-Table1[[#This Row],[Outage Start]])&amp;" days,"&amp;HOUR(Table1[[#This Row],[Full Restoration ]]-Table1[[#This Row],[Outage Start]])&amp;" hrs,"&amp;MINUTE(Table1[[#This Row],[Full Restoration ]]-Table1[[#This Row],[Outage Start]])&amp;" min"</f>
        <v>1 days,3 hrs,31 min</v>
      </c>
      <c r="E4451" s="10">
        <f>Table1[[#This Row],[Full Restoration ]]-Table1[[#This Row],[Outage Start]]</f>
        <v>1.1465277777824667</v>
      </c>
      <c r="F4451" s="11">
        <f>(Table1[[#This Row],[Full Restoration ]]-Table1[[#This Row],[Outage Start]])*24</f>
        <v>27.516666666779201</v>
      </c>
      <c r="G4451" s="5" t="s">
        <v>4219</v>
      </c>
      <c r="H4451" s="26" t="s">
        <v>4233</v>
      </c>
      <c r="I4451" s="4">
        <v>882</v>
      </c>
      <c r="J4451" s="4">
        <v>862</v>
      </c>
      <c r="K4451" s="4">
        <v>20</v>
      </c>
      <c r="L4451" s="4">
        <v>38</v>
      </c>
      <c r="M4451" s="4">
        <v>0</v>
      </c>
      <c r="N4451" s="18"/>
    </row>
    <row r="4452" spans="1:14" hidden="1" x14ac:dyDescent="0.35">
      <c r="A4452" s="4" t="s">
        <v>62</v>
      </c>
      <c r="B4452" s="45">
        <v>44161.934027777781</v>
      </c>
      <c r="C4452" s="9">
        <v>44162.896527777775</v>
      </c>
      <c r="D4452" s="11" t="s">
        <v>3976</v>
      </c>
      <c r="E4452" s="10">
        <v>0.96249999999417923</v>
      </c>
      <c r="F4452" s="11">
        <v>23.099999999860302</v>
      </c>
      <c r="G4452" s="5" t="s">
        <v>2619</v>
      </c>
      <c r="H4452" s="26" t="s">
        <v>2615</v>
      </c>
      <c r="I4452" s="4">
        <v>2</v>
      </c>
      <c r="J4452" s="4">
        <v>2</v>
      </c>
      <c r="K4452" s="4">
        <v>0</v>
      </c>
      <c r="L4452" s="4">
        <v>0</v>
      </c>
      <c r="M4452" s="4">
        <v>0</v>
      </c>
      <c r="N4452" s="18"/>
    </row>
    <row r="4453" spans="1:14" hidden="1" x14ac:dyDescent="0.35">
      <c r="A4453" s="4" t="s">
        <v>62</v>
      </c>
      <c r="B4453" s="45">
        <v>44161.934027777781</v>
      </c>
      <c r="C4453" s="9">
        <v>44162.896527777775</v>
      </c>
      <c r="D4453" s="11" t="s">
        <v>3976</v>
      </c>
      <c r="E4453" s="10">
        <v>0.96249999999417923</v>
      </c>
      <c r="F4453" s="11">
        <v>23.099999999860302</v>
      </c>
      <c r="G4453" s="5" t="s">
        <v>2619</v>
      </c>
      <c r="H4453" s="26" t="s">
        <v>2615</v>
      </c>
      <c r="I4453" s="4">
        <v>289</v>
      </c>
      <c r="J4453" s="4">
        <v>264</v>
      </c>
      <c r="K4453" s="4">
        <v>10</v>
      </c>
      <c r="L4453" s="4">
        <v>15</v>
      </c>
      <c r="M4453" s="4">
        <v>0</v>
      </c>
      <c r="N4453" s="18"/>
    </row>
    <row r="4454" spans="1:14" hidden="1" x14ac:dyDescent="0.35">
      <c r="A4454" s="4" t="s">
        <v>62</v>
      </c>
      <c r="B4454" s="45">
        <v>44161.934027777781</v>
      </c>
      <c r="C4454" s="9">
        <v>44162.897916666669</v>
      </c>
      <c r="D4454" s="11" t="s">
        <v>3977</v>
      </c>
      <c r="E4454" s="10">
        <v>0.96388888888759539</v>
      </c>
      <c r="F4454" s="11">
        <v>23.133333333302289</v>
      </c>
      <c r="G4454" s="5" t="s">
        <v>2619</v>
      </c>
      <c r="H4454" s="26" t="s">
        <v>2615</v>
      </c>
      <c r="I4454" s="4">
        <v>1</v>
      </c>
      <c r="J4454" s="4">
        <v>1</v>
      </c>
      <c r="K4454" s="4">
        <v>0</v>
      </c>
      <c r="L4454" s="4">
        <v>0</v>
      </c>
      <c r="M4454" s="4">
        <v>0</v>
      </c>
      <c r="N4454" s="18"/>
    </row>
    <row r="4455" spans="1:14" hidden="1" x14ac:dyDescent="0.35">
      <c r="A4455" s="4" t="s">
        <v>62</v>
      </c>
      <c r="B4455" s="45">
        <v>44161.934027777781</v>
      </c>
      <c r="C4455" s="9">
        <v>44162.897916666669</v>
      </c>
      <c r="D4455" s="11" t="s">
        <v>3977</v>
      </c>
      <c r="E4455" s="10">
        <v>0.96388888888759539</v>
      </c>
      <c r="F4455" s="11">
        <v>23.133333333302289</v>
      </c>
      <c r="G4455" s="5" t="s">
        <v>2619</v>
      </c>
      <c r="H4455" s="26" t="s">
        <v>2615</v>
      </c>
      <c r="I4455" s="4">
        <v>259</v>
      </c>
      <c r="J4455" s="4">
        <v>241</v>
      </c>
      <c r="K4455" s="4">
        <v>6</v>
      </c>
      <c r="L4455" s="4">
        <v>12</v>
      </c>
      <c r="M4455" s="4">
        <v>0</v>
      </c>
      <c r="N4455" s="18"/>
    </row>
    <row r="4456" spans="1:14" hidden="1" x14ac:dyDescent="0.35">
      <c r="A4456" s="4" t="s">
        <v>62</v>
      </c>
      <c r="B4456" s="27">
        <v>44167.894444444442</v>
      </c>
      <c r="C4456" s="9">
        <v>44169.14166666667</v>
      </c>
      <c r="D4456" s="11" t="s">
        <v>2854</v>
      </c>
      <c r="E4456" s="10">
        <v>1.2472222222277196</v>
      </c>
      <c r="F4456" s="11">
        <v>29.933333333465271</v>
      </c>
      <c r="G4456" s="5" t="s">
        <v>2619</v>
      </c>
      <c r="H4456" s="26" t="s">
        <v>2615</v>
      </c>
      <c r="I4456" s="4">
        <v>2</v>
      </c>
      <c r="J4456" s="4">
        <v>2</v>
      </c>
      <c r="K4456" s="4">
        <v>0</v>
      </c>
      <c r="L4456" s="4">
        <v>0</v>
      </c>
      <c r="M4456" s="4">
        <v>0</v>
      </c>
      <c r="N4456" s="18"/>
    </row>
    <row r="4457" spans="1:14" hidden="1" x14ac:dyDescent="0.35">
      <c r="A4457" s="4" t="s">
        <v>62</v>
      </c>
      <c r="B4457" s="27">
        <v>44167.894444444442</v>
      </c>
      <c r="C4457" s="9">
        <v>44169.14166666667</v>
      </c>
      <c r="D4457" s="11" t="s">
        <v>2854</v>
      </c>
      <c r="E4457" s="10">
        <v>1.2472222222277196</v>
      </c>
      <c r="F4457" s="11">
        <v>29.933333333465271</v>
      </c>
      <c r="G4457" s="5" t="s">
        <v>2619</v>
      </c>
      <c r="H4457" s="26" t="s">
        <v>2615</v>
      </c>
      <c r="I4457" s="4">
        <v>289</v>
      </c>
      <c r="J4457" s="4">
        <v>264</v>
      </c>
      <c r="K4457" s="4">
        <v>10</v>
      </c>
      <c r="L4457" s="4">
        <v>15</v>
      </c>
      <c r="M4457" s="4">
        <v>0</v>
      </c>
      <c r="N4457" s="18"/>
    </row>
    <row r="4458" spans="1:14" hidden="1" x14ac:dyDescent="0.35">
      <c r="A4458" s="4" t="s">
        <v>62</v>
      </c>
      <c r="B4458" s="27">
        <v>44167.894444444442</v>
      </c>
      <c r="C4458" s="9">
        <v>44169.143055555556</v>
      </c>
      <c r="D4458" s="11" t="s">
        <v>2855</v>
      </c>
      <c r="E4458" s="10">
        <v>1.2486111111138598</v>
      </c>
      <c r="F4458" s="11">
        <v>29.966666666732635</v>
      </c>
      <c r="G4458" s="5" t="s">
        <v>2619</v>
      </c>
      <c r="H4458" s="26" t="s">
        <v>2615</v>
      </c>
      <c r="I4458" s="4">
        <v>1</v>
      </c>
      <c r="J4458" s="4">
        <v>1</v>
      </c>
      <c r="K4458" s="4">
        <v>0</v>
      </c>
      <c r="L4458" s="4">
        <v>0</v>
      </c>
      <c r="M4458" s="4">
        <v>0</v>
      </c>
      <c r="N4458" s="18"/>
    </row>
    <row r="4459" spans="1:14" hidden="1" x14ac:dyDescent="0.35">
      <c r="A4459" s="4" t="s">
        <v>62</v>
      </c>
      <c r="B4459" s="27">
        <v>44167.894444444442</v>
      </c>
      <c r="C4459" s="9">
        <v>44169.143055555556</v>
      </c>
      <c r="D4459" s="11" t="s">
        <v>2855</v>
      </c>
      <c r="E4459" s="10">
        <v>1.2486111111138598</v>
      </c>
      <c r="F4459" s="11">
        <v>29.966666666732635</v>
      </c>
      <c r="G4459" s="5" t="s">
        <v>2619</v>
      </c>
      <c r="H4459" s="26" t="s">
        <v>2615</v>
      </c>
      <c r="I4459" s="4">
        <v>258</v>
      </c>
      <c r="J4459" s="4">
        <v>240</v>
      </c>
      <c r="K4459" s="4">
        <v>6</v>
      </c>
      <c r="L4459" s="4">
        <v>12</v>
      </c>
      <c r="M4459" s="4">
        <v>0</v>
      </c>
      <c r="N4459" s="18"/>
    </row>
    <row r="4460" spans="1:14" hidden="1" x14ac:dyDescent="0.35">
      <c r="A4460" s="4" t="s">
        <v>62</v>
      </c>
      <c r="B4460" s="27">
        <v>44183.414583333331</v>
      </c>
      <c r="C4460" s="9">
        <v>44183.709027777775</v>
      </c>
      <c r="D4460" s="11" t="s">
        <v>3243</v>
      </c>
      <c r="E4460" s="10">
        <v>0.29444444444379769</v>
      </c>
      <c r="F4460" s="11">
        <v>7.0666666666511446</v>
      </c>
      <c r="G4460" s="5" t="s">
        <v>2619</v>
      </c>
      <c r="H4460" s="26" t="s">
        <v>2606</v>
      </c>
      <c r="I4460" s="4">
        <v>471</v>
      </c>
      <c r="J4460" s="4">
        <v>443</v>
      </c>
      <c r="K4460" s="4">
        <v>23</v>
      </c>
      <c r="L4460" s="4">
        <v>5</v>
      </c>
      <c r="M4460" s="4">
        <v>0</v>
      </c>
      <c r="N4460" s="18"/>
    </row>
    <row r="4461" spans="1:14" hidden="1" x14ac:dyDescent="0.35">
      <c r="A4461" s="4" t="s">
        <v>62</v>
      </c>
      <c r="B4461" s="27">
        <v>44183.414583333331</v>
      </c>
      <c r="C4461" s="9">
        <v>44183.711111111108</v>
      </c>
      <c r="D4461" s="11" t="s">
        <v>3244</v>
      </c>
      <c r="E4461" s="10">
        <v>0.29652777777664596</v>
      </c>
      <c r="F4461" s="11">
        <v>7.1166666666395031</v>
      </c>
      <c r="G4461" s="5" t="s">
        <v>2619</v>
      </c>
      <c r="H4461" s="26" t="s">
        <v>2606</v>
      </c>
      <c r="I4461" s="4">
        <v>71</v>
      </c>
      <c r="J4461" s="4">
        <v>59</v>
      </c>
      <c r="K4461" s="4">
        <v>11</v>
      </c>
      <c r="L4461" s="4">
        <v>1</v>
      </c>
      <c r="M4461" s="4">
        <v>0</v>
      </c>
      <c r="N4461" s="18"/>
    </row>
    <row r="4462" spans="1:14" hidden="1" x14ac:dyDescent="0.35">
      <c r="A4462" s="4" t="s">
        <v>62</v>
      </c>
      <c r="B4462" s="27">
        <v>44183.414583333331</v>
      </c>
      <c r="C4462" s="9">
        <v>44183.718055555553</v>
      </c>
      <c r="D4462" s="11" t="s">
        <v>3245</v>
      </c>
      <c r="E4462" s="10">
        <v>0.30347222222189885</v>
      </c>
      <c r="F4462" s="11">
        <v>7.2833333333255723</v>
      </c>
      <c r="G4462" s="5" t="s">
        <v>2619</v>
      </c>
      <c r="H4462" s="26" t="s">
        <v>2606</v>
      </c>
      <c r="I4462" s="4">
        <v>2</v>
      </c>
      <c r="J4462" s="4">
        <v>2</v>
      </c>
      <c r="K4462" s="4">
        <v>0</v>
      </c>
      <c r="L4462" s="4">
        <v>0</v>
      </c>
      <c r="M4462" s="4">
        <v>0</v>
      </c>
      <c r="N4462" s="18"/>
    </row>
    <row r="4463" spans="1:14" hidden="1" x14ac:dyDescent="0.35">
      <c r="A4463" s="4" t="s">
        <v>62</v>
      </c>
      <c r="B4463" s="27">
        <v>44183.414583333331</v>
      </c>
      <c r="C4463" s="9">
        <v>44183.718055555553</v>
      </c>
      <c r="D4463" s="11" t="s">
        <v>3245</v>
      </c>
      <c r="E4463" s="10">
        <v>0.30347222222189885</v>
      </c>
      <c r="F4463" s="11">
        <v>7.2833333333255723</v>
      </c>
      <c r="G4463" s="5" t="s">
        <v>2619</v>
      </c>
      <c r="H4463" s="26" t="s">
        <v>2606</v>
      </c>
      <c r="I4463" s="4">
        <v>289</v>
      </c>
      <c r="J4463" s="4">
        <v>264</v>
      </c>
      <c r="K4463" s="4">
        <v>10</v>
      </c>
      <c r="L4463" s="4">
        <v>15</v>
      </c>
      <c r="M4463" s="4">
        <v>0</v>
      </c>
      <c r="N4463" s="18"/>
    </row>
    <row r="4464" spans="1:14" hidden="1" x14ac:dyDescent="0.35">
      <c r="A4464" s="4" t="s">
        <v>62</v>
      </c>
      <c r="B4464" s="27">
        <v>44183.414583333331</v>
      </c>
      <c r="C4464" s="9">
        <v>44183.719444444447</v>
      </c>
      <c r="D4464" s="11" t="s">
        <v>3246</v>
      </c>
      <c r="E4464" s="10">
        <v>0.304861111115315</v>
      </c>
      <c r="F4464" s="11">
        <v>7.3166666667675599</v>
      </c>
      <c r="G4464" s="5" t="s">
        <v>2619</v>
      </c>
      <c r="H4464" s="26" t="s">
        <v>2606</v>
      </c>
      <c r="I4464" s="4">
        <v>1</v>
      </c>
      <c r="J4464" s="4">
        <v>1</v>
      </c>
      <c r="K4464" s="4">
        <v>0</v>
      </c>
      <c r="L4464" s="4">
        <v>0</v>
      </c>
      <c r="M4464" s="4">
        <v>0</v>
      </c>
      <c r="N4464" s="18"/>
    </row>
    <row r="4465" spans="1:14" hidden="1" x14ac:dyDescent="0.35">
      <c r="A4465" s="4" t="s">
        <v>62</v>
      </c>
      <c r="B4465" s="27">
        <v>44183.414583333331</v>
      </c>
      <c r="C4465" s="9">
        <v>44183.719444444447</v>
      </c>
      <c r="D4465" s="11" t="s">
        <v>3246</v>
      </c>
      <c r="E4465" s="10">
        <v>0.304861111115315</v>
      </c>
      <c r="F4465" s="11">
        <v>7.3166666667675599</v>
      </c>
      <c r="G4465" s="5" t="s">
        <v>2619</v>
      </c>
      <c r="H4465" s="26" t="s">
        <v>2606</v>
      </c>
      <c r="I4465" s="4">
        <v>260</v>
      </c>
      <c r="J4465" s="4">
        <v>242</v>
      </c>
      <c r="K4465" s="4">
        <v>6</v>
      </c>
      <c r="L4465" s="4">
        <v>12</v>
      </c>
      <c r="M4465" s="4">
        <v>0</v>
      </c>
      <c r="N4465" s="18"/>
    </row>
    <row r="4466" spans="1:14" hidden="1" x14ac:dyDescent="0.35">
      <c r="A4466" s="4" t="s">
        <v>62</v>
      </c>
      <c r="B4466" s="27">
        <v>44188.604861111111</v>
      </c>
      <c r="C4466" s="9">
        <v>44189.416666666664</v>
      </c>
      <c r="D4466" s="11" t="s">
        <v>3247</v>
      </c>
      <c r="E4466" s="10">
        <v>0.81180555555329192</v>
      </c>
      <c r="F4466" s="11">
        <v>19.483333333279006</v>
      </c>
      <c r="G4466" s="5" t="s">
        <v>2619</v>
      </c>
      <c r="H4466" s="26" t="s">
        <v>2606</v>
      </c>
      <c r="I4466" s="4">
        <v>1</v>
      </c>
      <c r="J4466" s="4">
        <v>1</v>
      </c>
      <c r="K4466" s="4">
        <v>0</v>
      </c>
      <c r="L4466" s="4">
        <v>0</v>
      </c>
      <c r="M4466" s="4">
        <v>0</v>
      </c>
      <c r="N4466" s="18"/>
    </row>
    <row r="4467" spans="1:14" hidden="1" x14ac:dyDescent="0.35">
      <c r="A4467" s="4" t="s">
        <v>62</v>
      </c>
      <c r="B4467" s="27">
        <v>44188.604861111111</v>
      </c>
      <c r="C4467" s="9">
        <v>44189.416666666664</v>
      </c>
      <c r="D4467" s="11" t="s">
        <v>3247</v>
      </c>
      <c r="E4467" s="10">
        <v>0.81180555555329192</v>
      </c>
      <c r="F4467" s="11">
        <v>19.483333333279006</v>
      </c>
      <c r="G4467" s="5" t="s">
        <v>2619</v>
      </c>
      <c r="H4467" s="26" t="s">
        <v>2606</v>
      </c>
      <c r="I4467" s="4">
        <v>260</v>
      </c>
      <c r="J4467" s="4">
        <v>242</v>
      </c>
      <c r="K4467" s="4">
        <v>6</v>
      </c>
      <c r="L4467" s="4">
        <v>12</v>
      </c>
      <c r="M4467" s="4">
        <v>0</v>
      </c>
      <c r="N4467" s="18"/>
    </row>
    <row r="4468" spans="1:14" hidden="1" x14ac:dyDescent="0.35">
      <c r="A4468" s="4" t="s">
        <v>62</v>
      </c>
      <c r="B4468" s="27">
        <v>44188.604861111111</v>
      </c>
      <c r="C4468" s="9">
        <v>44189.415277777778</v>
      </c>
      <c r="D4468" s="11" t="s">
        <v>3248</v>
      </c>
      <c r="E4468" s="10">
        <v>0.81041666666715173</v>
      </c>
      <c r="F4468" s="11">
        <v>19.450000000011642</v>
      </c>
      <c r="G4468" s="5" t="s">
        <v>2619</v>
      </c>
      <c r="H4468" s="26" t="s">
        <v>2606</v>
      </c>
      <c r="I4468" s="4">
        <v>2</v>
      </c>
      <c r="J4468" s="4">
        <v>2</v>
      </c>
      <c r="K4468" s="4">
        <v>0</v>
      </c>
      <c r="L4468" s="4">
        <v>0</v>
      </c>
      <c r="M4468" s="4">
        <v>0</v>
      </c>
      <c r="N4468" s="18"/>
    </row>
    <row r="4469" spans="1:14" hidden="1" x14ac:dyDescent="0.35">
      <c r="A4469" s="4" t="s">
        <v>62</v>
      </c>
      <c r="B4469" s="27">
        <v>44188.604861111111</v>
      </c>
      <c r="C4469" s="9">
        <v>44189.415277777778</v>
      </c>
      <c r="D4469" s="11" t="s">
        <v>3248</v>
      </c>
      <c r="E4469" s="10">
        <v>0.81041666666715173</v>
      </c>
      <c r="F4469" s="11">
        <v>19.450000000011642</v>
      </c>
      <c r="G4469" s="5" t="s">
        <v>2619</v>
      </c>
      <c r="H4469" s="26" t="s">
        <v>2606</v>
      </c>
      <c r="I4469" s="4">
        <v>289</v>
      </c>
      <c r="J4469" s="4">
        <v>264</v>
      </c>
      <c r="K4469" s="4">
        <v>10</v>
      </c>
      <c r="L4469" s="4">
        <v>15</v>
      </c>
      <c r="M4469" s="4">
        <v>0</v>
      </c>
      <c r="N4469" s="18"/>
    </row>
    <row r="4470" spans="1:14" hidden="1" x14ac:dyDescent="0.35">
      <c r="A4470" s="4" t="s">
        <v>62</v>
      </c>
      <c r="B4470" s="27">
        <v>44188.752083333333</v>
      </c>
      <c r="C4470" s="9">
        <v>44189.411805555559</v>
      </c>
      <c r="D4470" s="11" t="s">
        <v>2718</v>
      </c>
      <c r="E4470" s="10">
        <v>0.65972222222626442</v>
      </c>
      <c r="F4470" s="11">
        <v>15.833333333430346</v>
      </c>
      <c r="G4470" s="5" t="s">
        <v>2619</v>
      </c>
      <c r="H4470" s="26" t="s">
        <v>2606</v>
      </c>
      <c r="I4470" s="4">
        <v>71</v>
      </c>
      <c r="J4470" s="4">
        <v>59</v>
      </c>
      <c r="K4470" s="4">
        <v>11</v>
      </c>
      <c r="L4470" s="4">
        <v>1</v>
      </c>
      <c r="M4470" s="4">
        <v>0</v>
      </c>
      <c r="N4470" s="18"/>
    </row>
    <row r="4471" spans="1:14" hidden="1" x14ac:dyDescent="0.35">
      <c r="A4471" s="4" t="s">
        <v>62</v>
      </c>
      <c r="B4471" s="56">
        <v>44211.106249999997</v>
      </c>
      <c r="C4471" s="56">
        <v>44216.122916666667</v>
      </c>
      <c r="D4471" s="11" t="str">
        <f>INT(Table1[[#This Row],[Full Restoration ]]-Table1[[#This Row],[Outage Start]])&amp;" days,"&amp;HOUR(Table1[[#This Row],[Full Restoration ]]-Table1[[#This Row],[Outage Start]])&amp;" hrs,"&amp;MINUTE(Table1[[#This Row],[Full Restoration ]]-Table1[[#This Row],[Outage Start]])&amp;" min"</f>
        <v>5 days,0 hrs,24 min</v>
      </c>
      <c r="E4471" s="10">
        <f>Table1[[#This Row],[Full Restoration ]]-Table1[[#This Row],[Outage Start]]</f>
        <v>5.0166666666700621</v>
      </c>
      <c r="F4471" s="11">
        <f>(Table1[[#This Row],[Full Restoration ]]-Table1[[#This Row],[Outage Start]])*24</f>
        <v>120.40000000008149</v>
      </c>
      <c r="G4471" s="5" t="s">
        <v>2619</v>
      </c>
      <c r="H4471" s="26" t="s">
        <v>2606</v>
      </c>
      <c r="I4471" s="4">
        <v>1100</v>
      </c>
      <c r="J4471" s="4">
        <v>1011</v>
      </c>
      <c r="K4471" s="4">
        <v>49</v>
      </c>
      <c r="L4471" s="4">
        <v>40</v>
      </c>
      <c r="M4471" s="4">
        <v>0</v>
      </c>
      <c r="N4471" s="18"/>
    </row>
    <row r="4472" spans="1:14" hidden="1" x14ac:dyDescent="0.35">
      <c r="A4472" s="4" t="s">
        <v>62</v>
      </c>
      <c r="B4472" s="27">
        <v>45269.934027777781</v>
      </c>
      <c r="C4472" s="9">
        <v>45270.76458333333</v>
      </c>
      <c r="D4472" s="11" t="str">
        <f>INT(Table1[[#This Row],[Full Restoration ]]-Table1[[#This Row],[Outage Start]])&amp;" days,"&amp;HOUR(Table1[[#This Row],[Full Restoration ]]-Table1[[#This Row],[Outage Start]])&amp;" hrs,"&amp;MINUTE(Table1[[#This Row],[Full Restoration ]]-Table1[[#This Row],[Outage Start]])&amp;" min"</f>
        <v>0 days,19 hrs,56 min</v>
      </c>
      <c r="E4472" s="10">
        <f>Table1[[#This Row],[Full Restoration ]]-Table1[[#This Row],[Outage Start]]</f>
        <v>0.83055555554892635</v>
      </c>
      <c r="F4472" s="11">
        <f>(Table1[[#This Row],[Full Restoration ]]-Table1[[#This Row],[Outage Start]])*24</f>
        <v>19.933333333174232</v>
      </c>
      <c r="G4472" s="5" t="s">
        <v>2619</v>
      </c>
      <c r="H4472" s="26" t="s">
        <v>2605</v>
      </c>
      <c r="I4472" s="4">
        <v>5</v>
      </c>
      <c r="J4472" s="4">
        <v>0</v>
      </c>
      <c r="K4472" s="4">
        <v>5</v>
      </c>
      <c r="L4472" s="4">
        <v>0</v>
      </c>
      <c r="M4472" s="4">
        <v>0</v>
      </c>
      <c r="N4472" s="18"/>
    </row>
    <row r="4473" spans="1:14" hidden="1" x14ac:dyDescent="0.35">
      <c r="A4473" s="4" t="s">
        <v>62</v>
      </c>
      <c r="B4473" s="27">
        <v>45229.19027777778</v>
      </c>
      <c r="C4473" s="9">
        <v>45230.609722222223</v>
      </c>
      <c r="D4473" s="11" t="str">
        <f>INT(Table1[[#This Row],[Full Restoration ]]-Table1[[#This Row],[Outage Start]])&amp;" days,"&amp;HOUR(Table1[[#This Row],[Full Restoration ]]-Table1[[#This Row],[Outage Start]])&amp;" hrs,"&amp;MINUTE(Table1[[#This Row],[Full Restoration ]]-Table1[[#This Row],[Outage Start]])&amp;" min"</f>
        <v>1 days,10 hrs,4 min</v>
      </c>
      <c r="E4473" s="10">
        <f>Table1[[#This Row],[Full Restoration ]]-Table1[[#This Row],[Outage Start]]</f>
        <v>1.4194444444437977</v>
      </c>
      <c r="F4473" s="11">
        <f>(Table1[[#This Row],[Full Restoration ]]-Table1[[#This Row],[Outage Start]])*24</f>
        <v>34.066666666651145</v>
      </c>
      <c r="G4473" s="5" t="s">
        <v>4291</v>
      </c>
      <c r="H4473" s="26" t="s">
        <v>2605</v>
      </c>
      <c r="I4473" s="4">
        <v>568</v>
      </c>
      <c r="J4473" s="4">
        <v>541</v>
      </c>
      <c r="K4473" s="4">
        <v>27</v>
      </c>
      <c r="L4473" s="4">
        <v>29</v>
      </c>
      <c r="M4473" s="4">
        <v>0</v>
      </c>
      <c r="N4473" s="18"/>
    </row>
    <row r="4474" spans="1:14" hidden="1" x14ac:dyDescent="0.35">
      <c r="A4474" s="4" t="s">
        <v>62</v>
      </c>
      <c r="B4474" s="27">
        <v>44172.649305555555</v>
      </c>
      <c r="C4474" s="9">
        <v>44173.359027777777</v>
      </c>
      <c r="D4474" s="11" t="s">
        <v>2776</v>
      </c>
      <c r="E4474" s="10">
        <v>0.70972222222189885</v>
      </c>
      <c r="F4474" s="11">
        <v>17.033333333325572</v>
      </c>
      <c r="G4474" s="5" t="s">
        <v>2667</v>
      </c>
      <c r="H4474" s="26" t="s">
        <v>2615</v>
      </c>
      <c r="I4474" s="4">
        <v>5</v>
      </c>
      <c r="J4474" s="4">
        <v>5</v>
      </c>
      <c r="K4474" s="4">
        <v>0</v>
      </c>
      <c r="L4474" s="4">
        <v>0</v>
      </c>
      <c r="M4474" s="4">
        <v>0</v>
      </c>
      <c r="N4474" s="18"/>
    </row>
    <row r="4475" spans="1:14" hidden="1" x14ac:dyDescent="0.35">
      <c r="A4475" s="4" t="s">
        <v>62</v>
      </c>
      <c r="B4475" s="27">
        <v>44172.649305555555</v>
      </c>
      <c r="C4475" s="9">
        <v>44173.359027777777</v>
      </c>
      <c r="D4475" s="11" t="s">
        <v>2776</v>
      </c>
      <c r="E4475" s="10">
        <v>0.70972222222189885</v>
      </c>
      <c r="F4475" s="11">
        <v>17.033333333325572</v>
      </c>
      <c r="G4475" s="5" t="s">
        <v>2667</v>
      </c>
      <c r="H4475" s="26" t="s">
        <v>2615</v>
      </c>
      <c r="I4475" s="4">
        <v>68</v>
      </c>
      <c r="J4475" s="4">
        <v>63</v>
      </c>
      <c r="K4475" s="4">
        <v>2</v>
      </c>
      <c r="L4475" s="4">
        <v>3</v>
      </c>
      <c r="M4475" s="4">
        <v>0</v>
      </c>
      <c r="N4475" s="18"/>
    </row>
    <row r="4476" spans="1:14" hidden="1" x14ac:dyDescent="0.35">
      <c r="A4476" s="4" t="s">
        <v>62</v>
      </c>
      <c r="B4476" s="27">
        <v>44172.649305555555</v>
      </c>
      <c r="C4476" s="9">
        <v>44173.400694444441</v>
      </c>
      <c r="D4476" s="11" t="s">
        <v>3077</v>
      </c>
      <c r="E4476" s="10">
        <v>0.75138888888614019</v>
      </c>
      <c r="F4476" s="11">
        <v>18.033333333267365</v>
      </c>
      <c r="G4476" s="5" t="s">
        <v>2667</v>
      </c>
      <c r="H4476" s="26" t="s">
        <v>2615</v>
      </c>
      <c r="I4476" s="4">
        <v>3</v>
      </c>
      <c r="J4476" s="4">
        <v>3</v>
      </c>
      <c r="K4476" s="4">
        <v>0</v>
      </c>
      <c r="L4476" s="4">
        <v>0</v>
      </c>
      <c r="M4476" s="4">
        <v>0</v>
      </c>
      <c r="N4476" s="18"/>
    </row>
    <row r="4477" spans="1:14" hidden="1" x14ac:dyDescent="0.35">
      <c r="A4477" s="4" t="s">
        <v>62</v>
      </c>
      <c r="B4477" s="27">
        <v>44172.649305555555</v>
      </c>
      <c r="C4477" s="9">
        <v>44173.400694444441</v>
      </c>
      <c r="D4477" s="11" t="s">
        <v>3077</v>
      </c>
      <c r="E4477" s="10">
        <v>0.75138888888614019</v>
      </c>
      <c r="F4477" s="11">
        <v>18.033333333267365</v>
      </c>
      <c r="G4477" s="5" t="s">
        <v>2667</v>
      </c>
      <c r="H4477" s="26" t="s">
        <v>2615</v>
      </c>
      <c r="I4477" s="4">
        <v>68</v>
      </c>
      <c r="J4477" s="4">
        <v>60</v>
      </c>
      <c r="K4477" s="4">
        <v>7</v>
      </c>
      <c r="L4477" s="4">
        <v>1</v>
      </c>
      <c r="M4477" s="4">
        <v>0</v>
      </c>
      <c r="N4477" s="18"/>
    </row>
    <row r="4478" spans="1:14" hidden="1" x14ac:dyDescent="0.35">
      <c r="A4478" s="4" t="s">
        <v>62</v>
      </c>
      <c r="B4478" s="27">
        <v>44167.950694444444</v>
      </c>
      <c r="C4478" s="9">
        <v>44168.853472222225</v>
      </c>
      <c r="D4478" s="11" t="s">
        <v>2856</v>
      </c>
      <c r="E4478" s="10">
        <v>0.90277777778101154</v>
      </c>
      <c r="F4478" s="11">
        <v>21.666666666744277</v>
      </c>
      <c r="G4478" s="5" t="s">
        <v>2642</v>
      </c>
      <c r="H4478" s="26" t="s">
        <v>2604</v>
      </c>
      <c r="I4478" s="4">
        <v>492</v>
      </c>
      <c r="J4478" s="4">
        <v>486</v>
      </c>
      <c r="K4478" s="4">
        <v>3</v>
      </c>
      <c r="L4478" s="4">
        <v>3</v>
      </c>
      <c r="M4478" s="4">
        <v>0</v>
      </c>
      <c r="N4478" s="18"/>
    </row>
    <row r="4479" spans="1:14" hidden="1" x14ac:dyDescent="0.35">
      <c r="A4479" s="4" t="s">
        <v>62</v>
      </c>
      <c r="B4479" s="27">
        <v>44172.780555555553</v>
      </c>
      <c r="C4479" s="9">
        <v>44173.74722222222</v>
      </c>
      <c r="D4479" s="11" t="s">
        <v>2795</v>
      </c>
      <c r="E4479" s="10">
        <v>0.96666666666715173</v>
      </c>
      <c r="F4479" s="11">
        <v>23.200000000011642</v>
      </c>
      <c r="G4479" s="5" t="s">
        <v>2642</v>
      </c>
      <c r="H4479" s="26" t="s">
        <v>2604</v>
      </c>
      <c r="I4479" s="4">
        <v>492</v>
      </c>
      <c r="J4479" s="4">
        <v>486</v>
      </c>
      <c r="K4479" s="4">
        <v>3</v>
      </c>
      <c r="L4479" s="4">
        <v>3</v>
      </c>
      <c r="M4479" s="4">
        <v>0</v>
      </c>
      <c r="N4479" s="18"/>
    </row>
    <row r="4480" spans="1:14" hidden="1" x14ac:dyDescent="0.35">
      <c r="A4480" s="4" t="s">
        <v>62</v>
      </c>
      <c r="B4480" s="27">
        <v>44130.426388888889</v>
      </c>
      <c r="C4480" s="9">
        <v>44131.370138888888</v>
      </c>
      <c r="D4480" s="11" t="s">
        <v>3902</v>
      </c>
      <c r="E4480" s="10">
        <v>0.94374999999854481</v>
      </c>
      <c r="F4480" s="11">
        <v>22.649999999965075</v>
      </c>
      <c r="G4480" s="5" t="s">
        <v>2590</v>
      </c>
      <c r="H4480" s="51" t="s">
        <v>2608</v>
      </c>
      <c r="I4480" s="4">
        <v>5</v>
      </c>
      <c r="J4480" s="4">
        <v>0</v>
      </c>
      <c r="K4480" s="4">
        <v>5</v>
      </c>
      <c r="L4480" s="4">
        <v>0</v>
      </c>
      <c r="M4480" s="4"/>
      <c r="N4480" s="18"/>
    </row>
    <row r="4481" spans="1:14" hidden="1" x14ac:dyDescent="0.35">
      <c r="A4481" s="4" t="s">
        <v>62</v>
      </c>
      <c r="B4481" s="27">
        <v>44167.925000000003</v>
      </c>
      <c r="C4481" s="9">
        <v>44169.050694444442</v>
      </c>
      <c r="D4481" s="11" t="s">
        <v>2857</v>
      </c>
      <c r="E4481" s="10">
        <v>1.1256944444394321</v>
      </c>
      <c r="F4481" s="11">
        <v>27.016666666546371</v>
      </c>
      <c r="G4481" s="5" t="s">
        <v>2643</v>
      </c>
      <c r="H4481" s="26" t="s">
        <v>2615</v>
      </c>
      <c r="I4481" s="4">
        <v>1</v>
      </c>
      <c r="J4481" s="4">
        <v>1</v>
      </c>
      <c r="K4481" s="4">
        <v>0</v>
      </c>
      <c r="L4481" s="4">
        <v>0</v>
      </c>
      <c r="M4481" s="4">
        <v>0</v>
      </c>
      <c r="N4481" s="18"/>
    </row>
    <row r="4482" spans="1:14" hidden="1" x14ac:dyDescent="0.35">
      <c r="A4482" s="4" t="s">
        <v>62</v>
      </c>
      <c r="B4482" s="27">
        <v>44167.925000000003</v>
      </c>
      <c r="C4482" s="9">
        <v>44169.050694444442</v>
      </c>
      <c r="D4482" s="11" t="s">
        <v>2857</v>
      </c>
      <c r="E4482" s="10">
        <v>1.1256944444394321</v>
      </c>
      <c r="F4482" s="11">
        <v>27.016666666546371</v>
      </c>
      <c r="G4482" s="5" t="s">
        <v>2643</v>
      </c>
      <c r="H4482" s="26" t="s">
        <v>2615</v>
      </c>
      <c r="I4482" s="4">
        <v>1</v>
      </c>
      <c r="J4482" s="4">
        <v>0</v>
      </c>
      <c r="K4482" s="4">
        <v>1</v>
      </c>
      <c r="L4482" s="4">
        <v>0</v>
      </c>
      <c r="M4482" s="4">
        <v>0</v>
      </c>
      <c r="N4482" s="18"/>
    </row>
    <row r="4483" spans="1:14" hidden="1" x14ac:dyDescent="0.35">
      <c r="A4483" s="4" t="s">
        <v>62</v>
      </c>
      <c r="B4483" s="27">
        <v>44167.925000000003</v>
      </c>
      <c r="C4483" s="9">
        <v>44169.050694444442</v>
      </c>
      <c r="D4483" s="11" t="s">
        <v>2857</v>
      </c>
      <c r="E4483" s="10">
        <v>1.1256944444394321</v>
      </c>
      <c r="F4483" s="11">
        <v>27.016666666546371</v>
      </c>
      <c r="G4483" s="5" t="s">
        <v>2643</v>
      </c>
      <c r="H4483" s="26" t="s">
        <v>2615</v>
      </c>
      <c r="I4483" s="4">
        <v>1</v>
      </c>
      <c r="J4483" s="4">
        <v>1</v>
      </c>
      <c r="K4483" s="4">
        <v>0</v>
      </c>
      <c r="L4483" s="4">
        <v>0</v>
      </c>
      <c r="M4483" s="4">
        <v>0</v>
      </c>
      <c r="N4483" s="18"/>
    </row>
    <row r="4484" spans="1:14" hidden="1" x14ac:dyDescent="0.35">
      <c r="A4484" s="4" t="s">
        <v>62</v>
      </c>
      <c r="B4484" s="27">
        <v>44172.704861111109</v>
      </c>
      <c r="C4484" s="9">
        <v>44173.428472222222</v>
      </c>
      <c r="D4484" s="11" t="s">
        <v>3078</v>
      </c>
      <c r="E4484" s="10">
        <v>0.72361111111240461</v>
      </c>
      <c r="F4484" s="11">
        <v>17.366666666697711</v>
      </c>
      <c r="G4484" s="5" t="s">
        <v>2668</v>
      </c>
      <c r="H4484" s="26" t="s">
        <v>2614</v>
      </c>
      <c r="I4484" s="4">
        <v>1</v>
      </c>
      <c r="J4484" s="4">
        <v>0</v>
      </c>
      <c r="K4484" s="4">
        <v>1</v>
      </c>
      <c r="L4484" s="4">
        <v>0</v>
      </c>
      <c r="M4484" s="4">
        <v>0</v>
      </c>
      <c r="N4484" s="18"/>
    </row>
    <row r="4485" spans="1:14" hidden="1" x14ac:dyDescent="0.35">
      <c r="A4485" s="4" t="s">
        <v>62</v>
      </c>
      <c r="B4485" s="27">
        <v>44172.704861111109</v>
      </c>
      <c r="C4485" s="9">
        <v>44173.428472222222</v>
      </c>
      <c r="D4485" s="11" t="s">
        <v>3078</v>
      </c>
      <c r="E4485" s="10">
        <v>0.72361111111240461</v>
      </c>
      <c r="F4485" s="11">
        <v>17.366666666697711</v>
      </c>
      <c r="G4485" s="5" t="s">
        <v>2668</v>
      </c>
      <c r="H4485" s="26" t="s">
        <v>2614</v>
      </c>
      <c r="I4485" s="4">
        <v>1331</v>
      </c>
      <c r="J4485" s="4">
        <v>1210</v>
      </c>
      <c r="K4485" s="4">
        <v>71</v>
      </c>
      <c r="L4485" s="4">
        <v>50</v>
      </c>
      <c r="M4485" s="4">
        <v>0</v>
      </c>
      <c r="N4485" s="18"/>
    </row>
    <row r="4486" spans="1:14" hidden="1" x14ac:dyDescent="0.35">
      <c r="A4486" s="4" t="s">
        <v>62</v>
      </c>
      <c r="B4486" s="27">
        <v>44168.09375</v>
      </c>
      <c r="C4486" s="9">
        <v>44169.080555555556</v>
      </c>
      <c r="D4486" s="11" t="s">
        <v>2858</v>
      </c>
      <c r="E4486" s="10">
        <v>0.98680555555620231</v>
      </c>
      <c r="F4486" s="11">
        <v>23.683333333348855</v>
      </c>
      <c r="G4486" s="5" t="s">
        <v>2644</v>
      </c>
      <c r="H4486" s="26" t="s">
        <v>2604</v>
      </c>
      <c r="I4486" s="4">
        <v>255</v>
      </c>
      <c r="J4486" s="4">
        <v>237</v>
      </c>
      <c r="K4486" s="4">
        <v>8</v>
      </c>
      <c r="L4486" s="4">
        <v>10</v>
      </c>
      <c r="M4486" s="4">
        <v>0</v>
      </c>
      <c r="N4486" s="18"/>
    </row>
    <row r="4487" spans="1:14" hidden="1" x14ac:dyDescent="0.35">
      <c r="A4487" s="4" t="s">
        <v>62</v>
      </c>
      <c r="B4487" s="27">
        <v>44172.704861111109</v>
      </c>
      <c r="C4487" s="9">
        <v>44173.644444444442</v>
      </c>
      <c r="D4487" s="11" t="s">
        <v>3079</v>
      </c>
      <c r="E4487" s="10">
        <v>0.93958333333284827</v>
      </c>
      <c r="F4487" s="11">
        <v>22.549999999988358</v>
      </c>
      <c r="G4487" s="5" t="s">
        <v>2644</v>
      </c>
      <c r="H4487" s="26" t="s">
        <v>2604</v>
      </c>
      <c r="I4487" s="4">
        <v>255</v>
      </c>
      <c r="J4487" s="4">
        <v>237</v>
      </c>
      <c r="K4487" s="4">
        <v>8</v>
      </c>
      <c r="L4487" s="4">
        <v>10</v>
      </c>
      <c r="M4487" s="4">
        <v>0</v>
      </c>
      <c r="N4487" s="18"/>
    </row>
    <row r="4488" spans="1:14" hidden="1" x14ac:dyDescent="0.35">
      <c r="A4488" s="4" t="s">
        <v>62</v>
      </c>
      <c r="B4488" s="27">
        <v>44172.612500000003</v>
      </c>
      <c r="C4488" s="9">
        <v>44174.568055555559</v>
      </c>
      <c r="D4488" s="11" t="s">
        <v>3080</v>
      </c>
      <c r="E4488" s="10">
        <v>1.9555555555562023</v>
      </c>
      <c r="F4488" s="11">
        <v>46.933333333348855</v>
      </c>
      <c r="G4488" s="5" t="s">
        <v>2669</v>
      </c>
      <c r="H4488" s="26" t="s">
        <v>2604</v>
      </c>
      <c r="I4488" s="4">
        <v>113</v>
      </c>
      <c r="J4488" s="4">
        <v>108</v>
      </c>
      <c r="K4488" s="4">
        <v>5</v>
      </c>
      <c r="L4488" s="4">
        <v>0</v>
      </c>
      <c r="M4488" s="4">
        <v>0</v>
      </c>
      <c r="N4488" s="18"/>
    </row>
    <row r="4489" spans="1:14" hidden="1" x14ac:dyDescent="0.35">
      <c r="A4489" s="4" t="s">
        <v>62</v>
      </c>
      <c r="B4489" s="27">
        <v>44172.865277777775</v>
      </c>
      <c r="C4489" s="9">
        <v>44174.565972222219</v>
      </c>
      <c r="D4489" s="11" t="s">
        <v>2834</v>
      </c>
      <c r="E4489" s="10">
        <v>1.7006944444437977</v>
      </c>
      <c r="F4489" s="11">
        <v>40.816666666651145</v>
      </c>
      <c r="G4489" s="5" t="s">
        <v>2669</v>
      </c>
      <c r="H4489" s="26" t="s">
        <v>2604</v>
      </c>
      <c r="I4489" s="4">
        <v>345</v>
      </c>
      <c r="J4489" s="4">
        <v>328</v>
      </c>
      <c r="K4489" s="4">
        <v>10</v>
      </c>
      <c r="L4489" s="4">
        <v>7</v>
      </c>
      <c r="M4489" s="4">
        <v>0</v>
      </c>
      <c r="N4489" s="18"/>
    </row>
    <row r="4490" spans="1:14" hidden="1" x14ac:dyDescent="0.35">
      <c r="A4490" s="4" t="s">
        <v>62</v>
      </c>
      <c r="B4490" s="27">
        <v>44172.866666666669</v>
      </c>
      <c r="C4490" s="9">
        <v>44174.565972222219</v>
      </c>
      <c r="D4490" s="11" t="s">
        <v>3081</v>
      </c>
      <c r="E4490" s="10">
        <v>1.6993055555503815</v>
      </c>
      <c r="F4490" s="11">
        <v>40.783333333209157</v>
      </c>
      <c r="G4490" s="5" t="s">
        <v>2669</v>
      </c>
      <c r="H4490" s="26" t="s">
        <v>2604</v>
      </c>
      <c r="I4490" s="4">
        <v>1310</v>
      </c>
      <c r="J4490" s="4">
        <v>1278</v>
      </c>
      <c r="K4490" s="4">
        <v>12</v>
      </c>
      <c r="L4490" s="4">
        <v>20</v>
      </c>
      <c r="M4490" s="4">
        <v>0</v>
      </c>
      <c r="N4490" s="18"/>
    </row>
    <row r="4491" spans="1:14" hidden="1" x14ac:dyDescent="0.35">
      <c r="A4491" s="4" t="s">
        <v>62</v>
      </c>
      <c r="B4491" s="27">
        <v>44172.866666666669</v>
      </c>
      <c r="C4491" s="9">
        <v>44174.565972222219</v>
      </c>
      <c r="D4491" s="11" t="s">
        <v>3081</v>
      </c>
      <c r="E4491" s="10">
        <v>1.6993055555503815</v>
      </c>
      <c r="F4491" s="11">
        <v>40.783333333209157</v>
      </c>
      <c r="G4491" s="5" t="s">
        <v>2669</v>
      </c>
      <c r="H4491" s="26" t="s">
        <v>2604</v>
      </c>
      <c r="I4491" s="4">
        <v>1</v>
      </c>
      <c r="J4491" s="4">
        <v>1</v>
      </c>
      <c r="K4491" s="4">
        <v>0</v>
      </c>
      <c r="L4491" s="4">
        <v>0</v>
      </c>
      <c r="M4491" s="4">
        <v>0</v>
      </c>
      <c r="N4491" s="18"/>
    </row>
    <row r="4492" spans="1:14" hidden="1" x14ac:dyDescent="0.35">
      <c r="A4492" s="4" t="s">
        <v>62</v>
      </c>
      <c r="B4492" s="27">
        <v>45228.515972222223</v>
      </c>
      <c r="C4492" s="9">
        <v>45228.765277777777</v>
      </c>
      <c r="D4492" s="11" t="str">
        <f>INT(Table1[[#This Row],[Full Restoration ]]-Table1[[#This Row],[Outage Start]])&amp;" days,"&amp;HOUR(Table1[[#This Row],[Full Restoration ]]-Table1[[#This Row],[Outage Start]])&amp;" hrs,"&amp;MINUTE(Table1[[#This Row],[Full Restoration ]]-Table1[[#This Row],[Outage Start]])&amp;" min"</f>
        <v>0 days,5 hrs,59 min</v>
      </c>
      <c r="E4492" s="10">
        <f>Table1[[#This Row],[Full Restoration ]]-Table1[[#This Row],[Outage Start]]</f>
        <v>0.24930555555329192</v>
      </c>
      <c r="F4492" s="11">
        <f>(Table1[[#This Row],[Full Restoration ]]-Table1[[#This Row],[Outage Start]])*24</f>
        <v>5.9833333332790062</v>
      </c>
      <c r="G4492" s="5" t="s">
        <v>4292</v>
      </c>
      <c r="H4492" s="26" t="s">
        <v>2604</v>
      </c>
      <c r="I4492" s="4">
        <v>582</v>
      </c>
      <c r="J4492" s="4">
        <v>568</v>
      </c>
      <c r="K4492" s="4">
        <v>14</v>
      </c>
      <c r="L4492" s="4">
        <v>11</v>
      </c>
      <c r="M4492" s="4">
        <v>0</v>
      </c>
      <c r="N4492" s="18"/>
    </row>
    <row r="4493" spans="1:14" hidden="1" x14ac:dyDescent="0.35">
      <c r="A4493" s="4" t="s">
        <v>62</v>
      </c>
      <c r="B4493" s="27">
        <v>43765.164583333331</v>
      </c>
      <c r="C4493" s="9">
        <v>43765.689583333333</v>
      </c>
      <c r="D4493" s="11" t="str">
        <f>INT(Table1[[#This Row],[Full Restoration ]]-Table1[[#This Row],[Outage Start]])&amp;" days,"&amp;HOUR(Table1[[#This Row],[Full Restoration ]]-Table1[[#This Row],[Outage Start]])&amp;" hrs,"&amp;MINUTE(Table1[[#This Row],[Full Restoration ]]-Table1[[#This Row],[Outage Start]])&amp;" min"</f>
        <v>0 days,12 hrs,36 min</v>
      </c>
      <c r="E4493" s="10">
        <f>Table1[[#This Row],[Full Restoration ]]-Table1[[#This Row],[Outage Start]]</f>
        <v>0.52500000000145519</v>
      </c>
      <c r="F4493" s="11">
        <f>(Table1[[#This Row],[Full Restoration ]]-Table1[[#This Row],[Outage Start]])*24</f>
        <v>12.600000000034925</v>
      </c>
      <c r="G4493" s="5" t="s">
        <v>1039</v>
      </c>
      <c r="H4493" s="26"/>
      <c r="I4493" s="4">
        <v>370</v>
      </c>
      <c r="J4493" s="4"/>
      <c r="K4493" s="4">
        <v>32</v>
      </c>
      <c r="L4493" s="4">
        <v>8</v>
      </c>
      <c r="M4493" s="4"/>
      <c r="N4493" s="18"/>
    </row>
    <row r="4494" spans="1:14" hidden="1" x14ac:dyDescent="0.35">
      <c r="A4494" s="4" t="s">
        <v>62</v>
      </c>
      <c r="B4494" s="27">
        <v>43766.183333333334</v>
      </c>
      <c r="C4494" s="9">
        <v>43767.459027777775</v>
      </c>
      <c r="D4494" s="11" t="str">
        <f>INT(Table1[[#This Row],[Full Restoration ]]-Table1[[#This Row],[Outage Start]])&amp;" days,"&amp;HOUR(Table1[[#This Row],[Full Restoration ]]-Table1[[#This Row],[Outage Start]])&amp;" hrs,"&amp;MINUTE(Table1[[#This Row],[Full Restoration ]]-Table1[[#This Row],[Outage Start]])&amp;" min"</f>
        <v>1 days,6 hrs,37 min</v>
      </c>
      <c r="E4494" s="10">
        <f>Table1[[#This Row],[Full Restoration ]]-Table1[[#This Row],[Outage Start]]</f>
        <v>1.2756944444408873</v>
      </c>
      <c r="F4494" s="11">
        <f>(Table1[[#This Row],[Full Restoration ]]-Table1[[#This Row],[Outage Start]])*24</f>
        <v>30.616666666581295</v>
      </c>
      <c r="G4494" s="5" t="s">
        <v>1046</v>
      </c>
      <c r="H4494" s="26"/>
      <c r="I4494" s="4">
        <v>1075</v>
      </c>
      <c r="J4494" s="4">
        <v>1002</v>
      </c>
      <c r="K4494" s="4">
        <v>65</v>
      </c>
      <c r="L4494" s="4">
        <v>6</v>
      </c>
      <c r="M4494" s="4"/>
      <c r="N4494" s="18"/>
    </row>
    <row r="4495" spans="1:14" hidden="1" x14ac:dyDescent="0.35">
      <c r="A4495" s="4" t="s">
        <v>62</v>
      </c>
      <c r="B4495" s="27">
        <v>43768.128472222219</v>
      </c>
      <c r="C4495" s="9">
        <v>43769.730555555558</v>
      </c>
      <c r="D4495" s="11" t="str">
        <f>INT(Table1[[#This Row],[Full Restoration ]]-Table1[[#This Row],[Outage Start]])&amp;" days,"&amp;HOUR(Table1[[#This Row],[Full Restoration ]]-Table1[[#This Row],[Outage Start]])&amp;" hrs,"&amp;MINUTE(Table1[[#This Row],[Full Restoration ]]-Table1[[#This Row],[Outage Start]])&amp;" min"</f>
        <v>1 days,14 hrs,27 min</v>
      </c>
      <c r="E4495" s="10">
        <f>Table1[[#This Row],[Full Restoration ]]-Table1[[#This Row],[Outage Start]]</f>
        <v>1.602083333338669</v>
      </c>
      <c r="F4495" s="11">
        <f>(Table1[[#This Row],[Full Restoration ]]-Table1[[#This Row],[Outage Start]])*24</f>
        <v>38.450000000128057</v>
      </c>
      <c r="G4495" s="5" t="s">
        <v>1046</v>
      </c>
      <c r="H4495" s="26"/>
      <c r="I4495" s="4">
        <v>1073</v>
      </c>
      <c r="J4495" s="4">
        <v>1000</v>
      </c>
      <c r="K4495" s="4">
        <v>65</v>
      </c>
      <c r="L4495" s="4">
        <v>6</v>
      </c>
      <c r="M4495" s="4"/>
      <c r="N4495" s="18"/>
    </row>
    <row r="4496" spans="1:14" hidden="1" x14ac:dyDescent="0.35">
      <c r="A4496" s="4" t="s">
        <v>62</v>
      </c>
      <c r="B4496" s="27">
        <v>44188.86041666667</v>
      </c>
      <c r="C4496" s="9">
        <v>44189.484027777777</v>
      </c>
      <c r="D4496" s="11" t="s">
        <v>3249</v>
      </c>
      <c r="E4496" s="10">
        <v>0.62361111110658385</v>
      </c>
      <c r="F4496" s="11">
        <v>14.966666666558012</v>
      </c>
      <c r="G4496" s="5" t="s">
        <v>1046</v>
      </c>
      <c r="H4496" s="26" t="s">
        <v>2606</v>
      </c>
      <c r="I4496" s="4">
        <v>92</v>
      </c>
      <c r="J4496" s="4">
        <v>67</v>
      </c>
      <c r="K4496" s="4">
        <v>24</v>
      </c>
      <c r="L4496" s="4">
        <v>1</v>
      </c>
      <c r="M4496" s="4">
        <v>0</v>
      </c>
      <c r="N4496" s="18"/>
    </row>
    <row r="4497" spans="1:14" hidden="1" x14ac:dyDescent="0.35">
      <c r="A4497" s="4" t="s">
        <v>62</v>
      </c>
      <c r="B4497" s="27">
        <v>44525.263888888891</v>
      </c>
      <c r="C4497" s="9">
        <v>44526.55972222222</v>
      </c>
      <c r="D4497" s="11" t="str">
        <f>INT(Table1[[#This Row],[Full Restoration ]]-Table1[[#This Row],[Outage Start]])&amp;" days,"&amp;HOUR(Table1[[#This Row],[Full Restoration ]]-Table1[[#This Row],[Outage Start]])&amp;" hrs,"&amp;MINUTE(Table1[[#This Row],[Full Restoration ]]-Table1[[#This Row],[Outage Start]])&amp;" min"</f>
        <v>1 days,7 hrs,6 min</v>
      </c>
      <c r="E4497" s="10">
        <f>Table1[[#This Row],[Full Restoration ]]-Table1[[#This Row],[Outage Start]]</f>
        <v>1.2958333333299379</v>
      </c>
      <c r="F4497" s="11">
        <f>(Table1[[#This Row],[Full Restoration ]]-Table1[[#This Row],[Outage Start]])*24</f>
        <v>31.099999999918509</v>
      </c>
      <c r="G4497" s="5" t="s">
        <v>1046</v>
      </c>
      <c r="H4497" s="26" t="s">
        <v>4234</v>
      </c>
      <c r="I4497" s="4">
        <v>98</v>
      </c>
      <c r="J4497" s="4">
        <v>71</v>
      </c>
      <c r="K4497" s="4">
        <v>27</v>
      </c>
      <c r="L4497" s="4">
        <v>2</v>
      </c>
      <c r="M4497" s="4">
        <v>0</v>
      </c>
      <c r="N4497" s="18"/>
    </row>
    <row r="4498" spans="1:14" hidden="1" x14ac:dyDescent="0.35">
      <c r="A4498" s="4" t="s">
        <v>62</v>
      </c>
      <c r="B4498" s="27">
        <v>43762.341666666667</v>
      </c>
      <c r="C4498" s="9">
        <v>43763.520138888889</v>
      </c>
      <c r="D4498" s="11" t="str">
        <f>INT(Table1[[#This Row],[Full Restoration ]]-Table1[[#This Row],[Outage Start]])&amp;" days,"&amp;HOUR(Table1[[#This Row],[Full Restoration ]]-Table1[[#This Row],[Outage Start]])&amp;" hrs,"&amp;MINUTE(Table1[[#This Row],[Full Restoration ]]-Table1[[#This Row],[Outage Start]])&amp;" min"</f>
        <v>1 days,4 hrs,17 min</v>
      </c>
      <c r="E4498" s="10">
        <f>Table1[[#This Row],[Full Restoration ]]-Table1[[#This Row],[Outage Start]]</f>
        <v>1.1784722222218988</v>
      </c>
      <c r="F4498" s="11">
        <f>(Table1[[#This Row],[Full Restoration ]]-Table1[[#This Row],[Outage Start]])*24</f>
        <v>28.283333333325572</v>
      </c>
      <c r="G4498" s="5" t="s">
        <v>2000</v>
      </c>
      <c r="H4498" s="26"/>
      <c r="I4498" s="4">
        <v>22</v>
      </c>
      <c r="J4498" s="4">
        <v>8</v>
      </c>
      <c r="K4498" s="4">
        <v>14</v>
      </c>
      <c r="L4498" s="4">
        <v>0</v>
      </c>
      <c r="M4498" s="4">
        <v>14</v>
      </c>
      <c r="N4498" s="18"/>
    </row>
    <row r="4499" spans="1:14" hidden="1" x14ac:dyDescent="0.35">
      <c r="A4499" s="4" t="s">
        <v>62</v>
      </c>
      <c r="B4499" s="27">
        <v>43768.368750000001</v>
      </c>
      <c r="C4499" s="9">
        <v>43769.540277777778</v>
      </c>
      <c r="D4499" s="11" t="str">
        <f>INT(Table1[[#This Row],[Full Restoration ]]-Table1[[#This Row],[Outage Start]])&amp;" days,"&amp;HOUR(Table1[[#This Row],[Full Restoration ]]-Table1[[#This Row],[Outage Start]])&amp;" hrs,"&amp;MINUTE(Table1[[#This Row],[Full Restoration ]]-Table1[[#This Row],[Outage Start]])&amp;" min"</f>
        <v>1 days,4 hrs,7 min</v>
      </c>
      <c r="E4499" s="10">
        <f>Table1[[#This Row],[Full Restoration ]]-Table1[[#This Row],[Outage Start]]</f>
        <v>1.171527777776646</v>
      </c>
      <c r="F4499" s="11">
        <f>(Table1[[#This Row],[Full Restoration ]]-Table1[[#This Row],[Outage Start]])*24</f>
        <v>28.116666666639503</v>
      </c>
      <c r="G4499" s="5" t="s">
        <v>1082</v>
      </c>
      <c r="H4499" s="26"/>
      <c r="I4499" s="4">
        <v>175</v>
      </c>
      <c r="J4499" s="4">
        <v>168</v>
      </c>
      <c r="K4499" s="4">
        <v>3</v>
      </c>
      <c r="L4499" s="4">
        <v>2</v>
      </c>
      <c r="M4499" s="4"/>
      <c r="N4499" s="18"/>
    </row>
    <row r="4500" spans="1:14" hidden="1" x14ac:dyDescent="0.35">
      <c r="A4500" s="4" t="s">
        <v>62</v>
      </c>
      <c r="B4500" s="27">
        <v>44167.859722222223</v>
      </c>
      <c r="C4500" s="9">
        <v>44168.859722222223</v>
      </c>
      <c r="D4500" s="11" t="s">
        <v>2859</v>
      </c>
      <c r="E4500" s="10">
        <v>1</v>
      </c>
      <c r="F4500" s="11">
        <v>24</v>
      </c>
      <c r="G4500" s="5" t="s">
        <v>1082</v>
      </c>
      <c r="H4500" s="26" t="s">
        <v>2615</v>
      </c>
      <c r="I4500" s="4">
        <v>84</v>
      </c>
      <c r="J4500" s="4">
        <v>80</v>
      </c>
      <c r="K4500" s="4">
        <v>1</v>
      </c>
      <c r="L4500" s="4">
        <v>3</v>
      </c>
      <c r="M4500" s="4">
        <v>0</v>
      </c>
      <c r="N4500" s="18"/>
    </row>
    <row r="4501" spans="1:14" hidden="1" x14ac:dyDescent="0.35">
      <c r="A4501" s="4" t="s">
        <v>62</v>
      </c>
      <c r="B4501" s="27">
        <v>44172.433333333334</v>
      </c>
      <c r="C4501" s="9">
        <v>44173.698611111111</v>
      </c>
      <c r="D4501" s="11" t="s">
        <v>3082</v>
      </c>
      <c r="E4501" s="10">
        <v>1.265277777776646</v>
      </c>
      <c r="F4501" s="11">
        <v>30.366666666639503</v>
      </c>
      <c r="G4501" s="5" t="s">
        <v>1082</v>
      </c>
      <c r="H4501" s="26" t="s">
        <v>2615</v>
      </c>
      <c r="I4501" s="4">
        <v>177</v>
      </c>
      <c r="J4501" s="4">
        <v>168</v>
      </c>
      <c r="K4501" s="4">
        <v>3</v>
      </c>
      <c r="L4501" s="4">
        <v>6</v>
      </c>
      <c r="M4501" s="4">
        <v>0</v>
      </c>
      <c r="N4501" s="18"/>
    </row>
    <row r="4502" spans="1:14" hidden="1" x14ac:dyDescent="0.35">
      <c r="A4502" s="4" t="s">
        <v>62</v>
      </c>
      <c r="B4502" s="27">
        <v>44188.637499999997</v>
      </c>
      <c r="C4502" s="9">
        <v>44189.463194444441</v>
      </c>
      <c r="D4502" s="11" t="s">
        <v>3250</v>
      </c>
      <c r="E4502" s="10">
        <v>0.82569444444379769</v>
      </c>
      <c r="F4502" s="11">
        <v>19.816666666651145</v>
      </c>
      <c r="G4502" s="5" t="s">
        <v>1082</v>
      </c>
      <c r="H4502" s="26" t="s">
        <v>2606</v>
      </c>
      <c r="I4502" s="4">
        <v>177</v>
      </c>
      <c r="J4502" s="4">
        <v>168</v>
      </c>
      <c r="K4502" s="4">
        <v>3</v>
      </c>
      <c r="L4502" s="4">
        <v>6</v>
      </c>
      <c r="M4502" s="4">
        <v>0</v>
      </c>
      <c r="N4502" s="18"/>
    </row>
    <row r="4503" spans="1:14" hidden="1" x14ac:dyDescent="0.35">
      <c r="A4503" s="4" t="s">
        <v>62</v>
      </c>
      <c r="B4503" s="56">
        <v>44215.495138888888</v>
      </c>
      <c r="C4503" s="56">
        <v>44215.873611111114</v>
      </c>
      <c r="D4503" s="11" t="str">
        <f>INT(Table1[[#This Row],[Full Restoration ]]-Table1[[#This Row],[Outage Start]])&amp;" days,"&amp;HOUR(Table1[[#This Row],[Full Restoration ]]-Table1[[#This Row],[Outage Start]])&amp;" hrs,"&amp;MINUTE(Table1[[#This Row],[Full Restoration ]]-Table1[[#This Row],[Outage Start]])&amp;" min"</f>
        <v>0 days,9 hrs,5 min</v>
      </c>
      <c r="E4503" s="10">
        <f>Table1[[#This Row],[Full Restoration ]]-Table1[[#This Row],[Outage Start]]</f>
        <v>0.37847222222626442</v>
      </c>
      <c r="F4503" s="11">
        <f>(Table1[[#This Row],[Full Restoration ]]-Table1[[#This Row],[Outage Start]])*24</f>
        <v>9.0833333334303461</v>
      </c>
      <c r="G4503" s="5" t="s">
        <v>1082</v>
      </c>
      <c r="H4503" s="26" t="s">
        <v>2606</v>
      </c>
      <c r="I4503" s="4">
        <v>177</v>
      </c>
      <c r="J4503" s="4">
        <v>165</v>
      </c>
      <c r="K4503" s="4">
        <v>3</v>
      </c>
      <c r="L4503" s="4">
        <v>9</v>
      </c>
      <c r="M4503" s="4">
        <v>0</v>
      </c>
      <c r="N4503" s="18"/>
    </row>
    <row r="4504" spans="1:14" hidden="1" x14ac:dyDescent="0.35">
      <c r="A4504" s="4" t="s">
        <v>62</v>
      </c>
      <c r="B4504" s="27">
        <v>43762.474305555559</v>
      </c>
      <c r="C4504" s="9">
        <v>43763.470138888886</v>
      </c>
      <c r="D4504" s="11" t="str">
        <f>INT(Table1[[#This Row],[Full Restoration ]]-Table1[[#This Row],[Outage Start]])&amp;" days,"&amp;HOUR(Table1[[#This Row],[Full Restoration ]]-Table1[[#This Row],[Outage Start]])&amp;" hrs,"&amp;MINUTE(Table1[[#This Row],[Full Restoration ]]-Table1[[#This Row],[Outage Start]])&amp;" min"</f>
        <v>0 days,23 hrs,54 min</v>
      </c>
      <c r="E4504" s="10">
        <f>Table1[[#This Row],[Full Restoration ]]-Table1[[#This Row],[Outage Start]]</f>
        <v>0.9958333333270275</v>
      </c>
      <c r="F4504" s="11">
        <f>(Table1[[#This Row],[Full Restoration ]]-Table1[[#This Row],[Outage Start]])*24</f>
        <v>23.89999999984866</v>
      </c>
      <c r="G4504" s="5" t="s">
        <v>2017</v>
      </c>
      <c r="H4504" s="26" t="s">
        <v>871</v>
      </c>
      <c r="I4504" s="4">
        <v>175</v>
      </c>
      <c r="J4504" s="4">
        <v>168</v>
      </c>
      <c r="K4504" s="4">
        <v>3</v>
      </c>
      <c r="L4504" s="4">
        <v>2</v>
      </c>
      <c r="M4504" s="4">
        <v>5</v>
      </c>
      <c r="N4504" s="18"/>
    </row>
    <row r="4505" spans="1:14" hidden="1" x14ac:dyDescent="0.35">
      <c r="A4505" s="4" t="s">
        <v>62</v>
      </c>
      <c r="B4505" s="27">
        <v>43766.204861111109</v>
      </c>
      <c r="C4505" s="9">
        <v>43766.726388888892</v>
      </c>
      <c r="D4505" s="11" t="str">
        <f>INT(Table1[[#This Row],[Full Restoration ]]-Table1[[#This Row],[Outage Start]])&amp;" days,"&amp;HOUR(Table1[[#This Row],[Full Restoration ]]-Table1[[#This Row],[Outage Start]])&amp;" hrs,"&amp;MINUTE(Table1[[#This Row],[Full Restoration ]]-Table1[[#This Row],[Outage Start]])&amp;" min"</f>
        <v>0 days,12 hrs,31 min</v>
      </c>
      <c r="E4505" s="10">
        <f>Table1[[#This Row],[Full Restoration ]]-Table1[[#This Row],[Outage Start]]</f>
        <v>0.52152777778246673</v>
      </c>
      <c r="F4505" s="11">
        <f>(Table1[[#This Row],[Full Restoration ]]-Table1[[#This Row],[Outage Start]])*24</f>
        <v>12.516666666779201</v>
      </c>
      <c r="G4505" s="5" t="s">
        <v>1048</v>
      </c>
      <c r="H4505" s="26"/>
      <c r="I4505" s="4">
        <v>987</v>
      </c>
      <c r="J4505" s="4">
        <v>921</v>
      </c>
      <c r="K4505" s="4">
        <v>34</v>
      </c>
      <c r="L4505" s="4">
        <v>27</v>
      </c>
      <c r="M4505" s="4"/>
      <c r="N4505" s="18"/>
    </row>
    <row r="4506" spans="1:14" hidden="1" x14ac:dyDescent="0.35">
      <c r="A4506" s="4" t="s">
        <v>62</v>
      </c>
      <c r="B4506" s="27">
        <v>43768.173611111109</v>
      </c>
      <c r="C4506" s="9">
        <v>43769.568749999999</v>
      </c>
      <c r="D4506" s="11" t="str">
        <f>INT(Table1[[#This Row],[Full Restoration ]]-Table1[[#This Row],[Outage Start]])&amp;" days,"&amp;HOUR(Table1[[#This Row],[Full Restoration ]]-Table1[[#This Row],[Outage Start]])&amp;" hrs,"&amp;MINUTE(Table1[[#This Row],[Full Restoration ]]-Table1[[#This Row],[Outage Start]])&amp;" min"</f>
        <v>1 days,9 hrs,29 min</v>
      </c>
      <c r="E4506" s="10">
        <f>Table1[[#This Row],[Full Restoration ]]-Table1[[#This Row],[Outage Start]]</f>
        <v>1.3951388888890506</v>
      </c>
      <c r="F4506" s="11">
        <f>(Table1[[#This Row],[Full Restoration ]]-Table1[[#This Row],[Outage Start]])*24</f>
        <v>33.483333333337214</v>
      </c>
      <c r="G4506" s="5" t="s">
        <v>1048</v>
      </c>
      <c r="H4506" s="26"/>
      <c r="I4506" s="4">
        <v>989</v>
      </c>
      <c r="J4506" s="4">
        <v>923</v>
      </c>
      <c r="K4506" s="4">
        <v>34</v>
      </c>
      <c r="L4506" s="4">
        <v>27</v>
      </c>
      <c r="M4506" s="4"/>
      <c r="N4506" s="18"/>
    </row>
    <row r="4507" spans="1:14" hidden="1" x14ac:dyDescent="0.35">
      <c r="A4507" s="4" t="s">
        <v>62</v>
      </c>
      <c r="B4507" s="45">
        <v>44161.763194444444</v>
      </c>
      <c r="C4507" s="9">
        <v>44162.676388888889</v>
      </c>
      <c r="D4507" s="11" t="s">
        <v>2738</v>
      </c>
      <c r="E4507" s="10">
        <v>0.91319444444525288</v>
      </c>
      <c r="F4507" s="11">
        <v>21.916666666686069</v>
      </c>
      <c r="G4507" s="5" t="s">
        <v>1048</v>
      </c>
      <c r="H4507" s="26" t="s">
        <v>2604</v>
      </c>
      <c r="I4507" s="4">
        <v>137</v>
      </c>
      <c r="J4507" s="4">
        <v>133</v>
      </c>
      <c r="K4507" s="4">
        <v>0</v>
      </c>
      <c r="L4507" s="4">
        <v>4</v>
      </c>
      <c r="M4507" s="4">
        <v>0</v>
      </c>
      <c r="N4507" s="18"/>
    </row>
    <row r="4508" spans="1:14" hidden="1" x14ac:dyDescent="0.35">
      <c r="A4508" s="4" t="s">
        <v>62</v>
      </c>
      <c r="B4508" s="27">
        <v>44168.029166666667</v>
      </c>
      <c r="C4508" s="9">
        <v>44168.765277777777</v>
      </c>
      <c r="D4508" s="11" t="s">
        <v>2860</v>
      </c>
      <c r="E4508" s="10">
        <v>0.73611111110949423</v>
      </c>
      <c r="F4508" s="11">
        <v>17.666666666627862</v>
      </c>
      <c r="G4508" s="5" t="s">
        <v>1048</v>
      </c>
      <c r="H4508" s="26" t="s">
        <v>2604</v>
      </c>
      <c r="I4508" s="4">
        <v>137</v>
      </c>
      <c r="J4508" s="4">
        <v>133</v>
      </c>
      <c r="K4508" s="4">
        <v>0</v>
      </c>
      <c r="L4508" s="4">
        <v>4</v>
      </c>
      <c r="M4508" s="4">
        <v>0</v>
      </c>
      <c r="N4508" s="18"/>
    </row>
    <row r="4509" spans="1:14" hidden="1" x14ac:dyDescent="0.35">
      <c r="A4509" s="4" t="s">
        <v>62</v>
      </c>
      <c r="B4509" s="56">
        <v>44215.142708333333</v>
      </c>
      <c r="C4509" s="56">
        <v>44216.148043981484</v>
      </c>
      <c r="D4509" s="11" t="str">
        <f>INT(Table1[[#This Row],[Full Restoration ]]-Table1[[#This Row],[Outage Start]])&amp;" days,"&amp;HOUR(Table1[[#This Row],[Full Restoration ]]-Table1[[#This Row],[Outage Start]])&amp;" hrs,"&amp;MINUTE(Table1[[#This Row],[Full Restoration ]]-Table1[[#This Row],[Outage Start]])&amp;" min"</f>
        <v>1 days,0 hrs,7 min</v>
      </c>
      <c r="E4509" s="10">
        <f>Table1[[#This Row],[Full Restoration ]]-Table1[[#This Row],[Outage Start]]</f>
        <v>1.005335648151231</v>
      </c>
      <c r="F4509" s="11">
        <f>(Table1[[#This Row],[Full Restoration ]]-Table1[[#This Row],[Outage Start]])*24</f>
        <v>24.128055555629544</v>
      </c>
      <c r="G4509" s="5" t="s">
        <v>1048</v>
      </c>
      <c r="H4509" s="26" t="s">
        <v>2604</v>
      </c>
      <c r="I4509" s="4">
        <v>1002</v>
      </c>
      <c r="J4509" s="4">
        <v>914</v>
      </c>
      <c r="K4509" s="4">
        <v>35</v>
      </c>
      <c r="L4509" s="4">
        <v>53</v>
      </c>
      <c r="M4509" s="4">
        <v>0</v>
      </c>
      <c r="N4509" s="18"/>
    </row>
    <row r="4510" spans="1:14" hidden="1" x14ac:dyDescent="0.35">
      <c r="A4510" s="4" t="s">
        <v>62</v>
      </c>
      <c r="B4510" s="27">
        <v>44172.367361111108</v>
      </c>
      <c r="C4510" s="9">
        <v>44173.805555555555</v>
      </c>
      <c r="D4510" s="11" t="s">
        <v>3083</v>
      </c>
      <c r="E4510" s="10">
        <v>1.4381944444467081</v>
      </c>
      <c r="F4510" s="11">
        <v>34.516666666720994</v>
      </c>
      <c r="G4510" s="5" t="s">
        <v>2670</v>
      </c>
      <c r="H4510" s="26" t="s">
        <v>2604</v>
      </c>
      <c r="I4510" s="4">
        <v>194</v>
      </c>
      <c r="J4510" s="4">
        <v>186</v>
      </c>
      <c r="K4510" s="4">
        <v>7</v>
      </c>
      <c r="L4510" s="4">
        <v>1</v>
      </c>
      <c r="M4510" s="4">
        <v>0</v>
      </c>
      <c r="N4510" s="18"/>
    </row>
    <row r="4511" spans="1:14" hidden="1" x14ac:dyDescent="0.35">
      <c r="A4511" s="4" t="s">
        <v>62</v>
      </c>
      <c r="B4511" s="27">
        <v>44172.367361111108</v>
      </c>
      <c r="C4511" s="9">
        <v>44173.927083333336</v>
      </c>
      <c r="D4511" s="11" t="s">
        <v>3084</v>
      </c>
      <c r="E4511" s="10">
        <v>1.5597222222277196</v>
      </c>
      <c r="F4511" s="11">
        <v>37.433333333465271</v>
      </c>
      <c r="G4511" s="5" t="s">
        <v>2670</v>
      </c>
      <c r="H4511" s="26" t="s">
        <v>2604</v>
      </c>
      <c r="I4511" s="4">
        <v>173</v>
      </c>
      <c r="J4511" s="4">
        <v>164</v>
      </c>
      <c r="K4511" s="4">
        <v>5</v>
      </c>
      <c r="L4511" s="4">
        <v>4</v>
      </c>
      <c r="M4511" s="4">
        <v>0</v>
      </c>
      <c r="N4511" s="18"/>
    </row>
    <row r="4512" spans="1:14" hidden="1" x14ac:dyDescent="0.35">
      <c r="A4512" s="4" t="s">
        <v>62</v>
      </c>
      <c r="B4512" s="27">
        <v>44172.367361111108</v>
      </c>
      <c r="C4512" s="9">
        <v>44174.013888888891</v>
      </c>
      <c r="D4512" s="11" t="s">
        <v>3085</v>
      </c>
      <c r="E4512" s="10">
        <v>1.6465277777824667</v>
      </c>
      <c r="F4512" s="11">
        <v>39.516666666779201</v>
      </c>
      <c r="G4512" s="5" t="s">
        <v>2670</v>
      </c>
      <c r="H4512" s="26" t="s">
        <v>2604</v>
      </c>
      <c r="I4512" s="4">
        <v>413</v>
      </c>
      <c r="J4512" s="4">
        <v>400</v>
      </c>
      <c r="K4512" s="4">
        <v>7</v>
      </c>
      <c r="L4512" s="4">
        <v>6</v>
      </c>
      <c r="M4512" s="4">
        <v>0</v>
      </c>
      <c r="N4512" s="18"/>
    </row>
    <row r="4513" spans="1:14" hidden="1" x14ac:dyDescent="0.35">
      <c r="A4513" s="4" t="s">
        <v>62</v>
      </c>
      <c r="B4513" s="27">
        <v>44172.367361111108</v>
      </c>
      <c r="C4513" s="9">
        <v>44174.456250000003</v>
      </c>
      <c r="D4513" s="11" t="s">
        <v>3086</v>
      </c>
      <c r="E4513" s="10">
        <v>2.0888888888948713</v>
      </c>
      <c r="F4513" s="11">
        <v>50.133333333476912</v>
      </c>
      <c r="G4513" s="5" t="s">
        <v>2670</v>
      </c>
      <c r="H4513" s="26" t="s">
        <v>2604</v>
      </c>
      <c r="I4513" s="4">
        <v>328</v>
      </c>
      <c r="J4513" s="4">
        <v>323</v>
      </c>
      <c r="K4513" s="4">
        <v>2</v>
      </c>
      <c r="L4513" s="4">
        <v>3</v>
      </c>
      <c r="M4513" s="4">
        <v>0</v>
      </c>
      <c r="N4513" s="18"/>
    </row>
    <row r="4514" spans="1:14" hidden="1" x14ac:dyDescent="0.35">
      <c r="A4514" s="4" t="s">
        <v>62</v>
      </c>
      <c r="B4514" s="27">
        <v>44172.367361111108</v>
      </c>
      <c r="C4514" s="9">
        <v>44174.475694444445</v>
      </c>
      <c r="D4514" s="11" t="s">
        <v>3087</v>
      </c>
      <c r="E4514" s="10">
        <v>2.1083333333372138</v>
      </c>
      <c r="F4514" s="11">
        <v>50.600000000093132</v>
      </c>
      <c r="G4514" s="5" t="s">
        <v>2670</v>
      </c>
      <c r="H4514" s="26" t="s">
        <v>2604</v>
      </c>
      <c r="I4514" s="4">
        <v>81</v>
      </c>
      <c r="J4514" s="4">
        <v>74</v>
      </c>
      <c r="K4514" s="4">
        <v>7</v>
      </c>
      <c r="L4514" s="4">
        <v>0</v>
      </c>
      <c r="M4514" s="4">
        <v>0</v>
      </c>
      <c r="N4514" s="18"/>
    </row>
    <row r="4515" spans="1:14" hidden="1" x14ac:dyDescent="0.35">
      <c r="A4515" s="4" t="s">
        <v>62</v>
      </c>
      <c r="B4515" s="27">
        <v>44172.367361111108</v>
      </c>
      <c r="C4515" s="9">
        <v>44174.480555555558</v>
      </c>
      <c r="D4515" s="11" t="s">
        <v>3088</v>
      </c>
      <c r="E4515" s="10">
        <v>2.1131944444496185</v>
      </c>
      <c r="F4515" s="11">
        <v>50.716666666790843</v>
      </c>
      <c r="G4515" s="5" t="s">
        <v>2670</v>
      </c>
      <c r="H4515" s="26" t="s">
        <v>2604</v>
      </c>
      <c r="I4515" s="4">
        <v>1</v>
      </c>
      <c r="J4515" s="4">
        <v>1</v>
      </c>
      <c r="K4515" s="4">
        <v>0</v>
      </c>
      <c r="L4515" s="4">
        <v>0</v>
      </c>
      <c r="M4515" s="4">
        <v>0</v>
      </c>
      <c r="N4515" s="18"/>
    </row>
    <row r="4516" spans="1:14" hidden="1" x14ac:dyDescent="0.35">
      <c r="A4516" s="4" t="s">
        <v>62</v>
      </c>
      <c r="B4516" s="27">
        <v>44172.367361111108</v>
      </c>
      <c r="C4516" s="9">
        <v>44174.127083333333</v>
      </c>
      <c r="D4516" s="11" t="s">
        <v>3089</v>
      </c>
      <c r="E4516" s="10">
        <v>1.7597222222248092</v>
      </c>
      <c r="F4516" s="11">
        <v>42.233333333395422</v>
      </c>
      <c r="G4516" s="5" t="s">
        <v>2670</v>
      </c>
      <c r="H4516" s="26" t="s">
        <v>2604</v>
      </c>
      <c r="I4516" s="4">
        <v>254</v>
      </c>
      <c r="J4516" s="4">
        <v>223</v>
      </c>
      <c r="K4516" s="4">
        <v>27</v>
      </c>
      <c r="L4516" s="4">
        <v>4</v>
      </c>
      <c r="M4516" s="4">
        <v>0</v>
      </c>
      <c r="N4516" s="18"/>
    </row>
    <row r="4517" spans="1:14" hidden="1" x14ac:dyDescent="0.35">
      <c r="A4517" s="4" t="s">
        <v>62</v>
      </c>
      <c r="B4517" s="56">
        <v>44211.125</v>
      </c>
      <c r="C4517" s="56">
        <v>44211.888194444444</v>
      </c>
      <c r="D4517" s="11" t="str">
        <f>INT(Table1[[#This Row],[Full Restoration ]]-Table1[[#This Row],[Outage Start]])&amp;" days,"&amp;HOUR(Table1[[#This Row],[Full Restoration ]]-Table1[[#This Row],[Outage Start]])&amp;" hrs,"&amp;MINUTE(Table1[[#This Row],[Full Restoration ]]-Table1[[#This Row],[Outage Start]])&amp;" min"</f>
        <v>0 days,18 hrs,19 min</v>
      </c>
      <c r="E4517" s="10">
        <f>Table1[[#This Row],[Full Restoration ]]-Table1[[#This Row],[Outage Start]]</f>
        <v>0.76319444444379769</v>
      </c>
      <c r="F4517" s="11">
        <f>(Table1[[#This Row],[Full Restoration ]]-Table1[[#This Row],[Outage Start]])*24</f>
        <v>18.316666666651145</v>
      </c>
      <c r="G4517" s="5" t="s">
        <v>4071</v>
      </c>
      <c r="H4517" s="26" t="s">
        <v>2604</v>
      </c>
      <c r="I4517" s="4">
        <v>188</v>
      </c>
      <c r="J4517" s="4">
        <v>171</v>
      </c>
      <c r="K4517" s="4">
        <v>14</v>
      </c>
      <c r="L4517" s="4">
        <v>3</v>
      </c>
      <c r="M4517" s="4">
        <v>0</v>
      </c>
      <c r="N4517" s="18"/>
    </row>
    <row r="4518" spans="1:14" hidden="1" x14ac:dyDescent="0.35">
      <c r="A4518" s="4" t="s">
        <v>62</v>
      </c>
      <c r="B4518" s="27">
        <v>44524.801388888889</v>
      </c>
      <c r="C4518" s="9">
        <v>44526.492361111108</v>
      </c>
      <c r="D4518" s="11" t="str">
        <f>INT(Table1[[#This Row],[Full Restoration ]]-Table1[[#This Row],[Outage Start]])&amp;" days,"&amp;HOUR(Table1[[#This Row],[Full Restoration ]]-Table1[[#This Row],[Outage Start]])&amp;" hrs,"&amp;MINUTE(Table1[[#This Row],[Full Restoration ]]-Table1[[#This Row],[Outage Start]])&amp;" min"</f>
        <v>1 days,16 hrs,35 min</v>
      </c>
      <c r="E4518" s="10">
        <f>Table1[[#This Row],[Full Restoration ]]-Table1[[#This Row],[Outage Start]]</f>
        <v>1.6909722222189885</v>
      </c>
      <c r="F4518" s="11">
        <f>(Table1[[#This Row],[Full Restoration ]]-Table1[[#This Row],[Outage Start]])*24</f>
        <v>40.583333333255723</v>
      </c>
      <c r="G4518" s="5" t="s">
        <v>4071</v>
      </c>
      <c r="H4518" s="26" t="s">
        <v>3</v>
      </c>
      <c r="I4518" s="4">
        <v>2226</v>
      </c>
      <c r="J4518" s="4">
        <v>2158</v>
      </c>
      <c r="K4518" s="4">
        <v>68</v>
      </c>
      <c r="L4518" s="4">
        <v>24</v>
      </c>
      <c r="M4518" s="4">
        <v>0</v>
      </c>
      <c r="N4518" s="18"/>
    </row>
    <row r="4519" spans="1:14" hidden="1" x14ac:dyDescent="0.35">
      <c r="A4519" s="4" t="s">
        <v>62</v>
      </c>
      <c r="B4519" s="27">
        <v>45228.422222222223</v>
      </c>
      <c r="C4519" s="9">
        <v>45229.645833333336</v>
      </c>
      <c r="D4519" s="11" t="str">
        <f>INT(Table1[[#This Row],[Full Restoration ]]-Table1[[#This Row],[Outage Start]])&amp;" days,"&amp;HOUR(Table1[[#This Row],[Full Restoration ]]-Table1[[#This Row],[Outage Start]])&amp;" hrs,"&amp;MINUTE(Table1[[#This Row],[Full Restoration ]]-Table1[[#This Row],[Outage Start]])&amp;" min"</f>
        <v>1 days,5 hrs,22 min</v>
      </c>
      <c r="E4519" s="10">
        <f>Table1[[#This Row],[Full Restoration ]]-Table1[[#This Row],[Outage Start]]</f>
        <v>1.2236111111124046</v>
      </c>
      <c r="F4519" s="11">
        <f>(Table1[[#This Row],[Full Restoration ]]-Table1[[#This Row],[Outage Start]])*24</f>
        <v>29.366666666697711</v>
      </c>
      <c r="G4519" s="5" t="s">
        <v>4293</v>
      </c>
      <c r="H4519" s="26" t="s">
        <v>2604</v>
      </c>
      <c r="I4519" s="4">
        <v>188</v>
      </c>
      <c r="J4519" s="4">
        <v>174</v>
      </c>
      <c r="K4519" s="4">
        <v>14</v>
      </c>
      <c r="L4519" s="4">
        <v>4</v>
      </c>
      <c r="M4519" s="4">
        <v>0</v>
      </c>
      <c r="N4519" s="18"/>
    </row>
    <row r="4520" spans="1:14" hidden="1" x14ac:dyDescent="0.35">
      <c r="A4520" s="4" t="s">
        <v>62</v>
      </c>
      <c r="B4520" s="27">
        <v>43768.368750000001</v>
      </c>
      <c r="C4520" s="9">
        <v>43769.042361111111</v>
      </c>
      <c r="D4520" s="11" t="str">
        <f>INT(Table1[[#This Row],[Full Restoration ]]-Table1[[#This Row],[Outage Start]])&amp;" days,"&amp;HOUR(Table1[[#This Row],[Full Restoration ]]-Table1[[#This Row],[Outage Start]])&amp;" hrs,"&amp;MINUTE(Table1[[#This Row],[Full Restoration ]]-Table1[[#This Row],[Outage Start]])&amp;" min"</f>
        <v>0 days,16 hrs,10 min</v>
      </c>
      <c r="E4520" s="10">
        <f>Table1[[#This Row],[Full Restoration ]]-Table1[[#This Row],[Outage Start]]</f>
        <v>0.67361111110949423</v>
      </c>
      <c r="F4520" s="11">
        <f>(Table1[[#This Row],[Full Restoration ]]-Table1[[#This Row],[Outage Start]])*24</f>
        <v>16.166666666627862</v>
      </c>
      <c r="G4520" s="5" t="s">
        <v>1083</v>
      </c>
      <c r="H4520" s="26"/>
      <c r="I4520" s="4">
        <v>653</v>
      </c>
      <c r="J4520" s="4">
        <v>583</v>
      </c>
      <c r="K4520" s="4">
        <v>45</v>
      </c>
      <c r="L4520" s="4">
        <v>21</v>
      </c>
      <c r="M4520" s="4"/>
      <c r="N4520" s="18"/>
    </row>
    <row r="4521" spans="1:14" hidden="1" x14ac:dyDescent="0.35">
      <c r="A4521" s="4" t="s">
        <v>62</v>
      </c>
      <c r="B4521" s="27">
        <v>44525.03402777778</v>
      </c>
      <c r="C4521" s="9">
        <v>44525.540972222225</v>
      </c>
      <c r="D4521" s="11" t="str">
        <f>INT(Table1[[#This Row],[Full Restoration ]]-Table1[[#This Row],[Outage Start]])&amp;" days,"&amp;HOUR(Table1[[#This Row],[Full Restoration ]]-Table1[[#This Row],[Outage Start]])&amp;" hrs,"&amp;MINUTE(Table1[[#This Row],[Full Restoration ]]-Table1[[#This Row],[Outage Start]])&amp;" min"</f>
        <v>0 days,12 hrs,10 min</v>
      </c>
      <c r="E4521" s="10">
        <f>Table1[[#This Row],[Full Restoration ]]-Table1[[#This Row],[Outage Start]]</f>
        <v>0.50694444444525288</v>
      </c>
      <c r="F4521" s="11">
        <f>(Table1[[#This Row],[Full Restoration ]]-Table1[[#This Row],[Outage Start]])*24</f>
        <v>12.166666666686069</v>
      </c>
      <c r="G4521" s="5" t="s">
        <v>1083</v>
      </c>
      <c r="H4521" s="26" t="s">
        <v>2171</v>
      </c>
      <c r="I4521" s="4">
        <v>677</v>
      </c>
      <c r="J4521" s="4">
        <v>628</v>
      </c>
      <c r="K4521" s="4">
        <v>49</v>
      </c>
      <c r="L4521" s="4">
        <v>28</v>
      </c>
      <c r="M4521" s="4">
        <v>0</v>
      </c>
      <c r="N4521" s="18"/>
    </row>
    <row r="4522" spans="1:14" hidden="1" x14ac:dyDescent="0.35">
      <c r="A4522" s="4" t="s">
        <v>62</v>
      </c>
      <c r="B4522" s="27">
        <v>44130.372916666667</v>
      </c>
      <c r="C4522" s="9">
        <v>44131.741666666669</v>
      </c>
      <c r="D4522" s="11" t="s">
        <v>3896</v>
      </c>
      <c r="E4522" s="10">
        <v>1.3687500000014552</v>
      </c>
      <c r="F4522" s="11">
        <v>32.850000000034925</v>
      </c>
      <c r="G4522" s="5" t="s">
        <v>2588</v>
      </c>
      <c r="H4522" s="26" t="s">
        <v>2607</v>
      </c>
      <c r="I4522" s="4">
        <v>850</v>
      </c>
      <c r="J4522" s="4">
        <v>808</v>
      </c>
      <c r="K4522" s="4">
        <v>25</v>
      </c>
      <c r="L4522" s="4">
        <v>17</v>
      </c>
      <c r="M4522" s="4"/>
      <c r="N4522" s="18"/>
    </row>
    <row r="4523" spans="1:14" hidden="1" x14ac:dyDescent="0.35">
      <c r="A4523" s="4" t="s">
        <v>62</v>
      </c>
      <c r="B4523" s="27">
        <v>44168.356249999997</v>
      </c>
      <c r="C4523" s="9">
        <v>44169.134722222225</v>
      </c>
      <c r="D4523" s="11" t="s">
        <v>2861</v>
      </c>
      <c r="E4523" s="10">
        <v>0.77847222222771961</v>
      </c>
      <c r="F4523" s="11">
        <v>18.683333333465271</v>
      </c>
      <c r="G4523" s="5" t="s">
        <v>2588</v>
      </c>
      <c r="H4523" s="26" t="s">
        <v>2614</v>
      </c>
      <c r="I4523" s="4">
        <v>376</v>
      </c>
      <c r="J4523" s="4">
        <v>367</v>
      </c>
      <c r="K4523" s="4">
        <v>2</v>
      </c>
      <c r="L4523" s="4">
        <v>7</v>
      </c>
      <c r="M4523" s="4">
        <v>0</v>
      </c>
      <c r="N4523" s="18"/>
    </row>
    <row r="4524" spans="1:14" hidden="1" x14ac:dyDescent="0.35">
      <c r="A4524" s="4" t="s">
        <v>62</v>
      </c>
      <c r="B4524" s="27">
        <v>44168.356249999997</v>
      </c>
      <c r="C4524" s="9">
        <v>44169.136111111111</v>
      </c>
      <c r="D4524" s="11" t="s">
        <v>2862</v>
      </c>
      <c r="E4524" s="10">
        <v>0.77986111111385981</v>
      </c>
      <c r="F4524" s="11">
        <v>18.716666666732635</v>
      </c>
      <c r="G4524" s="5" t="s">
        <v>2588</v>
      </c>
      <c r="H4524" s="26" t="s">
        <v>2614</v>
      </c>
      <c r="I4524" s="4">
        <v>332</v>
      </c>
      <c r="J4524" s="4">
        <v>321</v>
      </c>
      <c r="K4524" s="4">
        <v>3</v>
      </c>
      <c r="L4524" s="4">
        <v>8</v>
      </c>
      <c r="M4524" s="4">
        <v>0</v>
      </c>
      <c r="N4524" s="18"/>
    </row>
    <row r="4525" spans="1:14" hidden="1" x14ac:dyDescent="0.35">
      <c r="A4525" s="4" t="s">
        <v>62</v>
      </c>
      <c r="B4525" s="27">
        <v>44168.356249999997</v>
      </c>
      <c r="C4525" s="9">
        <v>44169.137499999997</v>
      </c>
      <c r="D4525" s="11" t="s">
        <v>2863</v>
      </c>
      <c r="E4525" s="10">
        <v>0.78125</v>
      </c>
      <c r="F4525" s="11">
        <v>18.75</v>
      </c>
      <c r="G4525" s="5" t="s">
        <v>2588</v>
      </c>
      <c r="H4525" s="26" t="s">
        <v>2614</v>
      </c>
      <c r="I4525" s="4">
        <v>148</v>
      </c>
      <c r="J4525" s="4">
        <v>138</v>
      </c>
      <c r="K4525" s="4">
        <v>9</v>
      </c>
      <c r="L4525" s="4">
        <v>1</v>
      </c>
      <c r="M4525" s="4">
        <v>0</v>
      </c>
      <c r="N4525" s="18"/>
    </row>
    <row r="4526" spans="1:14" hidden="1" x14ac:dyDescent="0.35">
      <c r="A4526" s="4" t="s">
        <v>62</v>
      </c>
      <c r="B4526" s="27">
        <v>43766.365277777775</v>
      </c>
      <c r="C4526" s="9">
        <v>43766.642361111109</v>
      </c>
      <c r="D4526" s="11" t="str">
        <f>INT(Table1[[#This Row],[Full Restoration ]]-Table1[[#This Row],[Outage Start]])&amp;" days,"&amp;HOUR(Table1[[#This Row],[Full Restoration ]]-Table1[[#This Row],[Outage Start]])&amp;" hrs,"&amp;MINUTE(Table1[[#This Row],[Full Restoration ]]-Table1[[#This Row],[Outage Start]])&amp;" min"</f>
        <v>0 days,6 hrs,39 min</v>
      </c>
      <c r="E4526" s="10">
        <f>Table1[[#This Row],[Full Restoration ]]-Table1[[#This Row],[Outage Start]]</f>
        <v>0.27708333333430346</v>
      </c>
      <c r="F4526" s="11">
        <f>(Table1[[#This Row],[Full Restoration ]]-Table1[[#This Row],[Outage Start]])*24</f>
        <v>6.6500000000232831</v>
      </c>
      <c r="G4526" s="5" t="s">
        <v>1052</v>
      </c>
      <c r="H4526" s="26"/>
      <c r="I4526" s="4">
        <v>238</v>
      </c>
      <c r="J4526" s="4">
        <v>147</v>
      </c>
      <c r="K4526" s="4">
        <v>90</v>
      </c>
      <c r="L4526" s="4">
        <v>1</v>
      </c>
      <c r="M4526" s="4"/>
      <c r="N4526" s="18"/>
    </row>
    <row r="4527" spans="1:14" hidden="1" x14ac:dyDescent="0.35">
      <c r="A4527" s="4" t="s">
        <v>62</v>
      </c>
      <c r="B4527" s="27">
        <v>43768.157638888886</v>
      </c>
      <c r="C4527" s="9">
        <v>43768.9375</v>
      </c>
      <c r="D4527" s="11" t="str">
        <f>INT(Table1[[#This Row],[Full Restoration ]]-Table1[[#This Row],[Outage Start]])&amp;" days,"&amp;HOUR(Table1[[#This Row],[Full Restoration ]]-Table1[[#This Row],[Outage Start]])&amp;" hrs,"&amp;MINUTE(Table1[[#This Row],[Full Restoration ]]-Table1[[#This Row],[Outage Start]])&amp;" min"</f>
        <v>0 days,18 hrs,43 min</v>
      </c>
      <c r="E4527" s="10">
        <f>Table1[[#This Row],[Full Restoration ]]-Table1[[#This Row],[Outage Start]]</f>
        <v>0.77986111111385981</v>
      </c>
      <c r="F4527" s="11">
        <f>(Table1[[#This Row],[Full Restoration ]]-Table1[[#This Row],[Outage Start]])*24</f>
        <v>18.716666666732635</v>
      </c>
      <c r="G4527" s="5" t="s">
        <v>1052</v>
      </c>
      <c r="H4527" s="26"/>
      <c r="I4527" s="4">
        <v>99</v>
      </c>
      <c r="J4527" s="4">
        <v>99</v>
      </c>
      <c r="K4527" s="4"/>
      <c r="L4527" s="4"/>
      <c r="M4527" s="4"/>
      <c r="N4527" s="18"/>
    </row>
    <row r="4528" spans="1:14" hidden="1" x14ac:dyDescent="0.35">
      <c r="A4528" s="4" t="s">
        <v>62</v>
      </c>
      <c r="B4528" s="27">
        <v>44167.838888888888</v>
      </c>
      <c r="C4528" s="9">
        <v>44168.673611111109</v>
      </c>
      <c r="D4528" s="11" t="s">
        <v>2864</v>
      </c>
      <c r="E4528" s="10">
        <v>0.83472222222189885</v>
      </c>
      <c r="F4528" s="11">
        <v>20.033333333325572</v>
      </c>
      <c r="G4528" s="5" t="s">
        <v>1052</v>
      </c>
      <c r="H4528" s="26" t="s">
        <v>2604</v>
      </c>
      <c r="I4528" s="4">
        <v>2</v>
      </c>
      <c r="J4528" s="4">
        <v>0</v>
      </c>
      <c r="K4528" s="4">
        <v>2</v>
      </c>
      <c r="L4528" s="4">
        <v>0</v>
      </c>
      <c r="M4528" s="4">
        <v>0</v>
      </c>
      <c r="N4528" s="18"/>
    </row>
    <row r="4529" spans="1:14" hidden="1" x14ac:dyDescent="0.35">
      <c r="A4529" s="4" t="s">
        <v>62</v>
      </c>
      <c r="B4529" s="27">
        <v>44167.838888888888</v>
      </c>
      <c r="C4529" s="9">
        <v>44168.673611111109</v>
      </c>
      <c r="D4529" s="11" t="s">
        <v>2864</v>
      </c>
      <c r="E4529" s="10">
        <v>0.83472222222189885</v>
      </c>
      <c r="F4529" s="11">
        <v>20.033333333325572</v>
      </c>
      <c r="G4529" s="5" t="s">
        <v>1052</v>
      </c>
      <c r="H4529" s="26" t="s">
        <v>2604</v>
      </c>
      <c r="I4529" s="4">
        <v>234</v>
      </c>
      <c r="J4529" s="4">
        <v>146</v>
      </c>
      <c r="K4529" s="4">
        <v>87</v>
      </c>
      <c r="L4529" s="4">
        <v>1</v>
      </c>
      <c r="M4529" s="4">
        <v>0</v>
      </c>
      <c r="N4529" s="18"/>
    </row>
    <row r="4530" spans="1:14" hidden="1" x14ac:dyDescent="0.35">
      <c r="A4530" s="4" t="s">
        <v>62</v>
      </c>
      <c r="B4530" s="27">
        <v>43768.236111111109</v>
      </c>
      <c r="C4530" s="9">
        <v>43769.539583333331</v>
      </c>
      <c r="D4530" s="11" t="str">
        <f>INT(Table1[[#This Row],[Full Restoration ]]-Table1[[#This Row],[Outage Start]])&amp;" days,"&amp;HOUR(Table1[[#This Row],[Full Restoration ]]-Table1[[#This Row],[Outage Start]])&amp;" hrs,"&amp;MINUTE(Table1[[#This Row],[Full Restoration ]]-Table1[[#This Row],[Outage Start]])&amp;" min"</f>
        <v>1 days,7 hrs,17 min</v>
      </c>
      <c r="E4530" s="10">
        <f>Table1[[#This Row],[Full Restoration ]]-Table1[[#This Row],[Outage Start]]</f>
        <v>1.3034722222218988</v>
      </c>
      <c r="F4530" s="11">
        <f>(Table1[[#This Row],[Full Restoration ]]-Table1[[#This Row],[Outage Start]])*24</f>
        <v>31.283333333325572</v>
      </c>
      <c r="G4530" s="5" t="s">
        <v>1064</v>
      </c>
      <c r="H4530" s="26"/>
      <c r="I4530" s="4">
        <v>396</v>
      </c>
      <c r="J4530" s="4">
        <v>365</v>
      </c>
      <c r="K4530" s="4">
        <v>29</v>
      </c>
      <c r="L4530" s="4">
        <v>2</v>
      </c>
      <c r="M4530" s="4"/>
      <c r="N4530" s="18"/>
    </row>
    <row r="4531" spans="1:14" hidden="1" x14ac:dyDescent="0.35">
      <c r="A4531" s="4" t="s">
        <v>62</v>
      </c>
      <c r="B4531" s="27">
        <v>44168.072222222225</v>
      </c>
      <c r="C4531" s="9">
        <v>44168.753472222219</v>
      </c>
      <c r="D4531" s="11" t="s">
        <v>2865</v>
      </c>
      <c r="E4531" s="10">
        <v>0.68124999999417923</v>
      </c>
      <c r="F4531" s="11">
        <v>16.349999999860302</v>
      </c>
      <c r="G4531" s="5" t="s">
        <v>1064</v>
      </c>
      <c r="H4531" s="26" t="s">
        <v>2604</v>
      </c>
      <c r="I4531" s="4">
        <v>84</v>
      </c>
      <c r="J4531" s="4">
        <v>74</v>
      </c>
      <c r="K4531" s="4">
        <v>10</v>
      </c>
      <c r="L4531" s="4">
        <v>0</v>
      </c>
      <c r="M4531" s="4">
        <v>0</v>
      </c>
      <c r="N4531" s="18"/>
    </row>
    <row r="4532" spans="1:14" hidden="1" x14ac:dyDescent="0.35">
      <c r="A4532" s="4" t="s">
        <v>62</v>
      </c>
      <c r="B4532" s="27">
        <v>43768.174305555556</v>
      </c>
      <c r="C4532" s="9">
        <v>43769.644444444442</v>
      </c>
      <c r="D4532" s="11" t="str">
        <f>INT(Table1[[#This Row],[Full Restoration ]]-Table1[[#This Row],[Outage Start]])&amp;" days,"&amp;HOUR(Table1[[#This Row],[Full Restoration ]]-Table1[[#This Row],[Outage Start]])&amp;" hrs,"&amp;MINUTE(Table1[[#This Row],[Full Restoration ]]-Table1[[#This Row],[Outage Start]])&amp;" min"</f>
        <v>1 days,11 hrs,17 min</v>
      </c>
      <c r="E4532" s="10">
        <f>Table1[[#This Row],[Full Restoration ]]-Table1[[#This Row],[Outage Start]]</f>
        <v>1.4701388888861402</v>
      </c>
      <c r="F4532" s="11">
        <f>(Table1[[#This Row],[Full Restoration ]]-Table1[[#This Row],[Outage Start]])*24</f>
        <v>35.283333333267365</v>
      </c>
      <c r="G4532" s="5" t="s">
        <v>1059</v>
      </c>
      <c r="H4532" s="26"/>
      <c r="I4532" s="4">
        <v>1425</v>
      </c>
      <c r="J4532" s="4">
        <v>1342</v>
      </c>
      <c r="K4532" s="4">
        <v>45</v>
      </c>
      <c r="L4532" s="4">
        <v>28</v>
      </c>
      <c r="M4532" s="4"/>
      <c r="N4532" s="18"/>
    </row>
    <row r="4533" spans="1:14" hidden="1" x14ac:dyDescent="0.35">
      <c r="A4533" s="4" t="s">
        <v>62</v>
      </c>
      <c r="B4533" s="56">
        <v>44215.158333333333</v>
      </c>
      <c r="C4533" s="56">
        <v>44216.503344907411</v>
      </c>
      <c r="D4533" s="11" t="str">
        <f>INT(Table1[[#This Row],[Full Restoration ]]-Table1[[#This Row],[Outage Start]])&amp;" days,"&amp;HOUR(Table1[[#This Row],[Full Restoration ]]-Table1[[#This Row],[Outage Start]])&amp;" hrs,"&amp;MINUTE(Table1[[#This Row],[Full Restoration ]]-Table1[[#This Row],[Outage Start]])&amp;" min"</f>
        <v>1 days,8 hrs,16 min</v>
      </c>
      <c r="E4533" s="10">
        <f>Table1[[#This Row],[Full Restoration ]]-Table1[[#This Row],[Outage Start]]</f>
        <v>1.3450115740779438</v>
      </c>
      <c r="F4533" s="11">
        <f>(Table1[[#This Row],[Full Restoration ]]-Table1[[#This Row],[Outage Start]])*24</f>
        <v>32.280277777870651</v>
      </c>
      <c r="G4533" s="5" t="s">
        <v>1059</v>
      </c>
      <c r="H4533" s="26" t="s">
        <v>2604</v>
      </c>
      <c r="I4533" s="4">
        <v>1159</v>
      </c>
      <c r="J4533" s="4">
        <v>1086</v>
      </c>
      <c r="K4533" s="4">
        <v>23</v>
      </c>
      <c r="L4533" s="4">
        <v>50</v>
      </c>
      <c r="M4533" s="4">
        <v>0</v>
      </c>
      <c r="N4533" s="18"/>
    </row>
    <row r="4534" spans="1:14" hidden="1" x14ac:dyDescent="0.35">
      <c r="A4534" s="4" t="s">
        <v>62</v>
      </c>
      <c r="B4534" s="27">
        <v>43762.440972222219</v>
      </c>
      <c r="C4534" s="9">
        <v>43763.563194444447</v>
      </c>
      <c r="D4534" s="11" t="str">
        <f>INT(Table1[[#This Row],[Full Restoration ]]-Table1[[#This Row],[Outage Start]])&amp;" days,"&amp;HOUR(Table1[[#This Row],[Full Restoration ]]-Table1[[#This Row],[Outage Start]])&amp;" hrs,"&amp;MINUTE(Table1[[#This Row],[Full Restoration ]]-Table1[[#This Row],[Outage Start]])&amp;" min"</f>
        <v>1 days,2 hrs,56 min</v>
      </c>
      <c r="E4534" s="10">
        <f>Table1[[#This Row],[Full Restoration ]]-Table1[[#This Row],[Outage Start]]</f>
        <v>1.1222222222277196</v>
      </c>
      <c r="F4534" s="11">
        <f>(Table1[[#This Row],[Full Restoration ]]-Table1[[#This Row],[Outage Start]])*24</f>
        <v>26.933333333465271</v>
      </c>
      <c r="G4534" s="5" t="s">
        <v>2009</v>
      </c>
      <c r="H4534" s="26"/>
      <c r="I4534" s="4">
        <v>1425</v>
      </c>
      <c r="J4534" s="4">
        <v>1342</v>
      </c>
      <c r="K4534" s="4">
        <v>45</v>
      </c>
      <c r="L4534" s="4">
        <v>28</v>
      </c>
      <c r="M4534" s="4">
        <v>73</v>
      </c>
      <c r="N4534" s="18"/>
    </row>
    <row r="4535" spans="1:14" hidden="1" x14ac:dyDescent="0.35">
      <c r="A4535" s="4" t="s">
        <v>62</v>
      </c>
      <c r="B4535" s="27">
        <v>44168.397222222222</v>
      </c>
      <c r="C4535" s="9">
        <v>44168.645833333336</v>
      </c>
      <c r="D4535" s="11" t="s">
        <v>2866</v>
      </c>
      <c r="E4535" s="10">
        <v>0.24861111111385981</v>
      </c>
      <c r="F4535" s="11">
        <v>5.9666666667326353</v>
      </c>
      <c r="G4535" s="5" t="s">
        <v>2645</v>
      </c>
      <c r="H4535" s="26" t="s">
        <v>2604</v>
      </c>
      <c r="I4535" s="4">
        <v>719</v>
      </c>
      <c r="J4535" s="4">
        <v>697</v>
      </c>
      <c r="K4535" s="4">
        <v>11</v>
      </c>
      <c r="L4535" s="4">
        <v>11</v>
      </c>
      <c r="M4535" s="4">
        <v>0</v>
      </c>
      <c r="N4535" s="18"/>
    </row>
    <row r="4536" spans="1:14" hidden="1" x14ac:dyDescent="0.35">
      <c r="A4536" s="4" t="s">
        <v>62</v>
      </c>
      <c r="B4536" s="27">
        <v>44168.397222222222</v>
      </c>
      <c r="C4536" s="9">
        <v>44168.645833333336</v>
      </c>
      <c r="D4536" s="11" t="s">
        <v>2866</v>
      </c>
      <c r="E4536" s="10">
        <v>0.24861111111385981</v>
      </c>
      <c r="F4536" s="11">
        <v>5.9666666667326353</v>
      </c>
      <c r="G4536" s="5" t="s">
        <v>2645</v>
      </c>
      <c r="H4536" s="26" t="s">
        <v>2604</v>
      </c>
      <c r="I4536" s="4">
        <v>3</v>
      </c>
      <c r="J4536" s="4">
        <v>1</v>
      </c>
      <c r="K4536" s="4">
        <v>2</v>
      </c>
      <c r="L4536" s="4">
        <v>0</v>
      </c>
      <c r="M4536" s="4">
        <v>0</v>
      </c>
      <c r="N4536" s="18"/>
    </row>
    <row r="4537" spans="1:14" hidden="1" x14ac:dyDescent="0.35">
      <c r="A4537" s="4" t="s">
        <v>62</v>
      </c>
      <c r="B4537" s="27">
        <v>44172.394444444442</v>
      </c>
      <c r="C4537" s="9">
        <v>44172.720138888886</v>
      </c>
      <c r="D4537" s="11" t="s">
        <v>3090</v>
      </c>
      <c r="E4537" s="10">
        <v>0.32569444444379769</v>
      </c>
      <c r="F4537" s="11">
        <v>7.8166666666511446</v>
      </c>
      <c r="G4537" s="5" t="s">
        <v>2645</v>
      </c>
      <c r="H4537" s="26" t="s">
        <v>2604</v>
      </c>
      <c r="I4537" s="4">
        <v>387</v>
      </c>
      <c r="J4537" s="4">
        <v>373</v>
      </c>
      <c r="K4537" s="4">
        <v>9</v>
      </c>
      <c r="L4537" s="4">
        <v>5</v>
      </c>
      <c r="M4537" s="4">
        <v>0</v>
      </c>
      <c r="N4537" s="18"/>
    </row>
    <row r="4538" spans="1:14" hidden="1" x14ac:dyDescent="0.35">
      <c r="A4538" s="4" t="s">
        <v>62</v>
      </c>
      <c r="B4538" s="27">
        <v>44172.394444444442</v>
      </c>
      <c r="C4538" s="9">
        <v>44172.720138888886</v>
      </c>
      <c r="D4538" s="11" t="s">
        <v>3090</v>
      </c>
      <c r="E4538" s="10">
        <v>0.32569444444379769</v>
      </c>
      <c r="F4538" s="11">
        <v>7.8166666666511446</v>
      </c>
      <c r="G4538" s="5" t="s">
        <v>2645</v>
      </c>
      <c r="H4538" s="26" t="s">
        <v>2604</v>
      </c>
      <c r="I4538" s="4">
        <v>2</v>
      </c>
      <c r="J4538" s="4">
        <v>1</v>
      </c>
      <c r="K4538" s="4">
        <v>1</v>
      </c>
      <c r="L4538" s="4">
        <v>0</v>
      </c>
      <c r="M4538" s="4">
        <v>0</v>
      </c>
      <c r="N4538" s="18"/>
    </row>
    <row r="4539" spans="1:14" hidden="1" x14ac:dyDescent="0.35">
      <c r="A4539" s="4" t="s">
        <v>62</v>
      </c>
      <c r="B4539" s="27">
        <v>44172.394444444442</v>
      </c>
      <c r="C4539" s="9">
        <v>44173.777083333334</v>
      </c>
      <c r="D4539" s="11" t="s">
        <v>3091</v>
      </c>
      <c r="E4539" s="10">
        <v>1.382638888891961</v>
      </c>
      <c r="F4539" s="11">
        <v>33.183333333407063</v>
      </c>
      <c r="G4539" s="5" t="s">
        <v>2645</v>
      </c>
      <c r="H4539" s="26" t="s">
        <v>2604</v>
      </c>
      <c r="I4539" s="4">
        <v>173</v>
      </c>
      <c r="J4539" s="4">
        <v>168</v>
      </c>
      <c r="K4539" s="4">
        <v>0</v>
      </c>
      <c r="L4539" s="4">
        <v>5</v>
      </c>
      <c r="M4539" s="4">
        <v>0</v>
      </c>
      <c r="N4539" s="18"/>
    </row>
    <row r="4540" spans="1:14" hidden="1" x14ac:dyDescent="0.35">
      <c r="A4540" s="4" t="s">
        <v>62</v>
      </c>
      <c r="B4540" s="27">
        <v>44172.394444444442</v>
      </c>
      <c r="C4540" s="9">
        <v>44173.781944444447</v>
      </c>
      <c r="D4540" s="11" t="s">
        <v>3092</v>
      </c>
      <c r="E4540" s="10">
        <v>1.3875000000043656</v>
      </c>
      <c r="F4540" s="11">
        <v>33.300000000104774</v>
      </c>
      <c r="G4540" s="5" t="s">
        <v>2645</v>
      </c>
      <c r="H4540" s="26" t="s">
        <v>2604</v>
      </c>
      <c r="I4540" s="4">
        <v>152</v>
      </c>
      <c r="J4540" s="4">
        <v>151</v>
      </c>
      <c r="K4540" s="4">
        <v>0</v>
      </c>
      <c r="L4540" s="4">
        <v>1</v>
      </c>
      <c r="M4540" s="4">
        <v>0</v>
      </c>
      <c r="N4540" s="18"/>
    </row>
    <row r="4541" spans="1:14" hidden="1" x14ac:dyDescent="0.35">
      <c r="A4541" s="4" t="s">
        <v>62</v>
      </c>
      <c r="B4541" s="27">
        <v>44172.394444444442</v>
      </c>
      <c r="C4541" s="9">
        <v>44173.796527777777</v>
      </c>
      <c r="D4541" s="11" t="s">
        <v>3093</v>
      </c>
      <c r="E4541" s="10">
        <v>1.4020833333343035</v>
      </c>
      <c r="F4541" s="11">
        <v>33.650000000023283</v>
      </c>
      <c r="G4541" s="5" t="s">
        <v>2645</v>
      </c>
      <c r="H4541" s="26" t="s">
        <v>2604</v>
      </c>
      <c r="I4541" s="4">
        <v>8</v>
      </c>
      <c r="J4541" s="4">
        <v>6</v>
      </c>
      <c r="K4541" s="4">
        <v>2</v>
      </c>
      <c r="L4541" s="4">
        <v>0</v>
      </c>
      <c r="M4541" s="4">
        <v>0</v>
      </c>
      <c r="N4541" s="18"/>
    </row>
    <row r="4542" spans="1:14" hidden="1" x14ac:dyDescent="0.35">
      <c r="A4542" s="4" t="s">
        <v>62</v>
      </c>
      <c r="B4542" s="27">
        <v>44172.394444444442</v>
      </c>
      <c r="C4542" s="9">
        <v>44173.796527777777</v>
      </c>
      <c r="D4542" s="11" t="s">
        <v>3093</v>
      </c>
      <c r="E4542" s="10">
        <v>1.4020833333343035</v>
      </c>
      <c r="F4542" s="11">
        <v>33.650000000023283</v>
      </c>
      <c r="G4542" s="5" t="s">
        <v>2645</v>
      </c>
      <c r="H4542" s="26" t="s">
        <v>2604</v>
      </c>
      <c r="I4542" s="4">
        <v>1</v>
      </c>
      <c r="J4542" s="4">
        <v>0</v>
      </c>
      <c r="K4542" s="4">
        <v>1</v>
      </c>
      <c r="L4542" s="4">
        <v>0</v>
      </c>
      <c r="M4542" s="4">
        <v>0</v>
      </c>
      <c r="N4542" s="18"/>
    </row>
    <row r="4543" spans="1:14" hidden="1" x14ac:dyDescent="0.35">
      <c r="A4543" s="4" t="s">
        <v>62</v>
      </c>
      <c r="B4543" s="27">
        <v>44188.430555555555</v>
      </c>
      <c r="C4543" s="9">
        <v>44188.569444444445</v>
      </c>
      <c r="D4543" s="11" t="s">
        <v>3251</v>
      </c>
      <c r="E4543" s="10">
        <v>0.13888888889050577</v>
      </c>
      <c r="F4543" s="11">
        <v>3.3333333333721384</v>
      </c>
      <c r="G4543" s="5" t="s">
        <v>2645</v>
      </c>
      <c r="H4543" s="26" t="s">
        <v>2604</v>
      </c>
      <c r="I4543" s="4">
        <v>337</v>
      </c>
      <c r="J4543" s="4">
        <v>325</v>
      </c>
      <c r="K4543" s="4">
        <v>9</v>
      </c>
      <c r="L4543" s="4">
        <v>3</v>
      </c>
      <c r="M4543" s="4">
        <v>0</v>
      </c>
      <c r="N4543" s="18"/>
    </row>
    <row r="4544" spans="1:14" hidden="1" x14ac:dyDescent="0.35">
      <c r="A4544" s="4" t="s">
        <v>62</v>
      </c>
      <c r="B4544" s="27">
        <v>44188.430555555555</v>
      </c>
      <c r="C4544" s="9">
        <v>44188.569444444445</v>
      </c>
      <c r="D4544" s="11" t="s">
        <v>3251</v>
      </c>
      <c r="E4544" s="10">
        <v>0.13888888889050577</v>
      </c>
      <c r="F4544" s="11">
        <v>3.3333333333721384</v>
      </c>
      <c r="G4544" s="5" t="s">
        <v>2645</v>
      </c>
      <c r="H4544" s="26" t="s">
        <v>2604</v>
      </c>
      <c r="I4544" s="4">
        <v>2</v>
      </c>
      <c r="J4544" s="4">
        <v>1</v>
      </c>
      <c r="K4544" s="4">
        <v>1</v>
      </c>
      <c r="L4544" s="4">
        <v>0</v>
      </c>
      <c r="M4544" s="4">
        <v>0</v>
      </c>
      <c r="N4544" s="18"/>
    </row>
    <row r="4545" spans="1:14" hidden="1" x14ac:dyDescent="0.35">
      <c r="A4545" s="4" t="s">
        <v>62</v>
      </c>
      <c r="B4545" s="27">
        <v>44188.430555555555</v>
      </c>
      <c r="C4545" s="9">
        <v>44189.500694444447</v>
      </c>
      <c r="D4545" s="11" t="s">
        <v>3138</v>
      </c>
      <c r="E4545" s="10">
        <v>1.070138888891961</v>
      </c>
      <c r="F4545" s="11">
        <v>25.683333333407063</v>
      </c>
      <c r="G4545" s="5" t="s">
        <v>2645</v>
      </c>
      <c r="H4545" s="26" t="s">
        <v>2604</v>
      </c>
      <c r="I4545" s="4">
        <v>202</v>
      </c>
      <c r="J4545" s="4">
        <v>199</v>
      </c>
      <c r="K4545" s="4">
        <v>0</v>
      </c>
      <c r="L4545" s="4">
        <v>3</v>
      </c>
      <c r="M4545" s="4">
        <v>0</v>
      </c>
      <c r="N4545" s="18"/>
    </row>
    <row r="4546" spans="1:14" hidden="1" x14ac:dyDescent="0.35">
      <c r="A4546" s="4" t="s">
        <v>62</v>
      </c>
      <c r="B4546" s="27">
        <v>44188.430555555555</v>
      </c>
      <c r="C4546" s="9">
        <v>44189.509722222225</v>
      </c>
      <c r="D4546" s="11" t="s">
        <v>3252</v>
      </c>
      <c r="E4546" s="10">
        <v>1.0791666666700621</v>
      </c>
      <c r="F4546" s="11">
        <v>25.900000000081491</v>
      </c>
      <c r="G4546" s="5" t="s">
        <v>2645</v>
      </c>
      <c r="H4546" s="26" t="s">
        <v>2604</v>
      </c>
      <c r="I4546" s="4">
        <v>173</v>
      </c>
      <c r="J4546" s="4">
        <v>168</v>
      </c>
      <c r="K4546" s="4">
        <v>0</v>
      </c>
      <c r="L4546" s="4">
        <v>5</v>
      </c>
      <c r="M4546" s="4">
        <v>0</v>
      </c>
      <c r="N4546" s="18"/>
    </row>
    <row r="4547" spans="1:14" hidden="1" x14ac:dyDescent="0.35">
      <c r="A4547" s="4" t="s">
        <v>62</v>
      </c>
      <c r="B4547" s="27">
        <v>44188.430555555555</v>
      </c>
      <c r="C4547" s="9">
        <v>44189.517361111109</v>
      </c>
      <c r="D4547" s="11" t="s">
        <v>2813</v>
      </c>
      <c r="E4547" s="10">
        <v>1.0868055555547471</v>
      </c>
      <c r="F4547" s="11">
        <v>26.083333333313931</v>
      </c>
      <c r="G4547" s="5" t="s">
        <v>2645</v>
      </c>
      <c r="H4547" s="26" t="s">
        <v>2604</v>
      </c>
      <c r="I4547" s="4">
        <v>8</v>
      </c>
      <c r="J4547" s="4">
        <v>6</v>
      </c>
      <c r="K4547" s="4">
        <v>2</v>
      </c>
      <c r="L4547" s="4">
        <v>0</v>
      </c>
      <c r="M4547" s="4">
        <v>0</v>
      </c>
      <c r="N4547" s="18"/>
    </row>
    <row r="4548" spans="1:14" hidden="1" x14ac:dyDescent="0.35">
      <c r="A4548" s="4" t="s">
        <v>62</v>
      </c>
      <c r="B4548" s="27">
        <v>44188.430555555555</v>
      </c>
      <c r="C4548" s="9">
        <v>44189.517361111109</v>
      </c>
      <c r="D4548" s="11" t="s">
        <v>2813</v>
      </c>
      <c r="E4548" s="10">
        <v>1.0868055555547471</v>
      </c>
      <c r="F4548" s="11">
        <v>26.083333333313931</v>
      </c>
      <c r="G4548" s="5" t="s">
        <v>2645</v>
      </c>
      <c r="H4548" s="26" t="s">
        <v>2604</v>
      </c>
      <c r="I4548" s="4">
        <v>1</v>
      </c>
      <c r="J4548" s="4">
        <v>0</v>
      </c>
      <c r="K4548" s="4">
        <v>1</v>
      </c>
      <c r="L4548" s="4">
        <v>0</v>
      </c>
      <c r="M4548" s="4">
        <v>0</v>
      </c>
      <c r="N4548" s="18"/>
    </row>
    <row r="4549" spans="1:14" hidden="1" x14ac:dyDescent="0.35">
      <c r="A4549" s="4" t="s">
        <v>62</v>
      </c>
      <c r="B4549" s="56">
        <v>44215.071527777778</v>
      </c>
      <c r="C4549" s="56">
        <v>44216.09375</v>
      </c>
      <c r="D4549" s="11" t="str">
        <f>INT(Table1[[#This Row],[Full Restoration ]]-Table1[[#This Row],[Outage Start]])&amp;" days,"&amp;HOUR(Table1[[#This Row],[Full Restoration ]]-Table1[[#This Row],[Outage Start]])&amp;" hrs,"&amp;MINUTE(Table1[[#This Row],[Full Restoration ]]-Table1[[#This Row],[Outage Start]])&amp;" min"</f>
        <v>1 days,0 hrs,32 min</v>
      </c>
      <c r="E4549" s="10">
        <f>Table1[[#This Row],[Full Restoration ]]-Table1[[#This Row],[Outage Start]]</f>
        <v>1.0222222222218988</v>
      </c>
      <c r="F4549" s="11">
        <f>(Table1[[#This Row],[Full Restoration ]]-Table1[[#This Row],[Outage Start]])*24</f>
        <v>24.533333333325572</v>
      </c>
      <c r="G4549" s="5" t="s">
        <v>2645</v>
      </c>
      <c r="H4549" s="26" t="s">
        <v>2604</v>
      </c>
      <c r="I4549" s="4">
        <v>723</v>
      </c>
      <c r="J4549" s="4">
        <v>696</v>
      </c>
      <c r="K4549" s="4">
        <v>13</v>
      </c>
      <c r="L4549" s="4">
        <v>14</v>
      </c>
      <c r="M4549" s="4">
        <v>0</v>
      </c>
      <c r="N4549" s="18"/>
    </row>
    <row r="4550" spans="1:14" hidden="1" x14ac:dyDescent="0.35">
      <c r="A4550" s="4" t="s">
        <v>62</v>
      </c>
      <c r="B4550" s="27">
        <v>43748.459027777775</v>
      </c>
      <c r="C4550" s="9">
        <v>43749.62777777778</v>
      </c>
      <c r="D4550" s="11" t="str">
        <f>INT(Table1[[#This Row],[Full Restoration ]]-Table1[[#This Row],[Outage Start]])&amp;" days,"&amp;HOUR(Table1[[#This Row],[Full Restoration ]]-Table1[[#This Row],[Outage Start]])&amp;" hrs,"&amp;MINUTE(Table1[[#This Row],[Full Restoration ]]-Table1[[#This Row],[Outage Start]])&amp;" min"</f>
        <v>1 days,4 hrs,3 min</v>
      </c>
      <c r="E4550" s="10">
        <f>Table1[[#This Row],[Full Restoration ]]-Table1[[#This Row],[Outage Start]]</f>
        <v>1.1687500000043656</v>
      </c>
      <c r="F4550" s="11">
        <f>(Table1[[#This Row],[Full Restoration ]]-Table1[[#This Row],[Outage Start]])*24</f>
        <v>28.050000000104774</v>
      </c>
      <c r="G4550" s="5" t="s">
        <v>849</v>
      </c>
      <c r="H4550" s="26" t="s">
        <v>871</v>
      </c>
      <c r="I4550" s="4">
        <v>18</v>
      </c>
      <c r="J4550" s="4">
        <v>18</v>
      </c>
      <c r="K4550" s="4">
        <v>0</v>
      </c>
      <c r="L4550" s="4">
        <v>0</v>
      </c>
      <c r="M4550" s="4">
        <v>0</v>
      </c>
      <c r="N4550" s="18"/>
    </row>
    <row r="4551" spans="1:14" hidden="1" x14ac:dyDescent="0.35">
      <c r="A4551" s="4" t="s">
        <v>62</v>
      </c>
      <c r="B4551" s="27">
        <v>43749.111111111109</v>
      </c>
      <c r="C4551" s="9">
        <v>43749.62777777778</v>
      </c>
      <c r="D4551" s="11" t="str">
        <f>INT(Table1[[#This Row],[Full Restoration ]]-Table1[[#This Row],[Outage Start]])&amp;" days,"&amp;HOUR(Table1[[#This Row],[Full Restoration ]]-Table1[[#This Row],[Outage Start]])&amp;" hrs,"&amp;MINUTE(Table1[[#This Row],[Full Restoration ]]-Table1[[#This Row],[Outage Start]])&amp;" min"</f>
        <v>0 days,12 hrs,24 min</v>
      </c>
      <c r="E4551" s="10">
        <f>Table1[[#This Row],[Full Restoration ]]-Table1[[#This Row],[Outage Start]]</f>
        <v>0.51666666667006211</v>
      </c>
      <c r="F4551" s="11">
        <f>(Table1[[#This Row],[Full Restoration ]]-Table1[[#This Row],[Outage Start]])*24</f>
        <v>12.400000000081491</v>
      </c>
      <c r="G4551" s="5" t="s">
        <v>849</v>
      </c>
      <c r="H4551" s="26" t="s">
        <v>871</v>
      </c>
      <c r="I4551" s="4">
        <v>19</v>
      </c>
      <c r="J4551" s="4">
        <v>17</v>
      </c>
      <c r="K4551" s="4">
        <v>0</v>
      </c>
      <c r="L4551" s="4">
        <v>0</v>
      </c>
      <c r="M4551" s="4">
        <v>0</v>
      </c>
      <c r="N4551" s="18"/>
    </row>
    <row r="4552" spans="1:14" hidden="1" x14ac:dyDescent="0.35">
      <c r="A4552" s="4" t="s">
        <v>62</v>
      </c>
      <c r="B4552" s="27">
        <v>43766.375694444447</v>
      </c>
      <c r="C4552" s="9">
        <v>43766.578472222223</v>
      </c>
      <c r="D4552" s="11" t="str">
        <f>INT(Table1[[#This Row],[Full Restoration ]]-Table1[[#This Row],[Outage Start]])&amp;" days,"&amp;HOUR(Table1[[#This Row],[Full Restoration ]]-Table1[[#This Row],[Outage Start]])&amp;" hrs,"&amp;MINUTE(Table1[[#This Row],[Full Restoration ]]-Table1[[#This Row],[Outage Start]])&amp;" min"</f>
        <v>0 days,4 hrs,52 min</v>
      </c>
      <c r="E4552" s="10">
        <f>Table1[[#This Row],[Full Restoration ]]-Table1[[#This Row],[Outage Start]]</f>
        <v>0.20277777777664596</v>
      </c>
      <c r="F4552" s="11">
        <f>(Table1[[#This Row],[Full Restoration ]]-Table1[[#This Row],[Outage Start]])*24</f>
        <v>4.8666666666395031</v>
      </c>
      <c r="G4552" s="5" t="s">
        <v>849</v>
      </c>
      <c r="H4552" s="26"/>
      <c r="I4552" s="4">
        <v>162</v>
      </c>
      <c r="J4552" s="4">
        <v>148</v>
      </c>
      <c r="K4552" s="4">
        <v>12</v>
      </c>
      <c r="L4552" s="4">
        <v>2</v>
      </c>
      <c r="M4552" s="4"/>
      <c r="N4552" s="18"/>
    </row>
    <row r="4553" spans="1:14" hidden="1" x14ac:dyDescent="0.35">
      <c r="A4553" s="4" t="s">
        <v>62</v>
      </c>
      <c r="B4553" s="27">
        <v>43766.376388888886</v>
      </c>
      <c r="C4553" s="9">
        <v>43766.580555555556</v>
      </c>
      <c r="D4553" s="11" t="str">
        <f>INT(Table1[[#This Row],[Full Restoration ]]-Table1[[#This Row],[Outage Start]])&amp;" days,"&amp;HOUR(Table1[[#This Row],[Full Restoration ]]-Table1[[#This Row],[Outage Start]])&amp;" hrs,"&amp;MINUTE(Table1[[#This Row],[Full Restoration ]]-Table1[[#This Row],[Outage Start]])&amp;" min"</f>
        <v>0 days,4 hrs,54 min</v>
      </c>
      <c r="E4553" s="10">
        <f>Table1[[#This Row],[Full Restoration ]]-Table1[[#This Row],[Outage Start]]</f>
        <v>0.20416666667006211</v>
      </c>
      <c r="F4553" s="11">
        <f>(Table1[[#This Row],[Full Restoration ]]-Table1[[#This Row],[Outage Start]])*24</f>
        <v>4.9000000000814907</v>
      </c>
      <c r="G4553" s="5" t="s">
        <v>849</v>
      </c>
      <c r="H4553" s="26"/>
      <c r="I4553" s="4">
        <v>19</v>
      </c>
      <c r="J4553" s="4">
        <v>18</v>
      </c>
      <c r="K4553" s="4">
        <v>1</v>
      </c>
      <c r="L4553" s="4"/>
      <c r="M4553" s="4"/>
      <c r="N4553" s="18"/>
    </row>
    <row r="4554" spans="1:14" hidden="1" x14ac:dyDescent="0.35">
      <c r="A4554" s="4" t="s">
        <v>62</v>
      </c>
      <c r="B4554" s="27">
        <v>43768.142361111109</v>
      </c>
      <c r="C4554" s="9">
        <v>43769.753472222219</v>
      </c>
      <c r="D4554" s="11" t="str">
        <f>INT(Table1[[#This Row],[Full Restoration ]]-Table1[[#This Row],[Outage Start]])&amp;" days,"&amp;HOUR(Table1[[#This Row],[Full Restoration ]]-Table1[[#This Row],[Outage Start]])&amp;" hrs,"&amp;MINUTE(Table1[[#This Row],[Full Restoration ]]-Table1[[#This Row],[Outage Start]])&amp;" min"</f>
        <v>1 days,14 hrs,40 min</v>
      </c>
      <c r="E4554" s="10">
        <f>Table1[[#This Row],[Full Restoration ]]-Table1[[#This Row],[Outage Start]]</f>
        <v>1.6111111111094942</v>
      </c>
      <c r="F4554" s="11">
        <f>(Table1[[#This Row],[Full Restoration ]]-Table1[[#This Row],[Outage Start]])*24</f>
        <v>38.666666666627862</v>
      </c>
      <c r="G4554" s="5" t="s">
        <v>849</v>
      </c>
      <c r="H4554" s="26"/>
      <c r="I4554" s="4">
        <v>399</v>
      </c>
      <c r="J4554" s="4">
        <v>349</v>
      </c>
      <c r="K4554" s="4">
        <v>44</v>
      </c>
      <c r="L4554" s="4">
        <v>6</v>
      </c>
      <c r="M4554" s="4"/>
      <c r="N4554" s="18"/>
    </row>
    <row r="4555" spans="1:14" hidden="1" x14ac:dyDescent="0.35">
      <c r="A4555" s="4" t="s">
        <v>62</v>
      </c>
      <c r="B4555" s="27">
        <v>44167.831250000003</v>
      </c>
      <c r="C4555" s="9">
        <v>44169.42291666667</v>
      </c>
      <c r="D4555" s="11" t="s">
        <v>2867</v>
      </c>
      <c r="E4555" s="10">
        <v>1.5916666666671517</v>
      </c>
      <c r="F4555" s="11">
        <v>38.200000000011642</v>
      </c>
      <c r="G4555" s="5" t="s">
        <v>849</v>
      </c>
      <c r="H4555" s="26" t="s">
        <v>2615</v>
      </c>
      <c r="I4555" s="4">
        <v>1</v>
      </c>
      <c r="J4555" s="4">
        <v>1</v>
      </c>
      <c r="K4555" s="4">
        <v>0</v>
      </c>
      <c r="L4555" s="4">
        <v>0</v>
      </c>
      <c r="M4555" s="4">
        <v>0</v>
      </c>
      <c r="N4555" s="18"/>
    </row>
    <row r="4556" spans="1:14" hidden="1" x14ac:dyDescent="0.35">
      <c r="A4556" s="4" t="s">
        <v>62</v>
      </c>
      <c r="B4556" s="27">
        <v>44167.831250000003</v>
      </c>
      <c r="C4556" s="9">
        <v>44169.42291666667</v>
      </c>
      <c r="D4556" s="11" t="s">
        <v>2867</v>
      </c>
      <c r="E4556" s="10">
        <v>1.5916666666671517</v>
      </c>
      <c r="F4556" s="11">
        <v>38.200000000011642</v>
      </c>
      <c r="G4556" s="5" t="s">
        <v>849</v>
      </c>
      <c r="H4556" s="26" t="s">
        <v>2615</v>
      </c>
      <c r="I4556" s="4">
        <v>13</v>
      </c>
      <c r="J4556" s="4">
        <v>11</v>
      </c>
      <c r="K4556" s="4">
        <v>2</v>
      </c>
      <c r="L4556" s="4">
        <v>0</v>
      </c>
      <c r="M4556" s="4">
        <v>0</v>
      </c>
      <c r="N4556" s="18"/>
    </row>
    <row r="4557" spans="1:14" hidden="1" x14ac:dyDescent="0.35">
      <c r="A4557" s="4" t="s">
        <v>62</v>
      </c>
      <c r="B4557" s="27">
        <v>44167.831250000003</v>
      </c>
      <c r="C4557" s="9">
        <v>44169.42291666667</v>
      </c>
      <c r="D4557" s="11" t="s">
        <v>2867</v>
      </c>
      <c r="E4557" s="10">
        <v>1.5916666666671517</v>
      </c>
      <c r="F4557" s="11">
        <v>38.200000000011642</v>
      </c>
      <c r="G4557" s="5" t="s">
        <v>849</v>
      </c>
      <c r="H4557" s="26" t="s">
        <v>2615</v>
      </c>
      <c r="I4557" s="4">
        <v>147</v>
      </c>
      <c r="J4557" s="4">
        <v>135</v>
      </c>
      <c r="K4557" s="4">
        <v>10</v>
      </c>
      <c r="L4557" s="4">
        <v>2</v>
      </c>
      <c r="M4557" s="4">
        <v>0</v>
      </c>
      <c r="N4557" s="18"/>
    </row>
    <row r="4558" spans="1:14" hidden="1" x14ac:dyDescent="0.35">
      <c r="A4558" s="4" t="s">
        <v>62</v>
      </c>
      <c r="B4558" s="27">
        <v>44172.272222222222</v>
      </c>
      <c r="C4558" s="9">
        <v>44174.48541666667</v>
      </c>
      <c r="D4558" s="11" t="s">
        <v>3094</v>
      </c>
      <c r="E4558" s="10">
        <v>2.2131944444481633</v>
      </c>
      <c r="F4558" s="11">
        <v>53.116666666755918</v>
      </c>
      <c r="G4558" s="5" t="s">
        <v>849</v>
      </c>
      <c r="H4558" s="26" t="s">
        <v>2615</v>
      </c>
      <c r="I4558" s="4">
        <v>2</v>
      </c>
      <c r="J4558" s="4">
        <v>2</v>
      </c>
      <c r="K4558" s="4">
        <v>0</v>
      </c>
      <c r="L4558" s="4">
        <v>0</v>
      </c>
      <c r="M4558" s="4">
        <v>0</v>
      </c>
      <c r="N4558" s="18"/>
    </row>
    <row r="4559" spans="1:14" hidden="1" x14ac:dyDescent="0.35">
      <c r="A4559" s="4" t="s">
        <v>62</v>
      </c>
      <c r="B4559" s="27">
        <v>44172.272222222222</v>
      </c>
      <c r="C4559" s="9">
        <v>44174.48541666667</v>
      </c>
      <c r="D4559" s="11" t="s">
        <v>3094</v>
      </c>
      <c r="E4559" s="10">
        <v>2.2131944444481633</v>
      </c>
      <c r="F4559" s="11">
        <v>53.116666666755918</v>
      </c>
      <c r="G4559" s="5" t="s">
        <v>849</v>
      </c>
      <c r="H4559" s="26" t="s">
        <v>2615</v>
      </c>
      <c r="I4559" s="4">
        <v>1</v>
      </c>
      <c r="J4559" s="4">
        <v>0</v>
      </c>
      <c r="K4559" s="4">
        <v>1</v>
      </c>
      <c r="L4559" s="4">
        <v>0</v>
      </c>
      <c r="M4559" s="4">
        <v>0</v>
      </c>
      <c r="N4559" s="18"/>
    </row>
    <row r="4560" spans="1:14" hidden="1" x14ac:dyDescent="0.35">
      <c r="A4560" s="4" t="s">
        <v>62</v>
      </c>
      <c r="B4560" s="27">
        <v>44172.272222222222</v>
      </c>
      <c r="C4560" s="9">
        <v>44174.48541666667</v>
      </c>
      <c r="D4560" s="11" t="s">
        <v>3094</v>
      </c>
      <c r="E4560" s="10">
        <v>2.2131944444481633</v>
      </c>
      <c r="F4560" s="11">
        <v>53.116666666755918</v>
      </c>
      <c r="G4560" s="5" t="s">
        <v>849</v>
      </c>
      <c r="H4560" s="26" t="s">
        <v>2615</v>
      </c>
      <c r="I4560" s="4">
        <v>15</v>
      </c>
      <c r="J4560" s="4">
        <v>14</v>
      </c>
      <c r="K4560" s="4">
        <v>1</v>
      </c>
      <c r="L4560" s="4">
        <v>0</v>
      </c>
      <c r="M4560" s="4">
        <v>0</v>
      </c>
      <c r="N4560" s="18"/>
    </row>
    <row r="4561" spans="1:14" hidden="1" x14ac:dyDescent="0.35">
      <c r="A4561" s="4" t="s">
        <v>62</v>
      </c>
      <c r="B4561" s="27">
        <v>44172.39166666667</v>
      </c>
      <c r="C4561" s="9">
        <v>44174.484722222223</v>
      </c>
      <c r="D4561" s="11" t="s">
        <v>3095</v>
      </c>
      <c r="E4561" s="10">
        <v>2.0930555555532919</v>
      </c>
      <c r="F4561" s="11">
        <v>50.233333333279006</v>
      </c>
      <c r="G4561" s="5" t="s">
        <v>849</v>
      </c>
      <c r="H4561" s="26" t="s">
        <v>2615</v>
      </c>
      <c r="I4561" s="4">
        <v>1</v>
      </c>
      <c r="J4561" s="4">
        <v>1</v>
      </c>
      <c r="K4561" s="4">
        <v>0</v>
      </c>
      <c r="L4561" s="4">
        <v>0</v>
      </c>
      <c r="M4561" s="4">
        <v>0</v>
      </c>
      <c r="N4561" s="18"/>
    </row>
    <row r="4562" spans="1:14" hidden="1" x14ac:dyDescent="0.35">
      <c r="A4562" s="4" t="s">
        <v>62</v>
      </c>
      <c r="B4562" s="27">
        <v>44172.39166666667</v>
      </c>
      <c r="C4562" s="9">
        <v>44174.484722222223</v>
      </c>
      <c r="D4562" s="11" t="s">
        <v>3095</v>
      </c>
      <c r="E4562" s="10">
        <v>2.0930555555532919</v>
      </c>
      <c r="F4562" s="11">
        <v>50.233333333279006</v>
      </c>
      <c r="G4562" s="5" t="s">
        <v>849</v>
      </c>
      <c r="H4562" s="26" t="s">
        <v>2615</v>
      </c>
      <c r="I4562" s="4">
        <v>13</v>
      </c>
      <c r="J4562" s="4">
        <v>11</v>
      </c>
      <c r="K4562" s="4">
        <v>2</v>
      </c>
      <c r="L4562" s="4">
        <v>0</v>
      </c>
      <c r="M4562" s="4">
        <v>0</v>
      </c>
      <c r="N4562" s="18"/>
    </row>
    <row r="4563" spans="1:14" hidden="1" x14ac:dyDescent="0.35">
      <c r="A4563" s="4" t="s">
        <v>62</v>
      </c>
      <c r="B4563" s="27">
        <v>44172.39166666667</v>
      </c>
      <c r="C4563" s="9">
        <v>44174.484722222223</v>
      </c>
      <c r="D4563" s="11" t="s">
        <v>3095</v>
      </c>
      <c r="E4563" s="10">
        <v>2.0930555555532919</v>
      </c>
      <c r="F4563" s="11">
        <v>50.233333333279006</v>
      </c>
      <c r="G4563" s="5" t="s">
        <v>849</v>
      </c>
      <c r="H4563" s="26" t="s">
        <v>2615</v>
      </c>
      <c r="I4563" s="4">
        <v>145</v>
      </c>
      <c r="J4563" s="4">
        <v>133</v>
      </c>
      <c r="K4563" s="4">
        <v>10</v>
      </c>
      <c r="L4563" s="4">
        <v>2</v>
      </c>
      <c r="M4563" s="4">
        <v>0</v>
      </c>
      <c r="N4563" s="18"/>
    </row>
    <row r="4564" spans="1:14" hidden="1" x14ac:dyDescent="0.35">
      <c r="A4564" s="4" t="s">
        <v>62</v>
      </c>
      <c r="B4564" s="27">
        <v>44188.373611111114</v>
      </c>
      <c r="C4564" s="9">
        <v>44189.487500000003</v>
      </c>
      <c r="D4564" s="11" t="s">
        <v>3253</v>
      </c>
      <c r="E4564" s="10">
        <v>1.1138888888890506</v>
      </c>
      <c r="F4564" s="11">
        <v>26.733333333337214</v>
      </c>
      <c r="G4564" s="5" t="s">
        <v>849</v>
      </c>
      <c r="H4564" s="26" t="s">
        <v>2606</v>
      </c>
      <c r="I4564" s="4">
        <v>2</v>
      </c>
      <c r="J4564" s="4">
        <v>2</v>
      </c>
      <c r="K4564" s="4">
        <v>0</v>
      </c>
      <c r="L4564" s="4">
        <v>0</v>
      </c>
      <c r="M4564" s="4">
        <v>0</v>
      </c>
      <c r="N4564" s="18"/>
    </row>
    <row r="4565" spans="1:14" hidden="1" x14ac:dyDescent="0.35">
      <c r="A4565" s="4" t="s">
        <v>62</v>
      </c>
      <c r="B4565" s="27">
        <v>44188.373611111114</v>
      </c>
      <c r="C4565" s="9">
        <v>44189.487500000003</v>
      </c>
      <c r="D4565" s="11" t="s">
        <v>3253</v>
      </c>
      <c r="E4565" s="10">
        <v>1.1138888888890506</v>
      </c>
      <c r="F4565" s="11">
        <v>26.733333333337214</v>
      </c>
      <c r="G4565" s="5" t="s">
        <v>849</v>
      </c>
      <c r="H4565" s="26" t="s">
        <v>2606</v>
      </c>
      <c r="I4565" s="4">
        <v>1</v>
      </c>
      <c r="J4565" s="4">
        <v>0</v>
      </c>
      <c r="K4565" s="4">
        <v>1</v>
      </c>
      <c r="L4565" s="4">
        <v>0</v>
      </c>
      <c r="M4565" s="4">
        <v>0</v>
      </c>
      <c r="N4565" s="18"/>
    </row>
    <row r="4566" spans="1:14" hidden="1" x14ac:dyDescent="0.35">
      <c r="A4566" s="4" t="s">
        <v>62</v>
      </c>
      <c r="B4566" s="27">
        <v>44188.373611111114</v>
      </c>
      <c r="C4566" s="9">
        <v>44189.487500000003</v>
      </c>
      <c r="D4566" s="11" t="s">
        <v>3253</v>
      </c>
      <c r="E4566" s="10">
        <v>1.1138888888890506</v>
      </c>
      <c r="F4566" s="11">
        <v>26.733333333337214</v>
      </c>
      <c r="G4566" s="5" t="s">
        <v>849</v>
      </c>
      <c r="H4566" s="26" t="s">
        <v>2606</v>
      </c>
      <c r="I4566" s="4">
        <v>15</v>
      </c>
      <c r="J4566" s="4">
        <v>14</v>
      </c>
      <c r="K4566" s="4">
        <v>1</v>
      </c>
      <c r="L4566" s="4">
        <v>0</v>
      </c>
      <c r="M4566" s="4">
        <v>0</v>
      </c>
      <c r="N4566" s="18"/>
    </row>
    <row r="4567" spans="1:14" hidden="1" x14ac:dyDescent="0.35">
      <c r="A4567" s="4" t="s">
        <v>62</v>
      </c>
      <c r="B4567" s="27">
        <v>44188.743055555555</v>
      </c>
      <c r="C4567" s="9">
        <v>44189.490277777775</v>
      </c>
      <c r="D4567" s="11" t="s">
        <v>3254</v>
      </c>
      <c r="E4567" s="10">
        <v>0.74722222222044365</v>
      </c>
      <c r="F4567" s="11">
        <v>17.933333333290648</v>
      </c>
      <c r="G4567" s="5" t="s">
        <v>849</v>
      </c>
      <c r="H4567" s="26" t="s">
        <v>2606</v>
      </c>
      <c r="I4567" s="4">
        <v>1</v>
      </c>
      <c r="J4567" s="4">
        <v>1</v>
      </c>
      <c r="K4567" s="4">
        <v>0</v>
      </c>
      <c r="L4567" s="4">
        <v>0</v>
      </c>
      <c r="M4567" s="4">
        <v>0</v>
      </c>
      <c r="N4567" s="18"/>
    </row>
    <row r="4568" spans="1:14" hidden="1" x14ac:dyDescent="0.35">
      <c r="A4568" s="4" t="s">
        <v>62</v>
      </c>
      <c r="B4568" s="27">
        <v>44188.743055555555</v>
      </c>
      <c r="C4568" s="9">
        <v>44189.490277777775</v>
      </c>
      <c r="D4568" s="11" t="s">
        <v>3254</v>
      </c>
      <c r="E4568" s="10">
        <v>0.74722222222044365</v>
      </c>
      <c r="F4568" s="11">
        <v>17.933333333290648</v>
      </c>
      <c r="G4568" s="5" t="s">
        <v>849</v>
      </c>
      <c r="H4568" s="26" t="s">
        <v>2606</v>
      </c>
      <c r="I4568" s="4">
        <v>13</v>
      </c>
      <c r="J4568" s="4">
        <v>11</v>
      </c>
      <c r="K4568" s="4">
        <v>2</v>
      </c>
      <c r="L4568" s="4">
        <v>0</v>
      </c>
      <c r="M4568" s="4">
        <v>0</v>
      </c>
      <c r="N4568" s="18"/>
    </row>
    <row r="4569" spans="1:14" hidden="1" x14ac:dyDescent="0.35">
      <c r="A4569" s="4" t="s">
        <v>62</v>
      </c>
      <c r="B4569" s="27">
        <v>44188.743055555555</v>
      </c>
      <c r="C4569" s="9">
        <v>44189.490277777775</v>
      </c>
      <c r="D4569" s="11" t="s">
        <v>3254</v>
      </c>
      <c r="E4569" s="10">
        <v>0.74722222222044365</v>
      </c>
      <c r="F4569" s="11">
        <v>17.933333333290648</v>
      </c>
      <c r="G4569" s="5" t="s">
        <v>849</v>
      </c>
      <c r="H4569" s="26" t="s">
        <v>2606</v>
      </c>
      <c r="I4569" s="4">
        <v>145</v>
      </c>
      <c r="J4569" s="4">
        <v>133</v>
      </c>
      <c r="K4569" s="4">
        <v>10</v>
      </c>
      <c r="L4569" s="4">
        <v>2</v>
      </c>
      <c r="M4569" s="4">
        <v>0</v>
      </c>
      <c r="N4569" s="18"/>
    </row>
    <row r="4570" spans="1:14" hidden="1" x14ac:dyDescent="0.35">
      <c r="A4570" s="4" t="s">
        <v>62</v>
      </c>
      <c r="B4570" s="56">
        <v>44215.107638888891</v>
      </c>
      <c r="C4570" s="56">
        <v>44217.461805555555</v>
      </c>
      <c r="D4570" s="11" t="str">
        <f>INT(Table1[[#This Row],[Full Restoration ]]-Table1[[#This Row],[Outage Start]])&amp;" days,"&amp;HOUR(Table1[[#This Row],[Full Restoration ]]-Table1[[#This Row],[Outage Start]])&amp;" hrs,"&amp;MINUTE(Table1[[#This Row],[Full Restoration ]]-Table1[[#This Row],[Outage Start]])&amp;" min"</f>
        <v>2 days,8 hrs,30 min</v>
      </c>
      <c r="E4570" s="10">
        <f>Table1[[#This Row],[Full Restoration ]]-Table1[[#This Row],[Outage Start]]</f>
        <v>2.3541666666642413</v>
      </c>
      <c r="F4570" s="11">
        <f>(Table1[[#This Row],[Full Restoration ]]-Table1[[#This Row],[Outage Start]])*24</f>
        <v>56.499999999941792</v>
      </c>
      <c r="G4570" s="5" t="s">
        <v>849</v>
      </c>
      <c r="H4570" s="26" t="s">
        <v>2606</v>
      </c>
      <c r="I4570" s="4">
        <v>177</v>
      </c>
      <c r="J4570" s="4">
        <v>161</v>
      </c>
      <c r="K4570" s="4">
        <v>14</v>
      </c>
      <c r="L4570" s="4">
        <v>2</v>
      </c>
      <c r="M4570" s="4">
        <v>0</v>
      </c>
      <c r="N4570" s="18"/>
    </row>
    <row r="4571" spans="1:14" hidden="1" x14ac:dyDescent="0.35">
      <c r="A4571" s="4" t="s">
        <v>62</v>
      </c>
      <c r="B4571" s="27">
        <v>44525.144444444442</v>
      </c>
      <c r="C4571" s="9">
        <v>44526.415972222225</v>
      </c>
      <c r="D4571" s="11" t="str">
        <f>INT(Table1[[#This Row],[Full Restoration ]]-Table1[[#This Row],[Outage Start]])&amp;" days,"&amp;HOUR(Table1[[#This Row],[Full Restoration ]]-Table1[[#This Row],[Outage Start]])&amp;" hrs,"&amp;MINUTE(Table1[[#This Row],[Full Restoration ]]-Table1[[#This Row],[Outage Start]])&amp;" min"</f>
        <v>1 days,6 hrs,31 min</v>
      </c>
      <c r="E4571" s="10">
        <f>Table1[[#This Row],[Full Restoration ]]-Table1[[#This Row],[Outage Start]]</f>
        <v>1.2715277777824667</v>
      </c>
      <c r="F4571" s="11">
        <f>(Table1[[#This Row],[Full Restoration ]]-Table1[[#This Row],[Outage Start]])*24</f>
        <v>30.516666666779201</v>
      </c>
      <c r="G4571" s="5" t="s">
        <v>849</v>
      </c>
      <c r="H4571" s="26" t="s">
        <v>4234</v>
      </c>
      <c r="I4571" s="4">
        <v>18</v>
      </c>
      <c r="J4571" s="4">
        <v>16</v>
      </c>
      <c r="K4571" s="4">
        <v>2</v>
      </c>
      <c r="L4571" s="4">
        <v>0</v>
      </c>
      <c r="M4571" s="4">
        <v>0</v>
      </c>
      <c r="N4571" s="18"/>
    </row>
    <row r="4572" spans="1:14" hidden="1" x14ac:dyDescent="0.35">
      <c r="A4572" s="4" t="s">
        <v>62</v>
      </c>
      <c r="B4572" s="27">
        <v>43762.343055555553</v>
      </c>
      <c r="C4572" s="9">
        <v>43763.429166666669</v>
      </c>
      <c r="D4572" s="11" t="str">
        <f>INT(Table1[[#This Row],[Full Restoration ]]-Table1[[#This Row],[Outage Start]])&amp;" days,"&amp;HOUR(Table1[[#This Row],[Full Restoration ]]-Table1[[#This Row],[Outage Start]])&amp;" hrs,"&amp;MINUTE(Table1[[#This Row],[Full Restoration ]]-Table1[[#This Row],[Outage Start]])&amp;" min"</f>
        <v>1 days,2 hrs,4 min</v>
      </c>
      <c r="E4572" s="10">
        <f>Table1[[#This Row],[Full Restoration ]]-Table1[[#This Row],[Outage Start]]</f>
        <v>1.086111111115315</v>
      </c>
      <c r="F4572" s="11">
        <f>(Table1[[#This Row],[Full Restoration ]]-Table1[[#This Row],[Outage Start]])*24</f>
        <v>26.06666666676756</v>
      </c>
      <c r="G4572" s="5" t="s">
        <v>2001</v>
      </c>
      <c r="H4572" s="26" t="s">
        <v>871</v>
      </c>
      <c r="I4572" s="4">
        <v>19</v>
      </c>
      <c r="J4572" s="4">
        <v>17</v>
      </c>
      <c r="K4572" s="4">
        <v>2</v>
      </c>
      <c r="L4572" s="4">
        <v>0</v>
      </c>
      <c r="M4572" s="4">
        <v>2</v>
      </c>
      <c r="N4572" s="18"/>
    </row>
    <row r="4573" spans="1:14" hidden="1" x14ac:dyDescent="0.35">
      <c r="A4573" s="4" t="s">
        <v>62</v>
      </c>
      <c r="B4573" s="27">
        <v>45229.274305555555</v>
      </c>
      <c r="C4573" s="9">
        <v>45229.622916666667</v>
      </c>
      <c r="D4573" s="11" t="str">
        <f>INT(Table1[[#This Row],[Full Restoration ]]-Table1[[#This Row],[Outage Start]])&amp;" days,"&amp;HOUR(Table1[[#This Row],[Full Restoration ]]-Table1[[#This Row],[Outage Start]])&amp;" hrs,"&amp;MINUTE(Table1[[#This Row],[Full Restoration ]]-Table1[[#This Row],[Outage Start]])&amp;" min"</f>
        <v>0 days,8 hrs,22 min</v>
      </c>
      <c r="E4573" s="10">
        <f>Table1[[#This Row],[Full Restoration ]]-Table1[[#This Row],[Outage Start]]</f>
        <v>0.34861111111240461</v>
      </c>
      <c r="F4573" s="11">
        <f>(Table1[[#This Row],[Full Restoration ]]-Table1[[#This Row],[Outage Start]])*24</f>
        <v>8.3666666666977108</v>
      </c>
      <c r="G4573" s="5" t="s">
        <v>4294</v>
      </c>
      <c r="H4573" s="26" t="s">
        <v>2605</v>
      </c>
      <c r="I4573" s="4">
        <v>17</v>
      </c>
      <c r="J4573" s="4">
        <v>16</v>
      </c>
      <c r="K4573" s="4">
        <v>1</v>
      </c>
      <c r="L4573" s="4">
        <v>0</v>
      </c>
      <c r="M4573" s="4">
        <v>0</v>
      </c>
      <c r="N4573" s="18"/>
    </row>
    <row r="4574" spans="1:14" hidden="1" x14ac:dyDescent="0.35">
      <c r="A4574" s="4" t="s">
        <v>62</v>
      </c>
      <c r="B4574" s="27">
        <v>44168.344444444447</v>
      </c>
      <c r="C4574" s="9">
        <v>44168.98541666667</v>
      </c>
      <c r="D4574" s="11" t="s">
        <v>2868</v>
      </c>
      <c r="E4574" s="10">
        <v>0.64097222222335404</v>
      </c>
      <c r="F4574" s="11">
        <v>15.383333333360497</v>
      </c>
      <c r="G4574" s="5" t="s">
        <v>2646</v>
      </c>
      <c r="H4574" s="26" t="s">
        <v>2614</v>
      </c>
      <c r="I4574" s="4">
        <v>1403</v>
      </c>
      <c r="J4574" s="4">
        <v>1331</v>
      </c>
      <c r="K4574" s="4">
        <v>21</v>
      </c>
      <c r="L4574" s="4">
        <v>51</v>
      </c>
      <c r="M4574" s="4">
        <v>0</v>
      </c>
      <c r="N4574" s="18"/>
    </row>
    <row r="4575" spans="1:14" hidden="1" x14ac:dyDescent="0.35">
      <c r="A4575" s="4" t="s">
        <v>62</v>
      </c>
      <c r="B4575" s="27">
        <v>44168.344444444447</v>
      </c>
      <c r="C4575" s="9">
        <v>44168.98541666667</v>
      </c>
      <c r="D4575" s="11" t="s">
        <v>2868</v>
      </c>
      <c r="E4575" s="10">
        <v>0.64097222222335404</v>
      </c>
      <c r="F4575" s="11">
        <v>15.383333333360497</v>
      </c>
      <c r="G4575" s="5" t="s">
        <v>2646</v>
      </c>
      <c r="H4575" s="26" t="s">
        <v>2614</v>
      </c>
      <c r="I4575" s="4">
        <v>7</v>
      </c>
      <c r="J4575" s="4">
        <v>4</v>
      </c>
      <c r="K4575" s="4">
        <v>3</v>
      </c>
      <c r="L4575" s="4">
        <v>0</v>
      </c>
      <c r="M4575" s="4">
        <v>0</v>
      </c>
      <c r="N4575" s="18"/>
    </row>
    <row r="4576" spans="1:14" hidden="1" x14ac:dyDescent="0.35">
      <c r="A4576" s="4" t="s">
        <v>62</v>
      </c>
      <c r="B4576" s="27">
        <v>44168.344444444447</v>
      </c>
      <c r="C4576" s="9">
        <v>44168.98541666667</v>
      </c>
      <c r="D4576" s="11" t="s">
        <v>2868</v>
      </c>
      <c r="E4576" s="10">
        <v>0.64097222222335404</v>
      </c>
      <c r="F4576" s="11">
        <v>15.383333333360497</v>
      </c>
      <c r="G4576" s="5" t="s">
        <v>2646</v>
      </c>
      <c r="H4576" s="26" t="s">
        <v>2614</v>
      </c>
      <c r="I4576" s="4">
        <v>2</v>
      </c>
      <c r="J4576" s="4">
        <v>1</v>
      </c>
      <c r="K4576" s="4">
        <v>1</v>
      </c>
      <c r="L4576" s="4">
        <v>0</v>
      </c>
      <c r="M4576" s="4">
        <v>0</v>
      </c>
      <c r="N4576" s="18"/>
    </row>
    <row r="4577" spans="1:14" hidden="1" x14ac:dyDescent="0.35">
      <c r="A4577" s="4" t="s">
        <v>62</v>
      </c>
      <c r="B4577" s="27">
        <v>44172.265277777777</v>
      </c>
      <c r="C4577" s="9">
        <v>44172.791666666664</v>
      </c>
      <c r="D4577" s="11" t="s">
        <v>3096</v>
      </c>
      <c r="E4577" s="10">
        <v>0.52638888888759539</v>
      </c>
      <c r="F4577" s="11">
        <v>12.633333333302289</v>
      </c>
      <c r="G4577" s="5" t="s">
        <v>2671</v>
      </c>
      <c r="H4577" s="26" t="s">
        <v>2614</v>
      </c>
      <c r="I4577" s="4">
        <v>11</v>
      </c>
      <c r="J4577" s="4">
        <v>10</v>
      </c>
      <c r="K4577" s="4">
        <v>1</v>
      </c>
      <c r="L4577" s="4">
        <v>0</v>
      </c>
      <c r="M4577" s="4">
        <v>0</v>
      </c>
      <c r="N4577" s="18"/>
    </row>
    <row r="4578" spans="1:14" hidden="1" x14ac:dyDescent="0.35">
      <c r="A4578" s="4" t="s">
        <v>62</v>
      </c>
      <c r="B4578" s="27">
        <v>43765.9</v>
      </c>
      <c r="C4578" s="9">
        <v>43767.52847222222</v>
      </c>
      <c r="D4578" s="11" t="str">
        <f>INT(Table1[[#This Row],[Full Restoration ]]-Table1[[#This Row],[Outage Start]])&amp;" days,"&amp;HOUR(Table1[[#This Row],[Full Restoration ]]-Table1[[#This Row],[Outage Start]])&amp;" hrs,"&amp;MINUTE(Table1[[#This Row],[Full Restoration ]]-Table1[[#This Row],[Outage Start]])&amp;" min"</f>
        <v>1 days,15 hrs,5 min</v>
      </c>
      <c r="E4578" s="10">
        <f>Table1[[#This Row],[Full Restoration ]]-Table1[[#This Row],[Outage Start]]</f>
        <v>1.6284722222189885</v>
      </c>
      <c r="F4578" s="11">
        <f>(Table1[[#This Row],[Full Restoration ]]-Table1[[#This Row],[Outage Start]])*24</f>
        <v>39.083333333255723</v>
      </c>
      <c r="G4578" s="5" t="s">
        <v>1044</v>
      </c>
      <c r="H4578" s="26"/>
      <c r="I4578" s="4">
        <v>29</v>
      </c>
      <c r="J4578" s="4"/>
      <c r="K4578" s="4">
        <v>7</v>
      </c>
      <c r="L4578" s="4"/>
      <c r="M4578" s="4"/>
      <c r="N4578" s="18"/>
    </row>
    <row r="4579" spans="1:14" hidden="1" x14ac:dyDescent="0.35">
      <c r="A4579" s="4" t="s">
        <v>62</v>
      </c>
      <c r="B4579" s="27">
        <v>43768.179861111108</v>
      </c>
      <c r="C4579" s="9">
        <v>43769.703472222223</v>
      </c>
      <c r="D4579" s="11" t="str">
        <f>INT(Table1[[#This Row],[Full Restoration ]]-Table1[[#This Row],[Outage Start]])&amp;" days,"&amp;HOUR(Table1[[#This Row],[Full Restoration ]]-Table1[[#This Row],[Outage Start]])&amp;" hrs,"&amp;MINUTE(Table1[[#This Row],[Full Restoration ]]-Table1[[#This Row],[Outage Start]])&amp;" min"</f>
        <v>1 days,12 hrs,34 min</v>
      </c>
      <c r="E4579" s="10">
        <f>Table1[[#This Row],[Full Restoration ]]-Table1[[#This Row],[Outage Start]]</f>
        <v>1.523611111115315</v>
      </c>
      <c r="F4579" s="11">
        <f>(Table1[[#This Row],[Full Restoration ]]-Table1[[#This Row],[Outage Start]])*24</f>
        <v>36.56666666676756</v>
      </c>
      <c r="G4579" s="5" t="s">
        <v>1044</v>
      </c>
      <c r="H4579" s="26"/>
      <c r="I4579" s="4">
        <v>28</v>
      </c>
      <c r="J4579" s="4"/>
      <c r="K4579" s="4">
        <v>7</v>
      </c>
      <c r="L4579" s="4"/>
      <c r="M4579" s="4"/>
      <c r="N4579" s="18"/>
    </row>
    <row r="4580" spans="1:14" hidden="1" x14ac:dyDescent="0.35">
      <c r="A4580" s="4" t="s">
        <v>62</v>
      </c>
      <c r="B4580" s="27">
        <v>44083.134027777778</v>
      </c>
      <c r="C4580" s="9">
        <v>44085.416666666664</v>
      </c>
      <c r="D4580" s="11" t="s">
        <v>3436</v>
      </c>
      <c r="E4580" s="10">
        <v>2.2826388888861402</v>
      </c>
      <c r="F4580" s="11">
        <v>54.783333333267365</v>
      </c>
      <c r="G4580" s="5" t="s">
        <v>1044</v>
      </c>
      <c r="H4580" s="26" t="s">
        <v>1978</v>
      </c>
      <c r="I4580" s="4">
        <v>20</v>
      </c>
      <c r="J4580" s="4">
        <v>10</v>
      </c>
      <c r="K4580" s="4">
        <v>10</v>
      </c>
      <c r="L4580" s="4">
        <v>0</v>
      </c>
      <c r="M4580" s="4"/>
      <c r="N4580" s="18"/>
    </row>
    <row r="4581" spans="1:14" hidden="1" x14ac:dyDescent="0.35">
      <c r="A4581" s="4" t="s">
        <v>62</v>
      </c>
      <c r="B4581" s="27">
        <v>44130.277083333334</v>
      </c>
      <c r="C4581" s="9">
        <v>44132.472222222219</v>
      </c>
      <c r="D4581" s="11" t="s">
        <v>2946</v>
      </c>
      <c r="E4581" s="10">
        <v>2.195138888884685</v>
      </c>
      <c r="F4581" s="11">
        <v>52.68333333323244</v>
      </c>
      <c r="G4581" s="5" t="s">
        <v>1044</v>
      </c>
      <c r="H4581" s="26" t="s">
        <v>2604</v>
      </c>
      <c r="I4581" s="4">
        <v>20</v>
      </c>
      <c r="J4581" s="4">
        <v>10</v>
      </c>
      <c r="K4581" s="4">
        <v>10</v>
      </c>
      <c r="L4581" s="4">
        <v>0</v>
      </c>
      <c r="M4581" s="4"/>
      <c r="N4581" s="18"/>
    </row>
    <row r="4582" spans="1:14" hidden="1" x14ac:dyDescent="0.35">
      <c r="A4582" s="4" t="s">
        <v>62</v>
      </c>
      <c r="B4582" s="27">
        <v>44167.81527777778</v>
      </c>
      <c r="C4582" s="9">
        <v>44169.554166666669</v>
      </c>
      <c r="D4582" s="11" t="s">
        <v>2869</v>
      </c>
      <c r="E4582" s="10">
        <v>1.7388888888890506</v>
      </c>
      <c r="F4582" s="11">
        <v>41.733333333337214</v>
      </c>
      <c r="G4582" s="5" t="s">
        <v>1044</v>
      </c>
      <c r="H4582" s="26" t="s">
        <v>2604</v>
      </c>
      <c r="I4582" s="4">
        <v>8</v>
      </c>
      <c r="J4582" s="4">
        <v>5</v>
      </c>
      <c r="K4582" s="4">
        <v>3</v>
      </c>
      <c r="L4582" s="4">
        <v>0</v>
      </c>
      <c r="M4582" s="4">
        <v>0</v>
      </c>
      <c r="N4582" s="18"/>
    </row>
    <row r="4583" spans="1:14" hidden="1" x14ac:dyDescent="0.35">
      <c r="A4583" s="4" t="s">
        <v>62</v>
      </c>
      <c r="B4583" s="27">
        <v>44167.81527777778</v>
      </c>
      <c r="C4583" s="9">
        <v>44169.554166666669</v>
      </c>
      <c r="D4583" s="11" t="s">
        <v>2869</v>
      </c>
      <c r="E4583" s="10">
        <v>1.7388888888890506</v>
      </c>
      <c r="F4583" s="11">
        <v>41.733333333337214</v>
      </c>
      <c r="G4583" s="5" t="s">
        <v>1044</v>
      </c>
      <c r="H4583" s="26" t="s">
        <v>2604</v>
      </c>
      <c r="I4583" s="4">
        <v>2</v>
      </c>
      <c r="J4583" s="4">
        <v>1</v>
      </c>
      <c r="K4583" s="4">
        <v>1</v>
      </c>
      <c r="L4583" s="4">
        <v>0</v>
      </c>
      <c r="M4583" s="4">
        <v>0</v>
      </c>
      <c r="N4583" s="18"/>
    </row>
    <row r="4584" spans="1:14" hidden="1" x14ac:dyDescent="0.35">
      <c r="A4584" s="4" t="s">
        <v>62</v>
      </c>
      <c r="B4584" s="27">
        <v>44167.81527777778</v>
      </c>
      <c r="C4584" s="9">
        <v>44169.55972222222</v>
      </c>
      <c r="D4584" s="11" t="s">
        <v>2870</v>
      </c>
      <c r="E4584" s="10">
        <v>1.7444444444408873</v>
      </c>
      <c r="F4584" s="11">
        <v>41.866666666581295</v>
      </c>
      <c r="G4584" s="5" t="s">
        <v>1044</v>
      </c>
      <c r="H4584" s="26" t="s">
        <v>2604</v>
      </c>
      <c r="I4584" s="4">
        <v>1</v>
      </c>
      <c r="J4584" s="4">
        <v>1</v>
      </c>
      <c r="K4584" s="4">
        <v>0</v>
      </c>
      <c r="L4584" s="4">
        <v>0</v>
      </c>
      <c r="M4584" s="4">
        <v>0</v>
      </c>
      <c r="N4584" s="18"/>
    </row>
    <row r="4585" spans="1:14" hidden="1" x14ac:dyDescent="0.35">
      <c r="A4585" s="4" t="s">
        <v>62</v>
      </c>
      <c r="B4585" s="27">
        <v>44167.81527777778</v>
      </c>
      <c r="C4585" s="9">
        <v>44169.55972222222</v>
      </c>
      <c r="D4585" s="11" t="s">
        <v>2870</v>
      </c>
      <c r="E4585" s="10">
        <v>1.7444444444408873</v>
      </c>
      <c r="F4585" s="11">
        <v>41.866666666581295</v>
      </c>
      <c r="G4585" s="5" t="s">
        <v>1044</v>
      </c>
      <c r="H4585" s="26" t="s">
        <v>2604</v>
      </c>
      <c r="I4585" s="4">
        <v>17</v>
      </c>
      <c r="J4585" s="4">
        <v>14</v>
      </c>
      <c r="K4585" s="4">
        <v>3</v>
      </c>
      <c r="L4585" s="4">
        <v>0</v>
      </c>
      <c r="M4585" s="4">
        <v>0</v>
      </c>
      <c r="N4585" s="18"/>
    </row>
    <row r="4586" spans="1:14" hidden="1" x14ac:dyDescent="0.35">
      <c r="A4586" s="4" t="s">
        <v>62</v>
      </c>
      <c r="B4586" s="27">
        <v>44167.81527777778</v>
      </c>
      <c r="C4586" s="9">
        <v>44169.55972222222</v>
      </c>
      <c r="D4586" s="11" t="s">
        <v>2870</v>
      </c>
      <c r="E4586" s="10">
        <v>1.7444444444408873</v>
      </c>
      <c r="F4586" s="11">
        <v>41.866666666581295</v>
      </c>
      <c r="G4586" s="5" t="s">
        <v>1044</v>
      </c>
      <c r="H4586" s="26" t="s">
        <v>2604</v>
      </c>
      <c r="I4586" s="4">
        <v>2</v>
      </c>
      <c r="J4586" s="4">
        <v>2</v>
      </c>
      <c r="K4586" s="4">
        <v>0</v>
      </c>
      <c r="L4586" s="4">
        <v>0</v>
      </c>
      <c r="M4586" s="4">
        <v>0</v>
      </c>
      <c r="N4586" s="18"/>
    </row>
    <row r="4587" spans="1:14" hidden="1" x14ac:dyDescent="0.35">
      <c r="A4587" s="4" t="s">
        <v>62</v>
      </c>
      <c r="B4587" s="27">
        <v>44172.776388888888</v>
      </c>
      <c r="C4587" s="9">
        <v>44173.658333333333</v>
      </c>
      <c r="D4587" s="11" t="s">
        <v>3097</v>
      </c>
      <c r="E4587" s="10">
        <v>0.88194444444525288</v>
      </c>
      <c r="F4587" s="11">
        <v>21.166666666686069</v>
      </c>
      <c r="G4587" s="5" t="s">
        <v>1044</v>
      </c>
      <c r="H4587" s="26" t="s">
        <v>2604</v>
      </c>
      <c r="I4587" s="4">
        <v>8</v>
      </c>
      <c r="J4587" s="4">
        <v>5</v>
      </c>
      <c r="K4587" s="4">
        <v>3</v>
      </c>
      <c r="L4587" s="4">
        <v>0</v>
      </c>
      <c r="M4587" s="4">
        <v>0</v>
      </c>
      <c r="N4587" s="18"/>
    </row>
    <row r="4588" spans="1:14" hidden="1" x14ac:dyDescent="0.35">
      <c r="A4588" s="4" t="s">
        <v>62</v>
      </c>
      <c r="B4588" s="27">
        <v>44172.776388888888</v>
      </c>
      <c r="C4588" s="9">
        <v>44173.658333333333</v>
      </c>
      <c r="D4588" s="11" t="s">
        <v>3097</v>
      </c>
      <c r="E4588" s="10">
        <v>0.88194444444525288</v>
      </c>
      <c r="F4588" s="11">
        <v>21.166666666686069</v>
      </c>
      <c r="G4588" s="5" t="s">
        <v>1044</v>
      </c>
      <c r="H4588" s="26" t="s">
        <v>2604</v>
      </c>
      <c r="I4588" s="4">
        <v>2</v>
      </c>
      <c r="J4588" s="4">
        <v>1</v>
      </c>
      <c r="K4588" s="4">
        <v>1</v>
      </c>
      <c r="L4588" s="4">
        <v>0</v>
      </c>
      <c r="M4588" s="4">
        <v>0</v>
      </c>
      <c r="N4588" s="18"/>
    </row>
    <row r="4589" spans="1:14" hidden="1" x14ac:dyDescent="0.35">
      <c r="A4589" s="4" t="s">
        <v>62</v>
      </c>
      <c r="B4589" s="27">
        <v>44172.776388888888</v>
      </c>
      <c r="C4589" s="9">
        <v>44173.65902777778</v>
      </c>
      <c r="D4589" s="11" t="s">
        <v>3098</v>
      </c>
      <c r="E4589" s="10">
        <v>0.88263888889196096</v>
      </c>
      <c r="F4589" s="11">
        <v>21.183333333407063</v>
      </c>
      <c r="G4589" s="5" t="s">
        <v>1044</v>
      </c>
      <c r="H4589" s="26" t="s">
        <v>2604</v>
      </c>
      <c r="I4589" s="4">
        <v>1</v>
      </c>
      <c r="J4589" s="4">
        <v>1</v>
      </c>
      <c r="K4589" s="4">
        <v>0</v>
      </c>
      <c r="L4589" s="4">
        <v>0</v>
      </c>
      <c r="M4589" s="4">
        <v>0</v>
      </c>
      <c r="N4589" s="18"/>
    </row>
    <row r="4590" spans="1:14" hidden="1" x14ac:dyDescent="0.35">
      <c r="A4590" s="4" t="s">
        <v>62</v>
      </c>
      <c r="B4590" s="27">
        <v>44172.776388888888</v>
      </c>
      <c r="C4590" s="9">
        <v>44173.65902777778</v>
      </c>
      <c r="D4590" s="11" t="s">
        <v>3098</v>
      </c>
      <c r="E4590" s="10">
        <v>0.88263888889196096</v>
      </c>
      <c r="F4590" s="11">
        <v>21.183333333407063</v>
      </c>
      <c r="G4590" s="5" t="s">
        <v>1044</v>
      </c>
      <c r="H4590" s="26" t="s">
        <v>2604</v>
      </c>
      <c r="I4590" s="4">
        <v>17</v>
      </c>
      <c r="J4590" s="4">
        <v>14</v>
      </c>
      <c r="K4590" s="4">
        <v>3</v>
      </c>
      <c r="L4590" s="4">
        <v>0</v>
      </c>
      <c r="M4590" s="4">
        <v>0</v>
      </c>
      <c r="N4590" s="18"/>
    </row>
    <row r="4591" spans="1:14" hidden="1" x14ac:dyDescent="0.35">
      <c r="A4591" s="4" t="s">
        <v>62</v>
      </c>
      <c r="B4591" s="27">
        <v>44172.776388888888</v>
      </c>
      <c r="C4591" s="9">
        <v>44173.65902777778</v>
      </c>
      <c r="D4591" s="11" t="s">
        <v>3098</v>
      </c>
      <c r="E4591" s="10">
        <v>0.88263888889196096</v>
      </c>
      <c r="F4591" s="11">
        <v>21.183333333407063</v>
      </c>
      <c r="G4591" s="5" t="s">
        <v>1044</v>
      </c>
      <c r="H4591" s="26" t="s">
        <v>2604</v>
      </c>
      <c r="I4591" s="4">
        <v>2</v>
      </c>
      <c r="J4591" s="4">
        <v>2</v>
      </c>
      <c r="K4591" s="4">
        <v>0</v>
      </c>
      <c r="L4591" s="4">
        <v>0</v>
      </c>
      <c r="M4591" s="4">
        <v>0</v>
      </c>
      <c r="N4591" s="18"/>
    </row>
    <row r="4592" spans="1:14" hidden="1" x14ac:dyDescent="0.35">
      <c r="A4592" s="4" t="s">
        <v>62</v>
      </c>
      <c r="B4592" s="56">
        <v>44215.174305555556</v>
      </c>
      <c r="C4592" s="56">
        <v>44216.543356481481</v>
      </c>
      <c r="D4592" s="11" t="str">
        <f>INT(Table1[[#This Row],[Full Restoration ]]-Table1[[#This Row],[Outage Start]])&amp;" days,"&amp;HOUR(Table1[[#This Row],[Full Restoration ]]-Table1[[#This Row],[Outage Start]])&amp;" hrs,"&amp;MINUTE(Table1[[#This Row],[Full Restoration ]]-Table1[[#This Row],[Outage Start]])&amp;" min"</f>
        <v>1 days,8 hrs,51 min</v>
      </c>
      <c r="E4592" s="10">
        <f>Table1[[#This Row],[Full Restoration ]]-Table1[[#This Row],[Outage Start]]</f>
        <v>1.3690509259249666</v>
      </c>
      <c r="F4592" s="11">
        <f>(Table1[[#This Row],[Full Restoration ]]-Table1[[#This Row],[Outage Start]])*24</f>
        <v>32.857222222199198</v>
      </c>
      <c r="G4592" s="5" t="s">
        <v>1044</v>
      </c>
      <c r="H4592" s="26" t="s">
        <v>2604</v>
      </c>
      <c r="I4592" s="4">
        <v>30</v>
      </c>
      <c r="J4592" s="4">
        <v>22</v>
      </c>
      <c r="K4592" s="4">
        <v>8</v>
      </c>
      <c r="L4592" s="4">
        <v>0</v>
      </c>
      <c r="M4592" s="4">
        <v>0</v>
      </c>
      <c r="N4592" s="18"/>
    </row>
    <row r="4593" spans="1:14" hidden="1" x14ac:dyDescent="0.35">
      <c r="A4593" s="4" t="s">
        <v>62</v>
      </c>
      <c r="B4593" s="27">
        <v>44524.705555555556</v>
      </c>
      <c r="C4593" s="9">
        <v>44526.431944444441</v>
      </c>
      <c r="D4593" s="11" t="str">
        <f>INT(Table1[[#This Row],[Full Restoration ]]-Table1[[#This Row],[Outage Start]])&amp;" days,"&amp;HOUR(Table1[[#This Row],[Full Restoration ]]-Table1[[#This Row],[Outage Start]])&amp;" hrs,"&amp;MINUTE(Table1[[#This Row],[Full Restoration ]]-Table1[[#This Row],[Outage Start]])&amp;" min"</f>
        <v>1 days,17 hrs,26 min</v>
      </c>
      <c r="E4593" s="10">
        <f>Table1[[#This Row],[Full Restoration ]]-Table1[[#This Row],[Outage Start]]</f>
        <v>1.726388888884685</v>
      </c>
      <c r="F4593" s="11">
        <f>(Table1[[#This Row],[Full Restoration ]]-Table1[[#This Row],[Outage Start]])*24</f>
        <v>41.43333333323244</v>
      </c>
      <c r="G4593" s="5" t="s">
        <v>1044</v>
      </c>
      <c r="H4593" s="26" t="s">
        <v>3</v>
      </c>
      <c r="I4593" s="4">
        <v>30</v>
      </c>
      <c r="J4593" s="4">
        <v>20</v>
      </c>
      <c r="K4593" s="4">
        <v>10</v>
      </c>
      <c r="L4593" s="4">
        <v>0</v>
      </c>
      <c r="M4593" s="4">
        <v>0</v>
      </c>
      <c r="N4593" s="18"/>
    </row>
    <row r="4594" spans="1:14" hidden="1" x14ac:dyDescent="0.35">
      <c r="A4594" s="4" t="s">
        <v>62</v>
      </c>
      <c r="B4594" s="27">
        <v>43762.881944444445</v>
      </c>
      <c r="C4594" s="9">
        <v>43763.576388888891</v>
      </c>
      <c r="D4594" s="11" t="str">
        <f>INT(Table1[[#This Row],[Full Restoration ]]-Table1[[#This Row],[Outage Start]])&amp;" days,"&amp;HOUR(Table1[[#This Row],[Full Restoration ]]-Table1[[#This Row],[Outage Start]])&amp;" hrs,"&amp;MINUTE(Table1[[#This Row],[Full Restoration ]]-Table1[[#This Row],[Outage Start]])&amp;" min"</f>
        <v>0 days,16 hrs,40 min</v>
      </c>
      <c r="E4594" s="10">
        <f>Table1[[#This Row],[Full Restoration ]]-Table1[[#This Row],[Outage Start]]</f>
        <v>0.69444444444525288</v>
      </c>
      <c r="F4594" s="11">
        <f>(Table1[[#This Row],[Full Restoration ]]-Table1[[#This Row],[Outage Start]])*24</f>
        <v>16.666666666686069</v>
      </c>
      <c r="G4594" s="5" t="s">
        <v>2023</v>
      </c>
      <c r="H4594" s="26"/>
      <c r="I4594" s="4">
        <v>29</v>
      </c>
      <c r="J4594" s="4">
        <v>21</v>
      </c>
      <c r="K4594" s="4">
        <v>7</v>
      </c>
      <c r="L4594" s="4">
        <v>0</v>
      </c>
      <c r="M4594" s="4">
        <v>7</v>
      </c>
      <c r="N4594" s="18"/>
    </row>
    <row r="4595" spans="1:14" hidden="1" x14ac:dyDescent="0.35">
      <c r="A4595" s="4" t="s">
        <v>62</v>
      </c>
      <c r="B4595" s="27">
        <v>44172.488194444442</v>
      </c>
      <c r="C4595" s="9">
        <v>44173.508333333331</v>
      </c>
      <c r="D4595" s="11" t="s">
        <v>2789</v>
      </c>
      <c r="E4595" s="10">
        <v>1.0201388888890506</v>
      </c>
      <c r="F4595" s="11">
        <v>24.483333333337214</v>
      </c>
      <c r="G4595" s="5" t="s">
        <v>2672</v>
      </c>
      <c r="H4595" s="26" t="s">
        <v>2604</v>
      </c>
      <c r="I4595" s="4">
        <v>10</v>
      </c>
      <c r="J4595" s="4">
        <v>10</v>
      </c>
      <c r="K4595" s="4">
        <v>0</v>
      </c>
      <c r="L4595" s="4">
        <v>0</v>
      </c>
      <c r="M4595" s="4">
        <v>0</v>
      </c>
      <c r="N4595" s="18"/>
    </row>
    <row r="4596" spans="1:14" hidden="1" x14ac:dyDescent="0.35">
      <c r="A4596" s="4" t="s">
        <v>62</v>
      </c>
      <c r="B4596" s="27">
        <v>44525.188194444447</v>
      </c>
      <c r="C4596" s="9">
        <v>44526.480555555558</v>
      </c>
      <c r="D4596" s="11" t="str">
        <f>INT(Table1[[#This Row],[Full Restoration ]]-Table1[[#This Row],[Outage Start]])&amp;" days,"&amp;HOUR(Table1[[#This Row],[Full Restoration ]]-Table1[[#This Row],[Outage Start]])&amp;" hrs,"&amp;MINUTE(Table1[[#This Row],[Full Restoration ]]-Table1[[#This Row],[Outage Start]])&amp;" min"</f>
        <v>1 days,7 hrs,1 min</v>
      </c>
      <c r="E4596" s="10">
        <f>Table1[[#This Row],[Full Restoration ]]-Table1[[#This Row],[Outage Start]]</f>
        <v>1.2923611111109494</v>
      </c>
      <c r="F4596" s="11">
        <f>(Table1[[#This Row],[Full Restoration ]]-Table1[[#This Row],[Outage Start]])*24</f>
        <v>31.016666666662786</v>
      </c>
      <c r="G4596" s="5" t="s">
        <v>2672</v>
      </c>
      <c r="H4596" s="26" t="s">
        <v>3</v>
      </c>
      <c r="I4596" s="4">
        <v>470</v>
      </c>
      <c r="J4596" s="4">
        <v>427</v>
      </c>
      <c r="K4596" s="4">
        <v>43</v>
      </c>
      <c r="L4596" s="4">
        <v>1</v>
      </c>
      <c r="M4596" s="4">
        <v>0</v>
      </c>
      <c r="N4596" s="18"/>
    </row>
    <row r="4597" spans="1:14" hidden="1" x14ac:dyDescent="0.35">
      <c r="A4597" s="4" t="s">
        <v>62</v>
      </c>
      <c r="B4597" s="27">
        <v>45269.289583333331</v>
      </c>
      <c r="C4597" s="9">
        <v>45270.453472222223</v>
      </c>
      <c r="D4597" s="11" t="str">
        <f>INT(Table1[[#This Row],[Full Restoration ]]-Table1[[#This Row],[Outage Start]])&amp;" days,"&amp;HOUR(Table1[[#This Row],[Full Restoration ]]-Table1[[#This Row],[Outage Start]])&amp;" hrs,"&amp;MINUTE(Table1[[#This Row],[Full Restoration ]]-Table1[[#This Row],[Outage Start]])&amp;" min"</f>
        <v>1 days,3 hrs,56 min</v>
      </c>
      <c r="E4597" s="10">
        <f>Table1[[#This Row],[Full Restoration ]]-Table1[[#This Row],[Outage Start]]</f>
        <v>1.163888888891961</v>
      </c>
      <c r="F4597" s="11">
        <f>(Table1[[#This Row],[Full Restoration ]]-Table1[[#This Row],[Outage Start]])*24</f>
        <v>27.933333333407063</v>
      </c>
      <c r="G4597" s="5" t="s">
        <v>2672</v>
      </c>
      <c r="H4597" s="26" t="s">
        <v>2604</v>
      </c>
      <c r="I4597" s="4">
        <v>306</v>
      </c>
      <c r="J4597" s="4">
        <v>282</v>
      </c>
      <c r="K4597" s="4">
        <v>24</v>
      </c>
      <c r="L4597" s="4">
        <v>2</v>
      </c>
      <c r="M4597" s="4">
        <v>0</v>
      </c>
      <c r="N4597" s="18"/>
    </row>
    <row r="4598" spans="1:14" hidden="1" x14ac:dyDescent="0.35">
      <c r="A4598" s="4" t="s">
        <v>62</v>
      </c>
      <c r="B4598" s="27">
        <v>44525.115277777775</v>
      </c>
      <c r="C4598" s="9">
        <v>44526.060416666667</v>
      </c>
      <c r="D4598" s="11" t="str">
        <f>INT(Table1[[#This Row],[Full Restoration ]]-Table1[[#This Row],[Outage Start]])&amp;" days,"&amp;HOUR(Table1[[#This Row],[Full Restoration ]]-Table1[[#This Row],[Outage Start]])&amp;" hrs,"&amp;MINUTE(Table1[[#This Row],[Full Restoration ]]-Table1[[#This Row],[Outage Start]])&amp;" min"</f>
        <v>0 days,22 hrs,41 min</v>
      </c>
      <c r="E4598" s="10">
        <f>Table1[[#This Row],[Full Restoration ]]-Table1[[#This Row],[Outage Start]]</f>
        <v>0.94513888889196096</v>
      </c>
      <c r="F4598" s="11">
        <f>(Table1[[#This Row],[Full Restoration ]]-Table1[[#This Row],[Outage Start]])*24</f>
        <v>22.683333333407063</v>
      </c>
      <c r="G4598" s="5" t="s">
        <v>4220</v>
      </c>
      <c r="H4598" s="26" t="s">
        <v>4234</v>
      </c>
      <c r="I4598" s="4">
        <v>1</v>
      </c>
      <c r="J4598" s="4">
        <v>0</v>
      </c>
      <c r="K4598" s="4">
        <v>1</v>
      </c>
      <c r="L4598" s="4">
        <v>0</v>
      </c>
      <c r="M4598" s="4">
        <v>0</v>
      </c>
      <c r="N4598" s="18"/>
    </row>
    <row r="4599" spans="1:14" hidden="1" x14ac:dyDescent="0.35">
      <c r="A4599" s="4" t="s">
        <v>62</v>
      </c>
      <c r="B4599" s="27">
        <v>44152.868750000001</v>
      </c>
      <c r="C4599" s="9">
        <v>44153.404166666667</v>
      </c>
      <c r="D4599" s="11" t="s">
        <v>3933</v>
      </c>
      <c r="E4599" s="10">
        <v>0.53541666666569654</v>
      </c>
      <c r="F4599" s="11">
        <v>12.849999999976717</v>
      </c>
      <c r="G4599" s="5" t="s">
        <v>2618</v>
      </c>
      <c r="H4599" s="26" t="s">
        <v>2614</v>
      </c>
      <c r="I4599" s="4">
        <v>1</v>
      </c>
      <c r="J4599" s="4"/>
      <c r="K4599" s="4">
        <v>1</v>
      </c>
      <c r="L4599" s="4"/>
      <c r="M4599" s="4"/>
      <c r="N4599" s="18"/>
    </row>
    <row r="4600" spans="1:14" hidden="1" x14ac:dyDescent="0.35">
      <c r="A4600" s="4" t="s">
        <v>62</v>
      </c>
      <c r="B4600" s="27">
        <v>44152.868750000001</v>
      </c>
      <c r="C4600" s="9">
        <v>44153.404166666667</v>
      </c>
      <c r="D4600" s="11" t="s">
        <v>3933</v>
      </c>
      <c r="E4600" s="10">
        <v>0.53541666666569654</v>
      </c>
      <c r="F4600" s="11">
        <v>12.849999999976717</v>
      </c>
      <c r="G4600" s="5" t="s">
        <v>2618</v>
      </c>
      <c r="H4600" s="26" t="s">
        <v>2614</v>
      </c>
      <c r="I4600" s="4">
        <v>18</v>
      </c>
      <c r="J4600" s="4">
        <v>12</v>
      </c>
      <c r="K4600" s="4">
        <v>6</v>
      </c>
      <c r="L4600" s="4"/>
      <c r="M4600" s="4"/>
      <c r="N4600" s="18"/>
    </row>
    <row r="4601" spans="1:14" hidden="1" x14ac:dyDescent="0.35">
      <c r="A4601" s="4" t="s">
        <v>62</v>
      </c>
      <c r="B4601" s="27">
        <v>44152.868750000001</v>
      </c>
      <c r="C4601" s="9">
        <v>44153.404166666667</v>
      </c>
      <c r="D4601" s="11" t="s">
        <v>3933</v>
      </c>
      <c r="E4601" s="10">
        <v>0.53541666666569654</v>
      </c>
      <c r="F4601" s="11">
        <v>12.849999999976717</v>
      </c>
      <c r="G4601" s="5" t="s">
        <v>2618</v>
      </c>
      <c r="H4601" s="26" t="s">
        <v>2614</v>
      </c>
      <c r="I4601" s="4">
        <v>4</v>
      </c>
      <c r="J4601" s="4"/>
      <c r="K4601" s="4">
        <v>4</v>
      </c>
      <c r="L4601" s="4"/>
      <c r="M4601" s="4"/>
      <c r="N4601" s="18"/>
    </row>
    <row r="4602" spans="1:14" hidden="1" x14ac:dyDescent="0.35">
      <c r="A4602" s="4" t="s">
        <v>62</v>
      </c>
      <c r="B4602" s="27">
        <v>44188.461805555555</v>
      </c>
      <c r="C4602" s="9">
        <v>44189.503472222219</v>
      </c>
      <c r="D4602" s="11" t="s">
        <v>3137</v>
      </c>
      <c r="E4602" s="10">
        <v>1.0416666666642413</v>
      </c>
      <c r="F4602" s="11">
        <v>24.999999999941792</v>
      </c>
      <c r="G4602" s="5" t="s">
        <v>2685</v>
      </c>
      <c r="H4602" s="26" t="s">
        <v>2606</v>
      </c>
      <c r="I4602" s="4">
        <v>530</v>
      </c>
      <c r="J4602" s="4">
        <v>510</v>
      </c>
      <c r="K4602" s="4">
        <v>12</v>
      </c>
      <c r="L4602" s="4">
        <v>8</v>
      </c>
      <c r="M4602" s="4">
        <v>0</v>
      </c>
      <c r="N4602" s="18"/>
    </row>
    <row r="4603" spans="1:14" hidden="1" x14ac:dyDescent="0.35">
      <c r="A4603" s="4" t="s">
        <v>62</v>
      </c>
      <c r="B4603" s="56">
        <v>44215.222916666666</v>
      </c>
      <c r="C4603" s="56">
        <v>44216.742361111108</v>
      </c>
      <c r="D4603" s="11" t="str">
        <f>INT(Table1[[#This Row],[Full Restoration ]]-Table1[[#This Row],[Outage Start]])&amp;" days,"&amp;HOUR(Table1[[#This Row],[Full Restoration ]]-Table1[[#This Row],[Outage Start]])&amp;" hrs,"&amp;MINUTE(Table1[[#This Row],[Full Restoration ]]-Table1[[#This Row],[Outage Start]])&amp;" min"</f>
        <v>1 days,12 hrs,28 min</v>
      </c>
      <c r="E4603" s="10">
        <f>Table1[[#This Row],[Full Restoration ]]-Table1[[#This Row],[Outage Start]]</f>
        <v>1.5194444444423425</v>
      </c>
      <c r="F4603" s="11">
        <f>(Table1[[#This Row],[Full Restoration ]]-Table1[[#This Row],[Outage Start]])*24</f>
        <v>36.46666666661622</v>
      </c>
      <c r="G4603" s="5" t="s">
        <v>2685</v>
      </c>
      <c r="H4603" s="26" t="s">
        <v>2606</v>
      </c>
      <c r="I4603" s="4">
        <v>531</v>
      </c>
      <c r="J4603" s="4">
        <v>511</v>
      </c>
      <c r="K4603" s="4">
        <v>12</v>
      </c>
      <c r="L4603" s="4">
        <v>8</v>
      </c>
      <c r="M4603" s="4">
        <v>0</v>
      </c>
      <c r="N4603" s="18"/>
    </row>
    <row r="4604" spans="1:14" hidden="1" x14ac:dyDescent="0.35">
      <c r="A4604" s="4" t="s">
        <v>62</v>
      </c>
      <c r="B4604" s="27">
        <v>44521.467361111114</v>
      </c>
      <c r="C4604" s="9">
        <v>44521.973611111112</v>
      </c>
      <c r="D4604" s="11" t="str">
        <f>INT(Table1[[#This Row],[Full Restoration ]]-Table1[[#This Row],[Outage Start]])&amp;" days,"&amp;HOUR(Table1[[#This Row],[Full Restoration ]]-Table1[[#This Row],[Outage Start]])&amp;" hrs,"&amp;MINUTE(Table1[[#This Row],[Full Restoration ]]-Table1[[#This Row],[Outage Start]])&amp;" min"</f>
        <v>0 days,12 hrs,9 min</v>
      </c>
      <c r="E4604" s="10">
        <f>Table1[[#This Row],[Full Restoration ]]-Table1[[#This Row],[Outage Start]]</f>
        <v>0.50624999999854481</v>
      </c>
      <c r="F4604" s="11">
        <f>(Table1[[#This Row],[Full Restoration ]]-Table1[[#This Row],[Outage Start]])*24</f>
        <v>12.149999999965075</v>
      </c>
      <c r="G4604" s="5" t="s">
        <v>4166</v>
      </c>
      <c r="H4604" s="26" t="s">
        <v>3</v>
      </c>
      <c r="I4604" s="4">
        <v>532</v>
      </c>
      <c r="J4604" s="4">
        <v>507</v>
      </c>
      <c r="K4604" s="4">
        <v>12</v>
      </c>
      <c r="L4604" s="4">
        <v>11</v>
      </c>
      <c r="M4604" s="4">
        <v>0</v>
      </c>
      <c r="N4604" s="18"/>
    </row>
    <row r="4605" spans="1:14" hidden="1" x14ac:dyDescent="0.35">
      <c r="A4605" s="4" t="s">
        <v>62</v>
      </c>
      <c r="B4605" s="27">
        <v>44884.459722222222</v>
      </c>
      <c r="C4605" s="9">
        <v>44884.720138888886</v>
      </c>
      <c r="D4605" s="11" t="str">
        <f>INT(Table1[[#This Row],[Full Restoration ]]-Table1[[#This Row],[Outage Start]])&amp;" days,"&amp;HOUR(Table1[[#This Row],[Full Restoration ]]-Table1[[#This Row],[Outage Start]])&amp;" hrs,"&amp;MINUTE(Table1[[#This Row],[Full Restoration ]]-Table1[[#This Row],[Outage Start]])&amp;" min"</f>
        <v>0 days,6 hrs,15 min</v>
      </c>
      <c r="E4605" s="10">
        <f>Table1[[#This Row],[Full Restoration ]]-Table1[[#This Row],[Outage Start]]</f>
        <v>0.26041666666424135</v>
      </c>
      <c r="F4605" s="11">
        <f>(Table1[[#This Row],[Full Restoration ]]-Table1[[#This Row],[Outage Start]])*24</f>
        <v>6.2499999999417923</v>
      </c>
      <c r="G4605" s="5" t="s">
        <v>4242</v>
      </c>
      <c r="H4605" s="26" t="s">
        <v>2605</v>
      </c>
      <c r="I4605" s="4">
        <v>532</v>
      </c>
      <c r="J4605" s="4">
        <v>466</v>
      </c>
      <c r="K4605" s="4">
        <v>12</v>
      </c>
      <c r="L4605" s="4">
        <v>8</v>
      </c>
      <c r="M4605" s="4">
        <v>54</v>
      </c>
      <c r="N4605" s="18"/>
    </row>
    <row r="4606" spans="1:14" hidden="1" x14ac:dyDescent="0.35">
      <c r="A4606" s="4" t="s">
        <v>62</v>
      </c>
      <c r="B4606" s="27">
        <v>44168.161805555559</v>
      </c>
      <c r="C4606" s="9">
        <v>44168.677083333336</v>
      </c>
      <c r="D4606" s="11" t="s">
        <v>2871</v>
      </c>
      <c r="E4606" s="10">
        <v>0.51527777777664596</v>
      </c>
      <c r="F4606" s="11">
        <v>12.366666666639503</v>
      </c>
      <c r="G4606" s="5" t="s">
        <v>2647</v>
      </c>
      <c r="H4606" s="26" t="s">
        <v>2614</v>
      </c>
      <c r="I4606" s="4">
        <v>17</v>
      </c>
      <c r="J4606" s="4">
        <v>17</v>
      </c>
      <c r="K4606" s="4">
        <v>0</v>
      </c>
      <c r="L4606" s="4">
        <v>0</v>
      </c>
      <c r="M4606" s="4">
        <v>0</v>
      </c>
      <c r="N4606" s="18"/>
    </row>
    <row r="4607" spans="1:14" hidden="1" x14ac:dyDescent="0.35">
      <c r="A4607" s="4" t="s">
        <v>62</v>
      </c>
      <c r="B4607" s="27">
        <v>44141.536111111112</v>
      </c>
      <c r="C4607" s="9">
        <v>44141.779166666667</v>
      </c>
      <c r="D4607" s="11" t="s">
        <v>3922</v>
      </c>
      <c r="E4607" s="10">
        <v>0.24305555555474712</v>
      </c>
      <c r="F4607" s="11">
        <v>5.8333333333139308</v>
      </c>
      <c r="G4607" s="5" t="s">
        <v>2611</v>
      </c>
      <c r="H4607" s="26" t="s">
        <v>2607</v>
      </c>
      <c r="I4607" s="4">
        <v>242</v>
      </c>
      <c r="J4607" s="4">
        <v>224</v>
      </c>
      <c r="K4607" s="4">
        <v>16</v>
      </c>
      <c r="L4607" s="4">
        <v>2</v>
      </c>
      <c r="M4607" s="4"/>
      <c r="N4607" s="18"/>
    </row>
    <row r="4608" spans="1:14" hidden="1" x14ac:dyDescent="0.35">
      <c r="A4608" s="4" t="s">
        <v>62</v>
      </c>
      <c r="B4608" s="27">
        <v>44172.813194444447</v>
      </c>
      <c r="C4608" s="9">
        <v>44172.824305555558</v>
      </c>
      <c r="D4608" s="11" t="s">
        <v>3099</v>
      </c>
      <c r="E4608" s="10">
        <v>1.1111111110949423E-2</v>
      </c>
      <c r="F4608" s="11">
        <v>0.26666666666278616</v>
      </c>
      <c r="G4608" s="5" t="s">
        <v>2673</v>
      </c>
      <c r="H4608" s="26" t="s">
        <v>2614</v>
      </c>
      <c r="I4608" s="4">
        <v>3</v>
      </c>
      <c r="J4608" s="4">
        <v>2</v>
      </c>
      <c r="K4608" s="4">
        <v>1</v>
      </c>
      <c r="L4608" s="4">
        <v>0</v>
      </c>
      <c r="M4608" s="4">
        <v>0</v>
      </c>
      <c r="N4608" s="18"/>
    </row>
    <row r="4609" spans="1:14" hidden="1" x14ac:dyDescent="0.35">
      <c r="A4609" s="4" t="s">
        <v>62</v>
      </c>
      <c r="B4609" s="27">
        <v>44172.813194444447</v>
      </c>
      <c r="C4609" s="9">
        <v>44172.824305555558</v>
      </c>
      <c r="D4609" s="11" t="s">
        <v>3099</v>
      </c>
      <c r="E4609" s="10">
        <v>1.1111111110949423E-2</v>
      </c>
      <c r="F4609" s="11">
        <v>0.26666666666278616</v>
      </c>
      <c r="G4609" s="5" t="s">
        <v>2673</v>
      </c>
      <c r="H4609" s="26" t="s">
        <v>2614</v>
      </c>
      <c r="I4609" s="4">
        <v>4</v>
      </c>
      <c r="J4609" s="4">
        <v>2</v>
      </c>
      <c r="K4609" s="4">
        <v>2</v>
      </c>
      <c r="L4609" s="4">
        <v>0</v>
      </c>
      <c r="M4609" s="4">
        <v>0</v>
      </c>
      <c r="N4609" s="18"/>
    </row>
    <row r="4610" spans="1:14" hidden="1" x14ac:dyDescent="0.35">
      <c r="A4610" s="4" t="s">
        <v>62</v>
      </c>
      <c r="B4610" s="27">
        <v>44172.813194444447</v>
      </c>
      <c r="C4610" s="9">
        <v>44172.824305555558</v>
      </c>
      <c r="D4610" s="11" t="s">
        <v>3099</v>
      </c>
      <c r="E4610" s="10">
        <v>1.1111111110949423E-2</v>
      </c>
      <c r="F4610" s="11">
        <v>0.26666666666278616</v>
      </c>
      <c r="G4610" s="5" t="s">
        <v>2673</v>
      </c>
      <c r="H4610" s="26" t="s">
        <v>2614</v>
      </c>
      <c r="I4610" s="4">
        <v>4</v>
      </c>
      <c r="J4610" s="4">
        <v>4</v>
      </c>
      <c r="K4610" s="4">
        <v>0</v>
      </c>
      <c r="L4610" s="4">
        <v>0</v>
      </c>
      <c r="M4610" s="4">
        <v>0</v>
      </c>
      <c r="N4610" s="18"/>
    </row>
    <row r="4611" spans="1:14" hidden="1" x14ac:dyDescent="0.35">
      <c r="A4611" s="4" t="s">
        <v>62</v>
      </c>
      <c r="B4611" s="27">
        <v>44172.813194444447</v>
      </c>
      <c r="C4611" s="9">
        <v>44173.352083333331</v>
      </c>
      <c r="D4611" s="11" t="s">
        <v>3100</v>
      </c>
      <c r="E4611" s="10">
        <v>0.538888888884685</v>
      </c>
      <c r="F4611" s="11">
        <v>12.93333333323244</v>
      </c>
      <c r="G4611" s="5" t="s">
        <v>2673</v>
      </c>
      <c r="H4611" s="26" t="s">
        <v>2614</v>
      </c>
      <c r="I4611" s="4">
        <v>144</v>
      </c>
      <c r="J4611" s="4">
        <v>141</v>
      </c>
      <c r="K4611" s="4">
        <v>0</v>
      </c>
      <c r="L4611" s="4">
        <v>3</v>
      </c>
      <c r="M4611" s="4">
        <v>0</v>
      </c>
      <c r="N4611" s="18"/>
    </row>
    <row r="4612" spans="1:14" hidden="1" x14ac:dyDescent="0.35">
      <c r="A4612" s="4" t="s">
        <v>62</v>
      </c>
      <c r="B4612" s="27">
        <v>44172.813194444447</v>
      </c>
      <c r="C4612" s="9">
        <v>44173.352083333331</v>
      </c>
      <c r="D4612" s="11" t="s">
        <v>3100</v>
      </c>
      <c r="E4612" s="10">
        <v>0.538888888884685</v>
      </c>
      <c r="F4612" s="11">
        <v>12.93333333323244</v>
      </c>
      <c r="G4612" s="5" t="s">
        <v>2673</v>
      </c>
      <c r="H4612" s="26" t="s">
        <v>2614</v>
      </c>
      <c r="I4612" s="4">
        <v>167</v>
      </c>
      <c r="J4612" s="4">
        <v>160</v>
      </c>
      <c r="K4612" s="4">
        <v>3</v>
      </c>
      <c r="L4612" s="4">
        <v>4</v>
      </c>
      <c r="M4612" s="4">
        <v>0</v>
      </c>
      <c r="N4612" s="18"/>
    </row>
    <row r="4613" spans="1:14" hidden="1" x14ac:dyDescent="0.35">
      <c r="A4613" s="4" t="s">
        <v>62</v>
      </c>
      <c r="B4613" s="27">
        <v>44172.813194444447</v>
      </c>
      <c r="C4613" s="9">
        <v>44173.352083333331</v>
      </c>
      <c r="D4613" s="11" t="s">
        <v>3100</v>
      </c>
      <c r="E4613" s="10">
        <v>0.538888888884685</v>
      </c>
      <c r="F4613" s="11">
        <v>12.93333333323244</v>
      </c>
      <c r="G4613" s="5" t="s">
        <v>2673</v>
      </c>
      <c r="H4613" s="26" t="s">
        <v>2614</v>
      </c>
      <c r="I4613" s="4">
        <v>29</v>
      </c>
      <c r="J4613" s="4">
        <v>28</v>
      </c>
      <c r="K4613" s="4">
        <v>1</v>
      </c>
      <c r="L4613" s="4">
        <v>0</v>
      </c>
      <c r="M4613" s="4">
        <v>0</v>
      </c>
      <c r="N4613" s="18"/>
    </row>
    <row r="4614" spans="1:14" hidden="1" x14ac:dyDescent="0.35">
      <c r="A4614" s="4" t="s">
        <v>62</v>
      </c>
      <c r="B4614" s="27">
        <v>44172.813194444447</v>
      </c>
      <c r="C4614" s="9">
        <v>44173.354166666664</v>
      </c>
      <c r="D4614" s="11" t="s">
        <v>3101</v>
      </c>
      <c r="E4614" s="10">
        <v>0.54097222221753327</v>
      </c>
      <c r="F4614" s="11">
        <v>12.983333333220799</v>
      </c>
      <c r="G4614" s="5" t="s">
        <v>2673</v>
      </c>
      <c r="H4614" s="26" t="s">
        <v>2614</v>
      </c>
      <c r="I4614" s="4">
        <v>266</v>
      </c>
      <c r="J4614" s="4">
        <v>253</v>
      </c>
      <c r="K4614" s="4">
        <v>2</v>
      </c>
      <c r="L4614" s="4">
        <v>11</v>
      </c>
      <c r="M4614" s="4">
        <v>0</v>
      </c>
      <c r="N4614" s="18"/>
    </row>
    <row r="4615" spans="1:14" hidden="1" x14ac:dyDescent="0.35">
      <c r="A4615" s="4" t="s">
        <v>62</v>
      </c>
      <c r="B4615" s="27">
        <v>44172.813194444447</v>
      </c>
      <c r="C4615" s="9">
        <v>44173.354166666664</v>
      </c>
      <c r="D4615" s="11" t="s">
        <v>3101</v>
      </c>
      <c r="E4615" s="10">
        <v>0.54097222221753327</v>
      </c>
      <c r="F4615" s="11">
        <v>12.983333333220799</v>
      </c>
      <c r="G4615" s="5" t="s">
        <v>2673</v>
      </c>
      <c r="H4615" s="26" t="s">
        <v>2614</v>
      </c>
      <c r="I4615" s="4">
        <v>664</v>
      </c>
      <c r="J4615" s="4">
        <v>642</v>
      </c>
      <c r="K4615" s="4">
        <v>3</v>
      </c>
      <c r="L4615" s="4">
        <v>19</v>
      </c>
      <c r="M4615" s="4">
        <v>0</v>
      </c>
      <c r="N4615" s="18"/>
    </row>
    <row r="4616" spans="1:14" hidden="1" x14ac:dyDescent="0.35">
      <c r="A4616" s="4" t="s">
        <v>62</v>
      </c>
      <c r="B4616" s="27">
        <v>44172.813194444447</v>
      </c>
      <c r="C4616" s="9">
        <v>44173.354166666664</v>
      </c>
      <c r="D4616" s="11" t="s">
        <v>3101</v>
      </c>
      <c r="E4616" s="10">
        <v>0.54097222221753327</v>
      </c>
      <c r="F4616" s="11">
        <v>12.983333333220799</v>
      </c>
      <c r="G4616" s="5" t="s">
        <v>2673</v>
      </c>
      <c r="H4616" s="26" t="s">
        <v>2614</v>
      </c>
      <c r="I4616" s="4">
        <v>215</v>
      </c>
      <c r="J4616" s="4">
        <v>206</v>
      </c>
      <c r="K4616" s="4">
        <v>2</v>
      </c>
      <c r="L4616" s="4">
        <v>7</v>
      </c>
      <c r="M4616" s="4">
        <v>0</v>
      </c>
      <c r="N4616" s="18"/>
    </row>
    <row r="4617" spans="1:14" hidden="1" x14ac:dyDescent="0.35">
      <c r="A4617" s="4" t="s">
        <v>62</v>
      </c>
      <c r="B4617" s="27">
        <v>44172.813194444447</v>
      </c>
      <c r="C4617" s="9">
        <v>44173.370833333334</v>
      </c>
      <c r="D4617" s="11" t="s">
        <v>3102</v>
      </c>
      <c r="E4617" s="10">
        <v>0.55763888888759539</v>
      </c>
      <c r="F4617" s="11">
        <v>13.383333333302289</v>
      </c>
      <c r="G4617" s="5" t="s">
        <v>2673</v>
      </c>
      <c r="H4617" s="26" t="s">
        <v>2614</v>
      </c>
      <c r="I4617" s="4">
        <v>839</v>
      </c>
      <c r="J4617" s="4">
        <v>798</v>
      </c>
      <c r="K4617" s="4">
        <v>10</v>
      </c>
      <c r="L4617" s="4">
        <v>31</v>
      </c>
      <c r="M4617" s="4">
        <v>0</v>
      </c>
      <c r="N4617" s="18"/>
    </row>
    <row r="4618" spans="1:14" hidden="1" x14ac:dyDescent="0.35">
      <c r="A4618" s="4" t="s">
        <v>62</v>
      </c>
      <c r="B4618" s="27">
        <v>44172.813194444447</v>
      </c>
      <c r="C4618" s="9">
        <v>44173.370833333334</v>
      </c>
      <c r="D4618" s="11" t="s">
        <v>3102</v>
      </c>
      <c r="E4618" s="10">
        <v>0.55763888888759539</v>
      </c>
      <c r="F4618" s="11">
        <v>13.383333333302289</v>
      </c>
      <c r="G4618" s="5" t="s">
        <v>2673</v>
      </c>
      <c r="H4618" s="26" t="s">
        <v>2614</v>
      </c>
      <c r="I4618" s="4">
        <v>3</v>
      </c>
      <c r="J4618" s="4">
        <v>3</v>
      </c>
      <c r="K4618" s="4">
        <v>0</v>
      </c>
      <c r="L4618" s="4">
        <v>0</v>
      </c>
      <c r="M4618" s="4">
        <v>0</v>
      </c>
      <c r="N4618" s="18"/>
    </row>
    <row r="4619" spans="1:14" hidden="1" x14ac:dyDescent="0.35">
      <c r="A4619" s="4" t="s">
        <v>62</v>
      </c>
      <c r="B4619" s="27">
        <v>44172.813194444447</v>
      </c>
      <c r="C4619" s="9">
        <v>44173.383333333331</v>
      </c>
      <c r="D4619" s="11" t="s">
        <v>2979</v>
      </c>
      <c r="E4619" s="10">
        <v>0.570138888884685</v>
      </c>
      <c r="F4619" s="11">
        <v>13.68333333323244</v>
      </c>
      <c r="G4619" s="5" t="s">
        <v>2673</v>
      </c>
      <c r="H4619" s="26" t="s">
        <v>2614</v>
      </c>
      <c r="I4619" s="4">
        <v>275</v>
      </c>
      <c r="J4619" s="4">
        <v>259</v>
      </c>
      <c r="K4619" s="4">
        <v>5</v>
      </c>
      <c r="L4619" s="4">
        <v>11</v>
      </c>
      <c r="M4619" s="4">
        <v>0</v>
      </c>
      <c r="N4619" s="18"/>
    </row>
    <row r="4620" spans="1:14" hidden="1" x14ac:dyDescent="0.35">
      <c r="A4620" s="4" t="s">
        <v>62</v>
      </c>
      <c r="B4620" s="27">
        <v>44172.813194444447</v>
      </c>
      <c r="C4620" s="9">
        <v>44173.383333333331</v>
      </c>
      <c r="D4620" s="11" t="s">
        <v>2979</v>
      </c>
      <c r="E4620" s="10">
        <v>0.570138888884685</v>
      </c>
      <c r="F4620" s="11">
        <v>13.68333333323244</v>
      </c>
      <c r="G4620" s="5" t="s">
        <v>2673</v>
      </c>
      <c r="H4620" s="26" t="s">
        <v>2614</v>
      </c>
      <c r="I4620" s="4">
        <v>7</v>
      </c>
      <c r="J4620" s="4">
        <v>7</v>
      </c>
      <c r="K4620" s="4">
        <v>0</v>
      </c>
      <c r="L4620" s="4">
        <v>0</v>
      </c>
      <c r="M4620" s="4">
        <v>0</v>
      </c>
      <c r="N4620" s="18"/>
    </row>
    <row r="4621" spans="1:14" hidden="1" x14ac:dyDescent="0.35">
      <c r="A4621" s="4" t="s">
        <v>62</v>
      </c>
      <c r="B4621" s="27">
        <v>44172.813194444447</v>
      </c>
      <c r="C4621" s="9">
        <v>44173.383333333331</v>
      </c>
      <c r="D4621" s="11" t="s">
        <v>2979</v>
      </c>
      <c r="E4621" s="10">
        <v>0.570138888884685</v>
      </c>
      <c r="F4621" s="11">
        <v>13.68333333323244</v>
      </c>
      <c r="G4621" s="5" t="s">
        <v>2673</v>
      </c>
      <c r="H4621" s="26" t="s">
        <v>2614</v>
      </c>
      <c r="I4621" s="4">
        <v>2</v>
      </c>
      <c r="J4621" s="4">
        <v>2</v>
      </c>
      <c r="K4621" s="4">
        <v>0</v>
      </c>
      <c r="L4621" s="4">
        <v>0</v>
      </c>
      <c r="M4621" s="4">
        <v>0</v>
      </c>
      <c r="N4621" s="18"/>
    </row>
    <row r="4622" spans="1:14" hidden="1" x14ac:dyDescent="0.35">
      <c r="A4622" s="4" t="s">
        <v>62</v>
      </c>
      <c r="B4622" s="27">
        <v>44525.130555555559</v>
      </c>
      <c r="C4622" s="9">
        <v>44525.84097222222</v>
      </c>
      <c r="D4622" s="11" t="str">
        <f>INT(Table1[[#This Row],[Full Restoration ]]-Table1[[#This Row],[Outage Start]])&amp;" days,"&amp;HOUR(Table1[[#This Row],[Full Restoration ]]-Table1[[#This Row],[Outage Start]])&amp;" hrs,"&amp;MINUTE(Table1[[#This Row],[Full Restoration ]]-Table1[[#This Row],[Outage Start]])&amp;" min"</f>
        <v>0 days,17 hrs,3 min</v>
      </c>
      <c r="E4622" s="10">
        <f>Table1[[#This Row],[Full Restoration ]]-Table1[[#This Row],[Outage Start]]</f>
        <v>0.71041666666133096</v>
      </c>
      <c r="F4622" s="11">
        <f>(Table1[[#This Row],[Full Restoration ]]-Table1[[#This Row],[Outage Start]])*24</f>
        <v>17.049999999871943</v>
      </c>
      <c r="G4622" s="5" t="s">
        <v>2673</v>
      </c>
      <c r="H4622" s="26" t="s">
        <v>34</v>
      </c>
      <c r="I4622" s="4">
        <v>2268</v>
      </c>
      <c r="J4622" s="4">
        <v>2245</v>
      </c>
      <c r="K4622" s="4">
        <v>23</v>
      </c>
      <c r="L4622" s="4">
        <v>97</v>
      </c>
      <c r="M4622" s="4">
        <v>0</v>
      </c>
      <c r="N4622" s="18"/>
    </row>
    <row r="4623" spans="1:14" hidden="1" x14ac:dyDescent="0.35">
      <c r="A4623" s="4" t="s">
        <v>62</v>
      </c>
      <c r="B4623" s="27">
        <v>44889.53402777778</v>
      </c>
      <c r="C4623" s="9">
        <v>44889.957638888889</v>
      </c>
      <c r="D4623" s="11" t="str">
        <f>INT(Table1[[#This Row],[Full Restoration ]]-Table1[[#This Row],[Outage Start]])&amp;" days,"&amp;HOUR(Table1[[#This Row],[Full Restoration ]]-Table1[[#This Row],[Outage Start]])&amp;" hrs,"&amp;MINUTE(Table1[[#This Row],[Full Restoration ]]-Table1[[#This Row],[Outage Start]])&amp;" min"</f>
        <v>0 days,10 hrs,10 min</v>
      </c>
      <c r="E4623" s="10">
        <f>Table1[[#This Row],[Full Restoration ]]-Table1[[#This Row],[Outage Start]]</f>
        <v>0.42361111110949423</v>
      </c>
      <c r="F4623" s="11">
        <f>(Table1[[#This Row],[Full Restoration ]]-Table1[[#This Row],[Outage Start]])*24</f>
        <v>10.166666666627862</v>
      </c>
      <c r="G4623" s="5" t="s">
        <v>4245</v>
      </c>
      <c r="H4623" s="26" t="s">
        <v>2614</v>
      </c>
      <c r="I4623" s="4">
        <v>2355</v>
      </c>
      <c r="J4623" s="4">
        <v>2329</v>
      </c>
      <c r="K4623" s="4">
        <v>26</v>
      </c>
      <c r="L4623" s="4">
        <v>85</v>
      </c>
      <c r="M4623" s="4">
        <v>1158</v>
      </c>
      <c r="N4623" s="18"/>
    </row>
    <row r="4624" spans="1:14" hidden="1" x14ac:dyDescent="0.35">
      <c r="A4624" s="4" t="s">
        <v>62</v>
      </c>
      <c r="B4624" s="56">
        <v>44215.370138888888</v>
      </c>
      <c r="C4624" s="56">
        <v>44217.525000000001</v>
      </c>
      <c r="D4624" s="11" t="str">
        <f>INT(Table1[[#This Row],[Full Restoration ]]-Table1[[#This Row],[Outage Start]])&amp;" days,"&amp;HOUR(Table1[[#This Row],[Full Restoration ]]-Table1[[#This Row],[Outage Start]])&amp;" hrs,"&amp;MINUTE(Table1[[#This Row],[Full Restoration ]]-Table1[[#This Row],[Outage Start]])&amp;" min"</f>
        <v>2 days,3 hrs,43 min</v>
      </c>
      <c r="E4624" s="10">
        <f>Table1[[#This Row],[Full Restoration ]]-Table1[[#This Row],[Outage Start]]</f>
        <v>2.1548611111138598</v>
      </c>
      <c r="F4624" s="11">
        <f>(Table1[[#This Row],[Full Restoration ]]-Table1[[#This Row],[Outage Start]])*24</f>
        <v>51.716666666732635</v>
      </c>
      <c r="G4624" s="5" t="s">
        <v>4072</v>
      </c>
      <c r="H4624" s="26" t="s">
        <v>2606</v>
      </c>
      <c r="I4624" s="4">
        <v>761</v>
      </c>
      <c r="J4624" s="4">
        <v>714</v>
      </c>
      <c r="K4624" s="4">
        <v>23</v>
      </c>
      <c r="L4624" s="4">
        <v>24</v>
      </c>
      <c r="M4624" s="4">
        <v>0</v>
      </c>
      <c r="N4624" s="18"/>
    </row>
    <row r="4625" spans="1:14" hidden="1" x14ac:dyDescent="0.35">
      <c r="A4625" s="4" t="s">
        <v>62</v>
      </c>
      <c r="B4625" s="27">
        <v>44525.302777777775</v>
      </c>
      <c r="C4625" s="9">
        <v>44526.195138888892</v>
      </c>
      <c r="D4625" s="11" t="str">
        <f>INT(Table1[[#This Row],[Full Restoration ]]-Table1[[#This Row],[Outage Start]])&amp;" days,"&amp;HOUR(Table1[[#This Row],[Full Restoration ]]-Table1[[#This Row],[Outage Start]])&amp;" hrs,"&amp;MINUTE(Table1[[#This Row],[Full Restoration ]]-Table1[[#This Row],[Outage Start]])&amp;" min"</f>
        <v>0 days,21 hrs,25 min</v>
      </c>
      <c r="E4625" s="10">
        <f>Table1[[#This Row],[Full Restoration ]]-Table1[[#This Row],[Outage Start]]</f>
        <v>0.89236111111677019</v>
      </c>
      <c r="F4625" s="11">
        <f>(Table1[[#This Row],[Full Restoration ]]-Table1[[#This Row],[Outage Start]])*24</f>
        <v>21.416666666802485</v>
      </c>
      <c r="G4625" s="5" t="s">
        <v>4221</v>
      </c>
      <c r="H4625" s="26" t="s">
        <v>4233</v>
      </c>
      <c r="I4625" s="4">
        <v>89</v>
      </c>
      <c r="J4625" s="4">
        <v>85</v>
      </c>
      <c r="K4625" s="4">
        <v>4</v>
      </c>
      <c r="L4625" s="4">
        <v>3</v>
      </c>
      <c r="M4625" s="4">
        <v>0</v>
      </c>
      <c r="N4625" s="18"/>
    </row>
    <row r="4626" spans="1:14" hidden="1" x14ac:dyDescent="0.35">
      <c r="A4626" s="4" t="s">
        <v>62</v>
      </c>
      <c r="B4626" s="27">
        <v>44889.519444444442</v>
      </c>
      <c r="C4626" s="9">
        <v>44889.913888888892</v>
      </c>
      <c r="D4626" s="11" t="str">
        <f>INT(Table1[[#This Row],[Full Restoration ]]-Table1[[#This Row],[Outage Start]])&amp;" days,"&amp;HOUR(Table1[[#This Row],[Full Restoration ]]-Table1[[#This Row],[Outage Start]])&amp;" hrs,"&amp;MINUTE(Table1[[#This Row],[Full Restoration ]]-Table1[[#This Row],[Outage Start]])&amp;" min"</f>
        <v>0 days,9 hrs,28 min</v>
      </c>
      <c r="E4626" s="10">
        <f>Table1[[#This Row],[Full Restoration ]]-Table1[[#This Row],[Outage Start]]</f>
        <v>0.39444444444961846</v>
      </c>
      <c r="F4626" s="11">
        <f>(Table1[[#This Row],[Full Restoration ]]-Table1[[#This Row],[Outage Start]])*24</f>
        <v>9.466666666790843</v>
      </c>
      <c r="G4626" s="5" t="s">
        <v>4246</v>
      </c>
      <c r="H4626" s="26" t="s">
        <v>2607</v>
      </c>
      <c r="I4626" s="4">
        <v>1057</v>
      </c>
      <c r="J4626" s="4">
        <v>1042</v>
      </c>
      <c r="K4626" s="4">
        <v>15</v>
      </c>
      <c r="L4626" s="4">
        <v>54</v>
      </c>
      <c r="M4626" s="4">
        <v>283</v>
      </c>
      <c r="N4626" s="18"/>
    </row>
    <row r="4627" spans="1:14" hidden="1" x14ac:dyDescent="0.35">
      <c r="A4627" s="4" t="s">
        <v>62</v>
      </c>
      <c r="B4627" s="27">
        <v>44167.994444444441</v>
      </c>
      <c r="C4627" s="9">
        <v>44168.912499999999</v>
      </c>
      <c r="D4627" s="11" t="s">
        <v>2803</v>
      </c>
      <c r="E4627" s="10">
        <v>0.9180555555576575</v>
      </c>
      <c r="F4627" s="11">
        <v>22.03333333338378</v>
      </c>
      <c r="G4627" s="5" t="s">
        <v>2648</v>
      </c>
      <c r="H4627" s="26" t="s">
        <v>2615</v>
      </c>
      <c r="I4627" s="4">
        <v>1195</v>
      </c>
      <c r="J4627" s="4">
        <v>1123</v>
      </c>
      <c r="K4627" s="4">
        <v>9</v>
      </c>
      <c r="L4627" s="4">
        <v>63</v>
      </c>
      <c r="M4627" s="4">
        <v>0</v>
      </c>
      <c r="N4627" s="18"/>
    </row>
    <row r="4628" spans="1:14" hidden="1" x14ac:dyDescent="0.35">
      <c r="A4628" s="4" t="s">
        <v>62</v>
      </c>
      <c r="B4628" s="27">
        <v>44167.994444444441</v>
      </c>
      <c r="C4628" s="9">
        <v>44168.912499999999</v>
      </c>
      <c r="D4628" s="11" t="s">
        <v>2803</v>
      </c>
      <c r="E4628" s="10">
        <v>0.9180555555576575</v>
      </c>
      <c r="F4628" s="11">
        <v>22.03333333338378</v>
      </c>
      <c r="G4628" s="5" t="s">
        <v>2648</v>
      </c>
      <c r="H4628" s="26" t="s">
        <v>2615</v>
      </c>
      <c r="I4628" s="4">
        <v>10</v>
      </c>
      <c r="J4628" s="4">
        <v>3</v>
      </c>
      <c r="K4628" s="4">
        <v>6</v>
      </c>
      <c r="L4628" s="4">
        <v>1</v>
      </c>
      <c r="M4628" s="4">
        <v>0</v>
      </c>
      <c r="N4628" s="18"/>
    </row>
    <row r="4629" spans="1:14" hidden="1" x14ac:dyDescent="0.35">
      <c r="A4629" s="4" t="s">
        <v>62</v>
      </c>
      <c r="B4629" s="27">
        <v>44167.994444444441</v>
      </c>
      <c r="C4629" s="9">
        <v>44168.912499999999</v>
      </c>
      <c r="D4629" s="11" t="s">
        <v>2803</v>
      </c>
      <c r="E4629" s="10">
        <v>0.9180555555576575</v>
      </c>
      <c r="F4629" s="11">
        <v>22.03333333338378</v>
      </c>
      <c r="G4629" s="5" t="s">
        <v>2648</v>
      </c>
      <c r="H4629" s="26" t="s">
        <v>2615</v>
      </c>
      <c r="I4629" s="4">
        <v>90</v>
      </c>
      <c r="J4629" s="4">
        <v>79</v>
      </c>
      <c r="K4629" s="4">
        <v>8</v>
      </c>
      <c r="L4629" s="4">
        <v>3</v>
      </c>
      <c r="M4629" s="4">
        <v>0</v>
      </c>
      <c r="N4629" s="18"/>
    </row>
    <row r="4630" spans="1:14" hidden="1" x14ac:dyDescent="0.35">
      <c r="A4630" s="4" t="s">
        <v>62</v>
      </c>
      <c r="B4630" s="27">
        <v>44167.994444444441</v>
      </c>
      <c r="C4630" s="9">
        <v>44168.912499999999</v>
      </c>
      <c r="D4630" s="11" t="s">
        <v>2803</v>
      </c>
      <c r="E4630" s="10">
        <v>0.9180555555576575</v>
      </c>
      <c r="F4630" s="11">
        <v>22.03333333338378</v>
      </c>
      <c r="G4630" s="5" t="s">
        <v>2648</v>
      </c>
      <c r="H4630" s="26" t="s">
        <v>2615</v>
      </c>
      <c r="I4630" s="4">
        <v>1</v>
      </c>
      <c r="J4630" s="4">
        <v>1</v>
      </c>
      <c r="K4630" s="4">
        <v>0</v>
      </c>
      <c r="L4630" s="4">
        <v>0</v>
      </c>
      <c r="M4630" s="4">
        <v>0</v>
      </c>
      <c r="N4630" s="18"/>
    </row>
    <row r="4631" spans="1:14" hidden="1" x14ac:dyDescent="0.35">
      <c r="A4631" s="4" t="s">
        <v>62</v>
      </c>
      <c r="B4631" s="27">
        <v>44172.851388888892</v>
      </c>
      <c r="C4631" s="9">
        <v>44173.527083333334</v>
      </c>
      <c r="D4631" s="11" t="s">
        <v>3103</v>
      </c>
      <c r="E4631" s="10">
        <v>0.6756944444423425</v>
      </c>
      <c r="F4631" s="11">
        <v>16.21666666661622</v>
      </c>
      <c r="G4631" s="5" t="s">
        <v>2648</v>
      </c>
      <c r="H4631" s="26" t="s">
        <v>2615</v>
      </c>
      <c r="I4631" s="4">
        <v>1191</v>
      </c>
      <c r="J4631" s="4">
        <v>1120</v>
      </c>
      <c r="K4631" s="4">
        <v>8</v>
      </c>
      <c r="L4631" s="4">
        <v>63</v>
      </c>
      <c r="M4631" s="4">
        <v>0</v>
      </c>
      <c r="N4631" s="18"/>
    </row>
    <row r="4632" spans="1:14" hidden="1" x14ac:dyDescent="0.35">
      <c r="A4632" s="4" t="s">
        <v>62</v>
      </c>
      <c r="B4632" s="27">
        <v>44172.851388888892</v>
      </c>
      <c r="C4632" s="9">
        <v>44173.527083333334</v>
      </c>
      <c r="D4632" s="11" t="s">
        <v>3103</v>
      </c>
      <c r="E4632" s="10">
        <v>0.6756944444423425</v>
      </c>
      <c r="F4632" s="11">
        <v>16.21666666661622</v>
      </c>
      <c r="G4632" s="5" t="s">
        <v>2648</v>
      </c>
      <c r="H4632" s="26" t="s">
        <v>2615</v>
      </c>
      <c r="I4632" s="4">
        <v>1</v>
      </c>
      <c r="J4632" s="4">
        <v>0</v>
      </c>
      <c r="K4632" s="4">
        <v>1</v>
      </c>
      <c r="L4632" s="4">
        <v>0</v>
      </c>
      <c r="M4632" s="4">
        <v>0</v>
      </c>
      <c r="N4632" s="18"/>
    </row>
    <row r="4633" spans="1:14" hidden="1" x14ac:dyDescent="0.35">
      <c r="A4633" s="4" t="s">
        <v>62</v>
      </c>
      <c r="B4633" s="27">
        <v>44172.851388888892</v>
      </c>
      <c r="C4633" s="9">
        <v>44173.527083333334</v>
      </c>
      <c r="D4633" s="11" t="s">
        <v>3103</v>
      </c>
      <c r="E4633" s="10">
        <v>0.6756944444423425</v>
      </c>
      <c r="F4633" s="11">
        <v>16.21666666661622</v>
      </c>
      <c r="G4633" s="5" t="s">
        <v>2648</v>
      </c>
      <c r="H4633" s="26" t="s">
        <v>2615</v>
      </c>
      <c r="I4633" s="4">
        <v>1</v>
      </c>
      <c r="J4633" s="4">
        <v>1</v>
      </c>
      <c r="K4633" s="4">
        <v>0</v>
      </c>
      <c r="L4633" s="4">
        <v>0</v>
      </c>
      <c r="M4633" s="4">
        <v>0</v>
      </c>
      <c r="N4633" s="18"/>
    </row>
    <row r="4634" spans="1:14" hidden="1" x14ac:dyDescent="0.35">
      <c r="A4634" s="4" t="s">
        <v>62</v>
      </c>
      <c r="B4634" s="27">
        <v>44172.851388888892</v>
      </c>
      <c r="C4634" s="9">
        <v>44173.52847222222</v>
      </c>
      <c r="D4634" s="11" t="s">
        <v>3104</v>
      </c>
      <c r="E4634" s="10">
        <v>0.67708333332848269</v>
      </c>
      <c r="F4634" s="11">
        <v>16.249999999883585</v>
      </c>
      <c r="G4634" s="5" t="s">
        <v>2648</v>
      </c>
      <c r="H4634" s="26" t="s">
        <v>2615</v>
      </c>
      <c r="I4634" s="4">
        <v>2</v>
      </c>
      <c r="J4634" s="4">
        <v>1</v>
      </c>
      <c r="K4634" s="4">
        <v>1</v>
      </c>
      <c r="L4634" s="4">
        <v>0</v>
      </c>
      <c r="M4634" s="4">
        <v>0</v>
      </c>
      <c r="N4634" s="18"/>
    </row>
    <row r="4635" spans="1:14" hidden="1" x14ac:dyDescent="0.35">
      <c r="A4635" s="4" t="s">
        <v>62</v>
      </c>
      <c r="B4635" s="27">
        <v>44172.851388888892</v>
      </c>
      <c r="C4635" s="9">
        <v>44173.52847222222</v>
      </c>
      <c r="D4635" s="11" t="s">
        <v>3104</v>
      </c>
      <c r="E4635" s="10">
        <v>0.67708333332848269</v>
      </c>
      <c r="F4635" s="11">
        <v>16.249999999883585</v>
      </c>
      <c r="G4635" s="5" t="s">
        <v>2648</v>
      </c>
      <c r="H4635" s="26" t="s">
        <v>2615</v>
      </c>
      <c r="I4635" s="4">
        <v>59</v>
      </c>
      <c r="J4635" s="4">
        <v>52</v>
      </c>
      <c r="K4635" s="4">
        <v>5</v>
      </c>
      <c r="L4635" s="4">
        <v>2</v>
      </c>
      <c r="M4635" s="4">
        <v>0</v>
      </c>
      <c r="N4635" s="18"/>
    </row>
    <row r="4636" spans="1:14" hidden="1" x14ac:dyDescent="0.35">
      <c r="A4636" s="4" t="s">
        <v>62</v>
      </c>
      <c r="B4636" s="27">
        <v>44172.851388888892</v>
      </c>
      <c r="C4636" s="9">
        <v>44173.556250000001</v>
      </c>
      <c r="D4636" s="11" t="s">
        <v>3105</v>
      </c>
      <c r="E4636" s="10">
        <v>0.70486111110949423</v>
      </c>
      <c r="F4636" s="11">
        <v>16.916666666627862</v>
      </c>
      <c r="G4636" s="5" t="s">
        <v>2648</v>
      </c>
      <c r="H4636" s="26" t="s">
        <v>2615</v>
      </c>
      <c r="I4636" s="4">
        <v>2</v>
      </c>
      <c r="J4636" s="4">
        <v>2</v>
      </c>
      <c r="K4636" s="4">
        <v>0</v>
      </c>
      <c r="L4636" s="4">
        <v>0</v>
      </c>
      <c r="M4636" s="4">
        <v>0</v>
      </c>
      <c r="N4636" s="18"/>
    </row>
    <row r="4637" spans="1:14" hidden="1" x14ac:dyDescent="0.35">
      <c r="A4637" s="4" t="s">
        <v>62</v>
      </c>
      <c r="B4637" s="27">
        <v>44172.851388888892</v>
      </c>
      <c r="C4637" s="9">
        <v>44173.556250000001</v>
      </c>
      <c r="D4637" s="11" t="s">
        <v>3105</v>
      </c>
      <c r="E4637" s="10">
        <v>0.70486111110949423</v>
      </c>
      <c r="F4637" s="11">
        <v>16.916666666627862</v>
      </c>
      <c r="G4637" s="5" t="s">
        <v>2648</v>
      </c>
      <c r="H4637" s="26" t="s">
        <v>2615</v>
      </c>
      <c r="I4637" s="4">
        <v>9</v>
      </c>
      <c r="J4637" s="4">
        <v>3</v>
      </c>
      <c r="K4637" s="4">
        <v>5</v>
      </c>
      <c r="L4637" s="4">
        <v>1</v>
      </c>
      <c r="M4637" s="4">
        <v>0</v>
      </c>
      <c r="N4637" s="18"/>
    </row>
    <row r="4638" spans="1:14" hidden="1" x14ac:dyDescent="0.35">
      <c r="A4638" s="4" t="s">
        <v>62</v>
      </c>
      <c r="B4638" s="27">
        <v>44172.851388888892</v>
      </c>
      <c r="C4638" s="9">
        <v>44173.556250000001</v>
      </c>
      <c r="D4638" s="11" t="s">
        <v>3105</v>
      </c>
      <c r="E4638" s="10">
        <v>0.70486111110949423</v>
      </c>
      <c r="F4638" s="11">
        <v>16.916666666627862</v>
      </c>
      <c r="G4638" s="5" t="s">
        <v>2648</v>
      </c>
      <c r="H4638" s="26" t="s">
        <v>2615</v>
      </c>
      <c r="I4638" s="4">
        <v>31</v>
      </c>
      <c r="J4638" s="4">
        <v>27</v>
      </c>
      <c r="K4638" s="4">
        <v>3</v>
      </c>
      <c r="L4638" s="4">
        <v>1</v>
      </c>
      <c r="M4638" s="4">
        <v>0</v>
      </c>
      <c r="N4638" s="18"/>
    </row>
    <row r="4639" spans="1:14" hidden="1" x14ac:dyDescent="0.35">
      <c r="A4639" s="4" t="s">
        <v>62</v>
      </c>
      <c r="B4639" s="27">
        <v>44525.488888888889</v>
      </c>
      <c r="C4639" s="9">
        <v>44526.178472222222</v>
      </c>
      <c r="D4639" s="11" t="str">
        <f>INT(Table1[[#This Row],[Full Restoration ]]-Table1[[#This Row],[Outage Start]])&amp;" days,"&amp;HOUR(Table1[[#This Row],[Full Restoration ]]-Table1[[#This Row],[Outage Start]])&amp;" hrs,"&amp;MINUTE(Table1[[#This Row],[Full Restoration ]]-Table1[[#This Row],[Outage Start]])&amp;" min"</f>
        <v>0 days,16 hrs,33 min</v>
      </c>
      <c r="E4639" s="10">
        <f>Table1[[#This Row],[Full Restoration ]]-Table1[[#This Row],[Outage Start]]</f>
        <v>0.68958333333284827</v>
      </c>
      <c r="F4639" s="11">
        <f>(Table1[[#This Row],[Full Restoration ]]-Table1[[#This Row],[Outage Start]])*24</f>
        <v>16.549999999988358</v>
      </c>
      <c r="G4639" s="5" t="s">
        <v>2648</v>
      </c>
      <c r="H4639" s="26" t="s">
        <v>4234</v>
      </c>
      <c r="I4639" s="4">
        <v>1291</v>
      </c>
      <c r="J4639" s="4">
        <v>1267</v>
      </c>
      <c r="K4639" s="4">
        <v>24</v>
      </c>
      <c r="L4639" s="4">
        <v>91</v>
      </c>
      <c r="M4639" s="4">
        <v>0</v>
      </c>
      <c r="N4639" s="18"/>
    </row>
    <row r="4640" spans="1:14" hidden="1" x14ac:dyDescent="0.35">
      <c r="A4640" s="4" t="s">
        <v>62</v>
      </c>
      <c r="B4640" s="27">
        <v>44524.746527777781</v>
      </c>
      <c r="C4640" s="9">
        <v>44525.84375</v>
      </c>
      <c r="D4640" s="11" t="str">
        <f>INT(Table1[[#This Row],[Full Restoration ]]-Table1[[#This Row],[Outage Start]])&amp;" days,"&amp;HOUR(Table1[[#This Row],[Full Restoration ]]-Table1[[#This Row],[Outage Start]])&amp;" hrs,"&amp;MINUTE(Table1[[#This Row],[Full Restoration ]]-Table1[[#This Row],[Outage Start]])&amp;" min"</f>
        <v>1 days,2 hrs,20 min</v>
      </c>
      <c r="E4640" s="10">
        <f>Table1[[#This Row],[Full Restoration ]]-Table1[[#This Row],[Outage Start]]</f>
        <v>1.0972222222189885</v>
      </c>
      <c r="F4640" s="11">
        <f>(Table1[[#This Row],[Full Restoration ]]-Table1[[#This Row],[Outage Start]])*24</f>
        <v>26.333333333255723</v>
      </c>
      <c r="G4640" s="5" t="s">
        <v>4222</v>
      </c>
      <c r="H4640" s="26" t="s">
        <v>3</v>
      </c>
      <c r="I4640" s="4">
        <v>1267</v>
      </c>
      <c r="J4640" s="4">
        <v>1255</v>
      </c>
      <c r="K4640" s="4">
        <v>12</v>
      </c>
      <c r="L4640" s="4">
        <v>26</v>
      </c>
      <c r="M4640" s="4">
        <v>0</v>
      </c>
      <c r="N4640" s="18"/>
    </row>
    <row r="4641" spans="1:14" hidden="1" x14ac:dyDescent="0.35">
      <c r="A4641" s="4" t="s">
        <v>62</v>
      </c>
      <c r="B4641" s="27">
        <v>44130.355555555558</v>
      </c>
      <c r="C4641" s="9">
        <v>44132.513888888891</v>
      </c>
      <c r="D4641" s="11" t="s">
        <v>3915</v>
      </c>
      <c r="E4641" s="10">
        <v>2.1583333333328483</v>
      </c>
      <c r="F4641" s="11">
        <v>51.799999999988358</v>
      </c>
      <c r="G4641" s="5" t="s">
        <v>2600</v>
      </c>
      <c r="H4641" s="26" t="s">
        <v>2604</v>
      </c>
      <c r="I4641" s="4">
        <v>365</v>
      </c>
      <c r="J4641" s="4">
        <v>246</v>
      </c>
      <c r="K4641" s="4">
        <v>110</v>
      </c>
      <c r="L4641" s="4">
        <v>9</v>
      </c>
      <c r="M4641" s="4"/>
      <c r="N4641" s="18"/>
    </row>
    <row r="4642" spans="1:14" hidden="1" x14ac:dyDescent="0.35">
      <c r="A4642" s="4" t="s">
        <v>62</v>
      </c>
      <c r="B4642" s="45">
        <v>44161.744444444441</v>
      </c>
      <c r="C4642" s="9">
        <v>44162.666666666664</v>
      </c>
      <c r="D4642" s="11" t="s">
        <v>3487</v>
      </c>
      <c r="E4642" s="10">
        <v>0.92222222222335404</v>
      </c>
      <c r="F4642" s="11">
        <v>22.133333333360497</v>
      </c>
      <c r="G4642" s="5" t="s">
        <v>2600</v>
      </c>
      <c r="H4642" s="26" t="s">
        <v>2604</v>
      </c>
      <c r="I4642" s="4">
        <v>1</v>
      </c>
      <c r="J4642" s="4">
        <v>1</v>
      </c>
      <c r="K4642" s="4">
        <v>0</v>
      </c>
      <c r="L4642" s="4">
        <v>0</v>
      </c>
      <c r="M4642" s="4">
        <v>0</v>
      </c>
      <c r="N4642" s="18"/>
    </row>
    <row r="4643" spans="1:14" hidden="1" x14ac:dyDescent="0.35">
      <c r="A4643" s="4" t="s">
        <v>62</v>
      </c>
      <c r="B4643" s="45">
        <v>44161.744444444441</v>
      </c>
      <c r="C4643" s="9">
        <v>44162.666666666664</v>
      </c>
      <c r="D4643" s="11" t="s">
        <v>3487</v>
      </c>
      <c r="E4643" s="10">
        <v>0.92222222222335404</v>
      </c>
      <c r="F4643" s="11">
        <v>22.133333333360497</v>
      </c>
      <c r="G4643" s="5" t="s">
        <v>2600</v>
      </c>
      <c r="H4643" s="26" t="s">
        <v>2604</v>
      </c>
      <c r="I4643" s="4">
        <v>1</v>
      </c>
      <c r="J4643" s="4">
        <v>0</v>
      </c>
      <c r="K4643" s="4">
        <v>1</v>
      </c>
      <c r="L4643" s="4">
        <v>0</v>
      </c>
      <c r="M4643" s="4">
        <v>0</v>
      </c>
      <c r="N4643" s="18"/>
    </row>
    <row r="4644" spans="1:14" hidden="1" x14ac:dyDescent="0.35">
      <c r="A4644" s="4" t="s">
        <v>62</v>
      </c>
      <c r="B4644" s="45">
        <v>44161.744444444441</v>
      </c>
      <c r="C4644" s="9">
        <v>44162.666666666664</v>
      </c>
      <c r="D4644" s="11" t="s">
        <v>3487</v>
      </c>
      <c r="E4644" s="10">
        <v>0.92222222222335404</v>
      </c>
      <c r="F4644" s="11">
        <v>22.133333333360497</v>
      </c>
      <c r="G4644" s="5" t="s">
        <v>2600</v>
      </c>
      <c r="H4644" s="26" t="s">
        <v>2604</v>
      </c>
      <c r="I4644" s="4">
        <v>18</v>
      </c>
      <c r="J4644" s="4">
        <v>3</v>
      </c>
      <c r="K4644" s="4">
        <v>15</v>
      </c>
      <c r="L4644" s="4">
        <v>0</v>
      </c>
      <c r="M4644" s="4">
        <v>0</v>
      </c>
      <c r="N4644" s="18"/>
    </row>
    <row r="4645" spans="1:14" hidden="1" x14ac:dyDescent="0.35">
      <c r="A4645" s="4" t="s">
        <v>62</v>
      </c>
      <c r="B4645" s="45">
        <v>44161.744444444441</v>
      </c>
      <c r="C4645" s="9">
        <v>44162.666666666664</v>
      </c>
      <c r="D4645" s="11" t="s">
        <v>3487</v>
      </c>
      <c r="E4645" s="10">
        <v>0.92222222222335404</v>
      </c>
      <c r="F4645" s="11">
        <v>22.133333333360497</v>
      </c>
      <c r="G4645" s="5" t="s">
        <v>2600</v>
      </c>
      <c r="H4645" s="26" t="s">
        <v>2604</v>
      </c>
      <c r="I4645" s="4">
        <v>20</v>
      </c>
      <c r="J4645" s="4">
        <v>10</v>
      </c>
      <c r="K4645" s="4">
        <v>10</v>
      </c>
      <c r="L4645" s="4">
        <v>0</v>
      </c>
      <c r="M4645" s="4">
        <v>0</v>
      </c>
      <c r="N4645" s="18"/>
    </row>
    <row r="4646" spans="1:14" hidden="1" x14ac:dyDescent="0.35">
      <c r="A4646" s="4" t="s">
        <v>62</v>
      </c>
      <c r="B4646" s="27">
        <v>44168.102777777778</v>
      </c>
      <c r="C4646" s="9">
        <v>44169.770833333336</v>
      </c>
      <c r="D4646" s="11" t="s">
        <v>2872</v>
      </c>
      <c r="E4646" s="10">
        <v>1.6680555555576575</v>
      </c>
      <c r="F4646" s="11">
        <v>40.03333333338378</v>
      </c>
      <c r="G4646" s="5" t="s">
        <v>2600</v>
      </c>
      <c r="H4646" s="26" t="s">
        <v>2604</v>
      </c>
      <c r="I4646" s="4">
        <v>1</v>
      </c>
      <c r="J4646" s="4">
        <v>1</v>
      </c>
      <c r="K4646" s="4">
        <v>0</v>
      </c>
      <c r="L4646" s="4">
        <v>0</v>
      </c>
      <c r="M4646" s="4">
        <v>0</v>
      </c>
      <c r="N4646" s="18"/>
    </row>
    <row r="4647" spans="1:14" hidden="1" x14ac:dyDescent="0.35">
      <c r="A4647" s="4" t="s">
        <v>62</v>
      </c>
      <c r="B4647" s="27">
        <v>44168.102777777778</v>
      </c>
      <c r="C4647" s="9">
        <v>44169.770833333336</v>
      </c>
      <c r="D4647" s="11" t="s">
        <v>2872</v>
      </c>
      <c r="E4647" s="10">
        <v>1.6680555555576575</v>
      </c>
      <c r="F4647" s="11">
        <v>40.03333333338378</v>
      </c>
      <c r="G4647" s="5" t="s">
        <v>2600</v>
      </c>
      <c r="H4647" s="26" t="s">
        <v>2604</v>
      </c>
      <c r="I4647" s="4">
        <v>1</v>
      </c>
      <c r="J4647" s="4">
        <v>0</v>
      </c>
      <c r="K4647" s="4">
        <v>1</v>
      </c>
      <c r="L4647" s="4">
        <v>0</v>
      </c>
      <c r="M4647" s="4">
        <v>0</v>
      </c>
      <c r="N4647" s="18"/>
    </row>
    <row r="4648" spans="1:14" hidden="1" x14ac:dyDescent="0.35">
      <c r="A4648" s="4" t="s">
        <v>62</v>
      </c>
      <c r="B4648" s="27">
        <v>44168.102777777778</v>
      </c>
      <c r="C4648" s="9">
        <v>44169.770833333336</v>
      </c>
      <c r="D4648" s="11" t="s">
        <v>2872</v>
      </c>
      <c r="E4648" s="10">
        <v>1.6680555555576575</v>
      </c>
      <c r="F4648" s="11">
        <v>40.03333333338378</v>
      </c>
      <c r="G4648" s="5" t="s">
        <v>2600</v>
      </c>
      <c r="H4648" s="26" t="s">
        <v>2604</v>
      </c>
      <c r="I4648" s="4">
        <v>18</v>
      </c>
      <c r="J4648" s="4">
        <v>3</v>
      </c>
      <c r="K4648" s="4">
        <v>15</v>
      </c>
      <c r="L4648" s="4">
        <v>0</v>
      </c>
      <c r="M4648" s="4">
        <v>0</v>
      </c>
      <c r="N4648" s="18"/>
    </row>
    <row r="4649" spans="1:14" hidden="1" x14ac:dyDescent="0.35">
      <c r="A4649" s="4" t="s">
        <v>62</v>
      </c>
      <c r="B4649" s="27">
        <v>44168.102777777778</v>
      </c>
      <c r="C4649" s="9">
        <v>44169.297222222223</v>
      </c>
      <c r="D4649" s="11" t="s">
        <v>2873</v>
      </c>
      <c r="E4649" s="10">
        <v>1.1944444444452529</v>
      </c>
      <c r="F4649" s="11">
        <v>28.666666666686069</v>
      </c>
      <c r="G4649" s="5" t="s">
        <v>2600</v>
      </c>
      <c r="H4649" s="26" t="s">
        <v>2604</v>
      </c>
      <c r="I4649" s="4">
        <v>20</v>
      </c>
      <c r="J4649" s="4">
        <v>10</v>
      </c>
      <c r="K4649" s="4">
        <v>10</v>
      </c>
      <c r="L4649" s="4">
        <v>0</v>
      </c>
      <c r="M4649" s="4">
        <v>0</v>
      </c>
      <c r="N4649" s="18"/>
    </row>
    <row r="4650" spans="1:14" hidden="1" x14ac:dyDescent="0.35">
      <c r="A4650" s="4" t="s">
        <v>62</v>
      </c>
      <c r="B4650" s="27">
        <v>44524.76458333333</v>
      </c>
      <c r="C4650" s="9">
        <v>44526.415972222225</v>
      </c>
      <c r="D4650" s="11" t="str">
        <f>INT(Table1[[#This Row],[Full Restoration ]]-Table1[[#This Row],[Outage Start]])&amp;" days,"&amp;HOUR(Table1[[#This Row],[Full Restoration ]]-Table1[[#This Row],[Outage Start]])&amp;" hrs,"&amp;MINUTE(Table1[[#This Row],[Full Restoration ]]-Table1[[#This Row],[Outage Start]])&amp;" min"</f>
        <v>1 days,15 hrs,38 min</v>
      </c>
      <c r="E4650" s="10">
        <f>Table1[[#This Row],[Full Restoration ]]-Table1[[#This Row],[Outage Start]]</f>
        <v>1.6513888888948713</v>
      </c>
      <c r="F4650" s="11">
        <f>(Table1[[#This Row],[Full Restoration ]]-Table1[[#This Row],[Outage Start]])*24</f>
        <v>39.633333333476912</v>
      </c>
      <c r="G4650" s="5" t="s">
        <v>2600</v>
      </c>
      <c r="H4650" s="26" t="s">
        <v>3</v>
      </c>
      <c r="I4650" s="4">
        <v>368</v>
      </c>
      <c r="J4650" s="4">
        <v>299</v>
      </c>
      <c r="K4650" s="4">
        <v>69</v>
      </c>
      <c r="L4650" s="4">
        <v>13</v>
      </c>
      <c r="M4650" s="4">
        <v>0</v>
      </c>
      <c r="N4650" s="18"/>
    </row>
    <row r="4651" spans="1:14" hidden="1" x14ac:dyDescent="0.35">
      <c r="A4651" s="4" t="s">
        <v>62</v>
      </c>
      <c r="B4651" s="27">
        <v>43732.615277777775</v>
      </c>
      <c r="C4651" s="9">
        <v>43732.856944444444</v>
      </c>
      <c r="D4651" s="11" t="str">
        <f>INT(Table1[[#This Row],[Full Restoration ]]-Table1[[#This Row],[Outage Start]])&amp;" days,"&amp;HOUR(Table1[[#This Row],[Full Restoration ]]-Table1[[#This Row],[Outage Start]])&amp;" hrs,"&amp;MINUTE(Table1[[#This Row],[Full Restoration ]]-Table1[[#This Row],[Outage Start]])&amp;" min"</f>
        <v>0 days,5 hrs,48 min</v>
      </c>
      <c r="E4651" s="10">
        <f>Table1[[#This Row],[Full Restoration ]]-Table1[[#This Row],[Outage Start]]</f>
        <v>0.24166666666860692</v>
      </c>
      <c r="F4651" s="11">
        <f>(Table1[[#This Row],[Full Restoration ]]-Table1[[#This Row],[Outage Start]])*24</f>
        <v>5.8000000000465661</v>
      </c>
      <c r="G4651" s="5" t="s">
        <v>222</v>
      </c>
      <c r="H4651" s="26" t="s">
        <v>216</v>
      </c>
      <c r="I4651" s="4">
        <v>9</v>
      </c>
      <c r="J4651" s="4">
        <v>9</v>
      </c>
      <c r="K4651" s="4">
        <v>0</v>
      </c>
      <c r="L4651" s="4">
        <v>0</v>
      </c>
      <c r="M4651" s="4">
        <v>0</v>
      </c>
      <c r="N4651" s="18"/>
    </row>
    <row r="4652" spans="1:14" hidden="1" x14ac:dyDescent="0.35">
      <c r="A4652" s="4" t="s">
        <v>62</v>
      </c>
      <c r="B4652" s="27">
        <v>43768.089583333334</v>
      </c>
      <c r="C4652" s="9">
        <v>43769.486805555556</v>
      </c>
      <c r="D4652" s="11" t="str">
        <f>INT(Table1[[#This Row],[Full Restoration ]]-Table1[[#This Row],[Outage Start]])&amp;" days,"&amp;HOUR(Table1[[#This Row],[Full Restoration ]]-Table1[[#This Row],[Outage Start]])&amp;" hrs,"&amp;MINUTE(Table1[[#This Row],[Full Restoration ]]-Table1[[#This Row],[Outage Start]])&amp;" min"</f>
        <v>1 days,9 hrs,32 min</v>
      </c>
      <c r="E4652" s="10">
        <f>Table1[[#This Row],[Full Restoration ]]-Table1[[#This Row],[Outage Start]]</f>
        <v>1.3972222222218988</v>
      </c>
      <c r="F4652" s="11">
        <f>(Table1[[#This Row],[Full Restoration ]]-Table1[[#This Row],[Outage Start]])*24</f>
        <v>33.533333333325572</v>
      </c>
      <c r="G4652" s="5" t="s">
        <v>1057</v>
      </c>
      <c r="H4652" s="26"/>
      <c r="I4652" s="4">
        <v>9</v>
      </c>
      <c r="J4652" s="4">
        <v>7</v>
      </c>
      <c r="K4652" s="4">
        <v>2</v>
      </c>
      <c r="L4652" s="4"/>
      <c r="M4652" s="4"/>
      <c r="N4652" s="18"/>
    </row>
    <row r="4653" spans="1:14" hidden="1" x14ac:dyDescent="0.35">
      <c r="A4653" s="4" t="s">
        <v>62</v>
      </c>
      <c r="B4653" s="27">
        <v>44167.763888888891</v>
      </c>
      <c r="C4653" s="9">
        <v>44168.779166666667</v>
      </c>
      <c r="D4653" s="11" t="s">
        <v>2874</v>
      </c>
      <c r="E4653" s="10">
        <v>1.015277777776646</v>
      </c>
      <c r="F4653" s="11">
        <v>24.366666666639503</v>
      </c>
      <c r="G4653" s="5" t="s">
        <v>1057</v>
      </c>
      <c r="H4653" s="26" t="s">
        <v>2615</v>
      </c>
      <c r="I4653" s="4">
        <v>76</v>
      </c>
      <c r="J4653" s="4">
        <v>72</v>
      </c>
      <c r="K4653" s="4">
        <v>2</v>
      </c>
      <c r="L4653" s="4">
        <v>2</v>
      </c>
      <c r="M4653" s="4">
        <v>0</v>
      </c>
      <c r="N4653" s="18"/>
    </row>
    <row r="4654" spans="1:14" hidden="1" x14ac:dyDescent="0.35">
      <c r="A4654" s="4" t="s">
        <v>62</v>
      </c>
      <c r="B4654" s="27">
        <v>44167.763888888891</v>
      </c>
      <c r="C4654" s="9">
        <v>44168.779166666667</v>
      </c>
      <c r="D4654" s="11" t="s">
        <v>2874</v>
      </c>
      <c r="E4654" s="10">
        <v>1.015277777776646</v>
      </c>
      <c r="F4654" s="11">
        <v>24.366666666639503</v>
      </c>
      <c r="G4654" s="5" t="s">
        <v>1057</v>
      </c>
      <c r="H4654" s="26" t="s">
        <v>2615</v>
      </c>
      <c r="I4654" s="4">
        <v>3</v>
      </c>
      <c r="J4654" s="4">
        <v>2</v>
      </c>
      <c r="K4654" s="4">
        <v>1</v>
      </c>
      <c r="L4654" s="4">
        <v>0</v>
      </c>
      <c r="M4654" s="4">
        <v>0</v>
      </c>
      <c r="N4654" s="18"/>
    </row>
    <row r="4655" spans="1:14" hidden="1" x14ac:dyDescent="0.35">
      <c r="A4655" s="4" t="s">
        <v>62</v>
      </c>
      <c r="B4655" s="27">
        <v>44172.3125</v>
      </c>
      <c r="C4655" s="9">
        <v>44173.885416666664</v>
      </c>
      <c r="D4655" s="11" t="s">
        <v>3008</v>
      </c>
      <c r="E4655" s="10">
        <v>1.5729166666642413</v>
      </c>
      <c r="F4655" s="11">
        <v>37.749999999941792</v>
      </c>
      <c r="G4655" s="5" t="s">
        <v>1057</v>
      </c>
      <c r="H4655" s="26" t="s">
        <v>2615</v>
      </c>
      <c r="I4655" s="4">
        <v>5</v>
      </c>
      <c r="J4655" s="4">
        <v>5</v>
      </c>
      <c r="K4655" s="4">
        <v>0</v>
      </c>
      <c r="L4655" s="4">
        <v>0</v>
      </c>
      <c r="M4655" s="4">
        <v>0</v>
      </c>
      <c r="N4655" s="18"/>
    </row>
    <row r="4656" spans="1:14" hidden="1" x14ac:dyDescent="0.35">
      <c r="A4656" s="4" t="s">
        <v>62</v>
      </c>
      <c r="B4656" s="27">
        <v>44172.3125</v>
      </c>
      <c r="C4656" s="9">
        <v>44173.962500000001</v>
      </c>
      <c r="D4656" s="11" t="s">
        <v>3106</v>
      </c>
      <c r="E4656" s="10">
        <v>1.6500000000014552</v>
      </c>
      <c r="F4656" s="11">
        <v>39.600000000034925</v>
      </c>
      <c r="G4656" s="5" t="s">
        <v>1057</v>
      </c>
      <c r="H4656" s="26" t="s">
        <v>2615</v>
      </c>
      <c r="I4656" s="4">
        <v>2</v>
      </c>
      <c r="J4656" s="4">
        <v>2</v>
      </c>
      <c r="K4656" s="4">
        <v>0</v>
      </c>
      <c r="L4656" s="4">
        <v>0</v>
      </c>
      <c r="M4656" s="4">
        <v>0</v>
      </c>
      <c r="N4656" s="18"/>
    </row>
    <row r="4657" spans="1:14" hidden="1" x14ac:dyDescent="0.35">
      <c r="A4657" s="4" t="s">
        <v>62</v>
      </c>
      <c r="B4657" s="27">
        <v>44172.3125</v>
      </c>
      <c r="C4657" s="9">
        <v>44173.962500000001</v>
      </c>
      <c r="D4657" s="11" t="s">
        <v>3106</v>
      </c>
      <c r="E4657" s="10">
        <v>1.6500000000014552</v>
      </c>
      <c r="F4657" s="11">
        <v>39.600000000034925</v>
      </c>
      <c r="G4657" s="5" t="s">
        <v>1057</v>
      </c>
      <c r="H4657" s="26" t="s">
        <v>2615</v>
      </c>
      <c r="I4657" s="4">
        <v>1</v>
      </c>
      <c r="J4657" s="4">
        <v>0</v>
      </c>
      <c r="K4657" s="4">
        <v>1</v>
      </c>
      <c r="L4657" s="4">
        <v>0</v>
      </c>
      <c r="M4657" s="4">
        <v>0</v>
      </c>
      <c r="N4657" s="18"/>
    </row>
    <row r="4658" spans="1:14" hidden="1" x14ac:dyDescent="0.35">
      <c r="A4658" s="4" t="s">
        <v>62</v>
      </c>
      <c r="B4658" s="27">
        <v>44188.319444444445</v>
      </c>
      <c r="C4658" s="9">
        <v>44188.356944444444</v>
      </c>
      <c r="D4658" s="11" t="s">
        <v>3255</v>
      </c>
      <c r="E4658" s="10">
        <v>3.7499999998544808E-2</v>
      </c>
      <c r="F4658" s="11">
        <v>0.8999999999650754</v>
      </c>
      <c r="G4658" s="5" t="s">
        <v>1057</v>
      </c>
      <c r="H4658" s="26" t="s">
        <v>2606</v>
      </c>
      <c r="I4658" s="4">
        <v>4</v>
      </c>
      <c r="J4658" s="4">
        <v>4</v>
      </c>
      <c r="K4658" s="4">
        <v>0</v>
      </c>
      <c r="L4658" s="4">
        <v>0</v>
      </c>
      <c r="M4658" s="4">
        <v>0</v>
      </c>
      <c r="N4658" s="18"/>
    </row>
    <row r="4659" spans="1:14" hidden="1" x14ac:dyDescent="0.35">
      <c r="A4659" s="4" t="s">
        <v>62</v>
      </c>
      <c r="B4659" s="27">
        <v>44188.319444444445</v>
      </c>
      <c r="C4659" s="9">
        <v>44189.495833333334</v>
      </c>
      <c r="D4659" s="11" t="s">
        <v>2918</v>
      </c>
      <c r="E4659" s="10">
        <v>1.1763888888890506</v>
      </c>
      <c r="F4659" s="11">
        <v>28.233333333337214</v>
      </c>
      <c r="G4659" s="5" t="s">
        <v>1057</v>
      </c>
      <c r="H4659" s="26" t="s">
        <v>2606</v>
      </c>
      <c r="I4659" s="4">
        <v>1</v>
      </c>
      <c r="J4659" s="4">
        <v>1</v>
      </c>
      <c r="K4659" s="4">
        <v>0</v>
      </c>
      <c r="L4659" s="4">
        <v>0</v>
      </c>
      <c r="M4659" s="4">
        <v>0</v>
      </c>
      <c r="N4659" s="18"/>
    </row>
    <row r="4660" spans="1:14" hidden="1" x14ac:dyDescent="0.35">
      <c r="A4660" s="4" t="s">
        <v>62</v>
      </c>
      <c r="B4660" s="27">
        <v>44188.319444444445</v>
      </c>
      <c r="C4660" s="9">
        <v>44189.550694444442</v>
      </c>
      <c r="D4660" s="11" t="s">
        <v>3225</v>
      </c>
      <c r="E4660" s="10">
        <v>1.2312499999970896</v>
      </c>
      <c r="F4660" s="11">
        <v>29.549999999930151</v>
      </c>
      <c r="G4660" s="5" t="s">
        <v>1057</v>
      </c>
      <c r="H4660" s="26" t="s">
        <v>2606</v>
      </c>
      <c r="I4660" s="4">
        <v>2</v>
      </c>
      <c r="J4660" s="4">
        <v>2</v>
      </c>
      <c r="K4660" s="4">
        <v>0</v>
      </c>
      <c r="L4660" s="4">
        <v>0</v>
      </c>
      <c r="M4660" s="4">
        <v>0</v>
      </c>
      <c r="N4660" s="18"/>
    </row>
    <row r="4661" spans="1:14" hidden="1" x14ac:dyDescent="0.35">
      <c r="A4661" s="4" t="s">
        <v>62</v>
      </c>
      <c r="B4661" s="27">
        <v>44188.319444444445</v>
      </c>
      <c r="C4661" s="9">
        <v>44189.550694444442</v>
      </c>
      <c r="D4661" s="11" t="s">
        <v>3225</v>
      </c>
      <c r="E4661" s="10">
        <v>1.2312499999970896</v>
      </c>
      <c r="F4661" s="11">
        <v>29.549999999930151</v>
      </c>
      <c r="G4661" s="5" t="s">
        <v>1057</v>
      </c>
      <c r="H4661" s="26" t="s">
        <v>2606</v>
      </c>
      <c r="I4661" s="4">
        <v>1</v>
      </c>
      <c r="J4661" s="4">
        <v>0</v>
      </c>
      <c r="K4661" s="4">
        <v>1</v>
      </c>
      <c r="L4661" s="4">
        <v>0</v>
      </c>
      <c r="M4661" s="4">
        <v>0</v>
      </c>
      <c r="N4661" s="18"/>
    </row>
    <row r="4662" spans="1:14" hidden="1" x14ac:dyDescent="0.35">
      <c r="A4662" s="4" t="s">
        <v>62</v>
      </c>
      <c r="B4662" s="56">
        <v>44215.050694444442</v>
      </c>
      <c r="C4662" s="56">
        <v>44216.48541666667</v>
      </c>
      <c r="D4662" s="11" t="str">
        <f>INT(Table1[[#This Row],[Full Restoration ]]-Table1[[#This Row],[Outage Start]])&amp;" days,"&amp;HOUR(Table1[[#This Row],[Full Restoration ]]-Table1[[#This Row],[Outage Start]])&amp;" hrs,"&amp;MINUTE(Table1[[#This Row],[Full Restoration ]]-Table1[[#This Row],[Outage Start]])&amp;" min"</f>
        <v>1 days,10 hrs,26 min</v>
      </c>
      <c r="E4662" s="10">
        <f>Table1[[#This Row],[Full Restoration ]]-Table1[[#This Row],[Outage Start]]</f>
        <v>1.4347222222277196</v>
      </c>
      <c r="F4662" s="11">
        <f>(Table1[[#This Row],[Full Restoration ]]-Table1[[#This Row],[Outage Start]])*24</f>
        <v>34.433333333465271</v>
      </c>
      <c r="G4662" s="5" t="s">
        <v>4073</v>
      </c>
      <c r="H4662" s="26" t="s">
        <v>2606</v>
      </c>
      <c r="I4662" s="4">
        <v>4</v>
      </c>
      <c r="J4662" s="4">
        <v>4</v>
      </c>
      <c r="K4662" s="4">
        <v>0</v>
      </c>
      <c r="L4662" s="4">
        <v>0</v>
      </c>
      <c r="M4662" s="4">
        <v>0</v>
      </c>
      <c r="N4662" s="18"/>
    </row>
    <row r="4663" spans="1:14" hidden="1" x14ac:dyDescent="0.35">
      <c r="A4663" s="4" t="s">
        <v>62</v>
      </c>
      <c r="B4663" s="27">
        <v>43748.441666666666</v>
      </c>
      <c r="C4663" s="9">
        <v>43749.834027777775</v>
      </c>
      <c r="D4663" s="11" t="str">
        <f>INT(Table1[[#This Row],[Full Restoration ]]-Table1[[#This Row],[Outage Start]])&amp;" days,"&amp;HOUR(Table1[[#This Row],[Full Restoration ]]-Table1[[#This Row],[Outage Start]])&amp;" hrs,"&amp;MINUTE(Table1[[#This Row],[Full Restoration ]]-Table1[[#This Row],[Outage Start]])&amp;" min"</f>
        <v>1 days,9 hrs,25 min</v>
      </c>
      <c r="E4663" s="10">
        <f>Table1[[#This Row],[Full Restoration ]]-Table1[[#This Row],[Outage Start]]</f>
        <v>1.3923611111094942</v>
      </c>
      <c r="F4663" s="11">
        <f>(Table1[[#This Row],[Full Restoration ]]-Table1[[#This Row],[Outage Start]])*24</f>
        <v>33.416666666627862</v>
      </c>
      <c r="G4663" s="5" t="s">
        <v>846</v>
      </c>
      <c r="H4663" s="26" t="s">
        <v>3</v>
      </c>
      <c r="I4663" s="4">
        <v>8</v>
      </c>
      <c r="J4663" s="4">
        <v>3</v>
      </c>
      <c r="K4663" s="4">
        <v>0</v>
      </c>
      <c r="L4663" s="4">
        <v>0</v>
      </c>
      <c r="M4663" s="4">
        <v>0</v>
      </c>
      <c r="N4663" s="18"/>
    </row>
    <row r="4664" spans="1:14" hidden="1" x14ac:dyDescent="0.35">
      <c r="A4664" s="4" t="s">
        <v>62</v>
      </c>
      <c r="B4664" s="27">
        <v>43766.222916666666</v>
      </c>
      <c r="C4664" s="9">
        <v>43766.74722222222</v>
      </c>
      <c r="D4664" s="11" t="str">
        <f>INT(Table1[[#This Row],[Full Restoration ]]-Table1[[#This Row],[Outage Start]])&amp;" days,"&amp;HOUR(Table1[[#This Row],[Full Restoration ]]-Table1[[#This Row],[Outage Start]])&amp;" hrs,"&amp;MINUTE(Table1[[#This Row],[Full Restoration ]]-Table1[[#This Row],[Outage Start]])&amp;" min"</f>
        <v>0 days,12 hrs,35 min</v>
      </c>
      <c r="E4664" s="10">
        <f>Table1[[#This Row],[Full Restoration ]]-Table1[[#This Row],[Outage Start]]</f>
        <v>0.52430555555474712</v>
      </c>
      <c r="F4664" s="11">
        <f>(Table1[[#This Row],[Full Restoration ]]-Table1[[#This Row],[Outage Start]])*24</f>
        <v>12.583333333313931</v>
      </c>
      <c r="G4664" s="5" t="s">
        <v>846</v>
      </c>
      <c r="H4664" s="26"/>
      <c r="I4664" s="4">
        <v>2206</v>
      </c>
      <c r="J4664" s="4">
        <v>2071</v>
      </c>
      <c r="K4664" s="4">
        <v>73</v>
      </c>
      <c r="L4664" s="4">
        <v>52</v>
      </c>
      <c r="M4664" s="4"/>
      <c r="N4664" s="18"/>
    </row>
    <row r="4665" spans="1:14" hidden="1" x14ac:dyDescent="0.35">
      <c r="A4665" s="4" t="s">
        <v>62</v>
      </c>
      <c r="B4665" s="27">
        <v>43768.117361111108</v>
      </c>
      <c r="C4665" s="9">
        <v>43769.743055555555</v>
      </c>
      <c r="D4665" s="11" t="str">
        <f>INT(Table1[[#This Row],[Full Restoration ]]-Table1[[#This Row],[Outage Start]])&amp;" days,"&amp;HOUR(Table1[[#This Row],[Full Restoration ]]-Table1[[#This Row],[Outage Start]])&amp;" hrs,"&amp;MINUTE(Table1[[#This Row],[Full Restoration ]]-Table1[[#This Row],[Outage Start]])&amp;" min"</f>
        <v>1 days,15 hrs,1 min</v>
      </c>
      <c r="E4665" s="10">
        <f>Table1[[#This Row],[Full Restoration ]]-Table1[[#This Row],[Outage Start]]</f>
        <v>1.6256944444467081</v>
      </c>
      <c r="F4665" s="11">
        <f>(Table1[[#This Row],[Full Restoration ]]-Table1[[#This Row],[Outage Start]])*24</f>
        <v>39.016666666720994</v>
      </c>
      <c r="G4665" s="5" t="s">
        <v>846</v>
      </c>
      <c r="H4665" s="26"/>
      <c r="I4665" s="4">
        <v>777</v>
      </c>
      <c r="J4665" s="4">
        <v>777</v>
      </c>
      <c r="K4665" s="4"/>
      <c r="L4665" s="4"/>
      <c r="M4665" s="4"/>
      <c r="N4665" s="18"/>
    </row>
    <row r="4666" spans="1:14" hidden="1" x14ac:dyDescent="0.35">
      <c r="A4666" s="4" t="s">
        <v>62</v>
      </c>
      <c r="B4666" s="27">
        <v>44083.165277777778</v>
      </c>
      <c r="C4666" s="9">
        <v>44083.604861111111</v>
      </c>
      <c r="D4666" s="11" t="s">
        <v>3434</v>
      </c>
      <c r="E4666" s="10">
        <v>0.43958333333284827</v>
      </c>
      <c r="F4666" s="11">
        <v>10.549999999988358</v>
      </c>
      <c r="G4666" s="5" t="s">
        <v>846</v>
      </c>
      <c r="H4666" s="26" t="s">
        <v>3</v>
      </c>
      <c r="I4666" s="4">
        <v>9</v>
      </c>
      <c r="J4666" s="4">
        <v>0</v>
      </c>
      <c r="K4666" s="4">
        <v>9</v>
      </c>
      <c r="L4666" s="4">
        <v>0</v>
      </c>
      <c r="M4666" s="4"/>
      <c r="N4666" s="18"/>
    </row>
    <row r="4667" spans="1:14" hidden="1" x14ac:dyDescent="0.35">
      <c r="A4667" s="4" t="s">
        <v>62</v>
      </c>
      <c r="B4667" s="27">
        <v>44130.31527777778</v>
      </c>
      <c r="C4667" s="9">
        <v>44131.427777777775</v>
      </c>
      <c r="D4667" s="11" t="s">
        <v>3880</v>
      </c>
      <c r="E4667" s="10">
        <v>1.1124999999956344</v>
      </c>
      <c r="F4667" s="11">
        <v>26.699999999895226</v>
      </c>
      <c r="G4667" s="5" t="s">
        <v>846</v>
      </c>
      <c r="H4667" s="26" t="s">
        <v>2604</v>
      </c>
      <c r="I4667" s="4">
        <v>133</v>
      </c>
      <c r="J4667" s="4">
        <v>73</v>
      </c>
      <c r="K4667" s="4">
        <v>57</v>
      </c>
      <c r="L4667" s="4">
        <v>3</v>
      </c>
      <c r="M4667" s="4"/>
      <c r="N4667" s="18"/>
    </row>
    <row r="4668" spans="1:14" hidden="1" x14ac:dyDescent="0.35">
      <c r="A4668" s="4" t="s">
        <v>62</v>
      </c>
      <c r="B4668" s="27">
        <v>44130.265972222223</v>
      </c>
      <c r="C4668" s="9">
        <v>44132.64166666667</v>
      </c>
      <c r="D4668" s="11" t="s">
        <v>3917</v>
      </c>
      <c r="E4668" s="10">
        <v>2.3756944444467081</v>
      </c>
      <c r="F4668" s="11">
        <v>57.016666666720994</v>
      </c>
      <c r="G4668" s="5" t="s">
        <v>846</v>
      </c>
      <c r="H4668" s="26" t="s">
        <v>2604</v>
      </c>
      <c r="I4668" s="4">
        <v>9</v>
      </c>
      <c r="J4668" s="4">
        <v>0</v>
      </c>
      <c r="K4668" s="4">
        <v>9</v>
      </c>
      <c r="L4668" s="4">
        <v>0</v>
      </c>
      <c r="M4668" s="4"/>
      <c r="N4668" s="18"/>
    </row>
    <row r="4669" spans="1:14" hidden="1" x14ac:dyDescent="0.35">
      <c r="A4669" s="4" t="s">
        <v>62</v>
      </c>
      <c r="B4669" s="27">
        <v>44152.538194444445</v>
      </c>
      <c r="C4669" s="9">
        <v>44153.601388888892</v>
      </c>
      <c r="D4669" s="11" t="s">
        <v>3934</v>
      </c>
      <c r="E4669" s="10">
        <v>1.0631944444467081</v>
      </c>
      <c r="F4669" s="11">
        <v>25.516666666720994</v>
      </c>
      <c r="G4669" s="5" t="s">
        <v>846</v>
      </c>
      <c r="H4669" s="26" t="s">
        <v>2604</v>
      </c>
      <c r="I4669" s="4">
        <v>1</v>
      </c>
      <c r="J4669" s="4"/>
      <c r="K4669" s="4">
        <v>1</v>
      </c>
      <c r="L4669" s="4"/>
      <c r="M4669" s="4"/>
      <c r="N4669" s="18"/>
    </row>
    <row r="4670" spans="1:14" hidden="1" x14ac:dyDescent="0.35">
      <c r="A4670" s="4" t="s">
        <v>62</v>
      </c>
      <c r="B4670" s="27">
        <v>44152.538194444445</v>
      </c>
      <c r="C4670" s="9">
        <v>44153.601388888892</v>
      </c>
      <c r="D4670" s="11" t="s">
        <v>3934</v>
      </c>
      <c r="E4670" s="10">
        <v>1.0631944444467081</v>
      </c>
      <c r="F4670" s="11">
        <v>25.516666666720994</v>
      </c>
      <c r="G4670" s="5" t="s">
        <v>846</v>
      </c>
      <c r="H4670" s="26" t="s">
        <v>2604</v>
      </c>
      <c r="I4670" s="4">
        <v>4</v>
      </c>
      <c r="J4670" s="4">
        <v>2</v>
      </c>
      <c r="K4670" s="4">
        <v>2</v>
      </c>
      <c r="L4670" s="4"/>
      <c r="M4670" s="4"/>
      <c r="N4670" s="18"/>
    </row>
    <row r="4671" spans="1:14" hidden="1" x14ac:dyDescent="0.35">
      <c r="A4671" s="4" t="s">
        <v>62</v>
      </c>
      <c r="B4671" s="27">
        <v>44152.538194444445</v>
      </c>
      <c r="C4671" s="9">
        <v>44153.601388888892</v>
      </c>
      <c r="D4671" s="11" t="s">
        <v>3934</v>
      </c>
      <c r="E4671" s="10">
        <v>1.0631944444467081</v>
      </c>
      <c r="F4671" s="11">
        <v>25.516666666720994</v>
      </c>
      <c r="G4671" s="5" t="s">
        <v>846</v>
      </c>
      <c r="H4671" s="26" t="s">
        <v>2604</v>
      </c>
      <c r="I4671" s="4">
        <v>4</v>
      </c>
      <c r="J4671" s="4">
        <v>1</v>
      </c>
      <c r="K4671" s="4">
        <v>3</v>
      </c>
      <c r="L4671" s="4"/>
      <c r="M4671" s="4"/>
      <c r="N4671" s="18"/>
    </row>
    <row r="4672" spans="1:14" hidden="1" x14ac:dyDescent="0.35">
      <c r="A4672" s="4" t="s">
        <v>62</v>
      </c>
      <c r="B4672" s="45">
        <v>44161.291666666664</v>
      </c>
      <c r="C4672" s="9">
        <v>44163.518055555556</v>
      </c>
      <c r="D4672" s="11" t="s">
        <v>3978</v>
      </c>
      <c r="E4672" s="10">
        <v>2.226388888891961</v>
      </c>
      <c r="F4672" s="11">
        <v>53.433333333407063</v>
      </c>
      <c r="G4672" s="5" t="s">
        <v>846</v>
      </c>
      <c r="H4672" s="26" t="s">
        <v>2604</v>
      </c>
      <c r="I4672" s="4">
        <v>1</v>
      </c>
      <c r="J4672" s="4">
        <v>0</v>
      </c>
      <c r="K4672" s="4">
        <v>1</v>
      </c>
      <c r="L4672" s="4">
        <v>0</v>
      </c>
      <c r="M4672" s="4">
        <v>0</v>
      </c>
      <c r="N4672" s="18"/>
    </row>
    <row r="4673" spans="1:14" hidden="1" x14ac:dyDescent="0.35">
      <c r="A4673" s="4" t="s">
        <v>62</v>
      </c>
      <c r="B4673" s="45">
        <v>44161.291666666664</v>
      </c>
      <c r="C4673" s="9">
        <v>44163.518055555556</v>
      </c>
      <c r="D4673" s="11" t="s">
        <v>3978</v>
      </c>
      <c r="E4673" s="10">
        <v>2.226388888891961</v>
      </c>
      <c r="F4673" s="11">
        <v>53.433333333407063</v>
      </c>
      <c r="G4673" s="5" t="s">
        <v>846</v>
      </c>
      <c r="H4673" s="26" t="s">
        <v>2604</v>
      </c>
      <c r="I4673" s="4">
        <v>4</v>
      </c>
      <c r="J4673" s="4">
        <v>2</v>
      </c>
      <c r="K4673" s="4">
        <v>2</v>
      </c>
      <c r="L4673" s="4">
        <v>0</v>
      </c>
      <c r="M4673" s="4">
        <v>0</v>
      </c>
      <c r="N4673" s="18"/>
    </row>
    <row r="4674" spans="1:14" hidden="1" x14ac:dyDescent="0.35">
      <c r="A4674" s="4" t="s">
        <v>62</v>
      </c>
      <c r="B4674" s="45">
        <v>44161.291666666664</v>
      </c>
      <c r="C4674" s="9">
        <v>44163.518055555556</v>
      </c>
      <c r="D4674" s="11" t="s">
        <v>3978</v>
      </c>
      <c r="E4674" s="10">
        <v>2.226388888891961</v>
      </c>
      <c r="F4674" s="11">
        <v>53.433333333407063</v>
      </c>
      <c r="G4674" s="5" t="s">
        <v>846</v>
      </c>
      <c r="H4674" s="26" t="s">
        <v>2604</v>
      </c>
      <c r="I4674" s="4">
        <v>4</v>
      </c>
      <c r="J4674" s="4">
        <v>1</v>
      </c>
      <c r="K4674" s="4">
        <v>3</v>
      </c>
      <c r="L4674" s="4">
        <v>0</v>
      </c>
      <c r="M4674" s="4">
        <v>0</v>
      </c>
      <c r="N4674" s="18"/>
    </row>
    <row r="4675" spans="1:14" hidden="1" x14ac:dyDescent="0.35">
      <c r="A4675" s="4" t="s">
        <v>62</v>
      </c>
      <c r="B4675" s="45">
        <v>44161.654166666667</v>
      </c>
      <c r="C4675" s="9">
        <v>44163.370138888888</v>
      </c>
      <c r="D4675" s="11" t="s">
        <v>3979</v>
      </c>
      <c r="E4675" s="10">
        <v>1.7159722222204437</v>
      </c>
      <c r="F4675" s="11">
        <v>41.183333333290648</v>
      </c>
      <c r="G4675" s="5" t="s">
        <v>846</v>
      </c>
      <c r="H4675" s="26" t="s">
        <v>2604</v>
      </c>
      <c r="I4675" s="4">
        <v>2</v>
      </c>
      <c r="J4675" s="4">
        <v>0</v>
      </c>
      <c r="K4675" s="4">
        <v>2</v>
      </c>
      <c r="L4675" s="4">
        <v>0</v>
      </c>
      <c r="M4675" s="4">
        <v>0</v>
      </c>
      <c r="N4675" s="18"/>
    </row>
    <row r="4676" spans="1:14" hidden="1" x14ac:dyDescent="0.35">
      <c r="A4676" s="4" t="s">
        <v>62</v>
      </c>
      <c r="B4676" s="45">
        <v>44161.654166666667</v>
      </c>
      <c r="C4676" s="9">
        <v>44163.370138888888</v>
      </c>
      <c r="D4676" s="11" t="s">
        <v>3979</v>
      </c>
      <c r="E4676" s="10">
        <v>1.7159722222204437</v>
      </c>
      <c r="F4676" s="11">
        <v>41.183333333290648</v>
      </c>
      <c r="G4676" s="5" t="s">
        <v>846</v>
      </c>
      <c r="H4676" s="26" t="s">
        <v>2604</v>
      </c>
      <c r="I4676" s="4">
        <v>32</v>
      </c>
      <c r="J4676" s="4">
        <v>30</v>
      </c>
      <c r="K4676" s="4">
        <v>1</v>
      </c>
      <c r="L4676" s="4">
        <v>1</v>
      </c>
      <c r="M4676" s="4">
        <v>0</v>
      </c>
      <c r="N4676" s="18"/>
    </row>
    <row r="4677" spans="1:14" hidden="1" x14ac:dyDescent="0.35">
      <c r="A4677" s="4" t="s">
        <v>62</v>
      </c>
      <c r="B4677" s="45">
        <v>44161.654166666667</v>
      </c>
      <c r="C4677" s="9">
        <v>44163.370138888888</v>
      </c>
      <c r="D4677" s="11" t="s">
        <v>3979</v>
      </c>
      <c r="E4677" s="10">
        <v>1.7159722222204437</v>
      </c>
      <c r="F4677" s="11">
        <v>41.183333333290648</v>
      </c>
      <c r="G4677" s="5" t="s">
        <v>846</v>
      </c>
      <c r="H4677" s="26" t="s">
        <v>2604</v>
      </c>
      <c r="I4677" s="4">
        <v>10</v>
      </c>
      <c r="J4677" s="4">
        <v>2</v>
      </c>
      <c r="K4677" s="4">
        <v>8</v>
      </c>
      <c r="L4677" s="4">
        <v>0</v>
      </c>
      <c r="M4677" s="4">
        <v>0</v>
      </c>
      <c r="N4677" s="18"/>
    </row>
    <row r="4678" spans="1:14" hidden="1" x14ac:dyDescent="0.35">
      <c r="A4678" s="4" t="s">
        <v>62</v>
      </c>
      <c r="B4678" s="45">
        <v>44161.654166666667</v>
      </c>
      <c r="C4678" s="9">
        <v>44163.370138888888</v>
      </c>
      <c r="D4678" s="11" t="s">
        <v>3979</v>
      </c>
      <c r="E4678" s="10">
        <v>1.7159722222204437</v>
      </c>
      <c r="F4678" s="11">
        <v>41.183333333290648</v>
      </c>
      <c r="G4678" s="5" t="s">
        <v>846</v>
      </c>
      <c r="H4678" s="26" t="s">
        <v>2604</v>
      </c>
      <c r="I4678" s="4">
        <v>37</v>
      </c>
      <c r="J4678" s="4">
        <v>34</v>
      </c>
      <c r="K4678" s="4">
        <v>2</v>
      </c>
      <c r="L4678" s="4">
        <v>1</v>
      </c>
      <c r="M4678" s="4">
        <v>0</v>
      </c>
      <c r="N4678" s="18"/>
    </row>
    <row r="4679" spans="1:14" hidden="1" x14ac:dyDescent="0.35">
      <c r="A4679" s="4" t="s">
        <v>62</v>
      </c>
      <c r="B4679" s="45">
        <v>44161.654166666667</v>
      </c>
      <c r="C4679" s="9">
        <v>44163.404861111114</v>
      </c>
      <c r="D4679" s="11" t="s">
        <v>3615</v>
      </c>
      <c r="E4679" s="10">
        <v>1.7506944444467081</v>
      </c>
      <c r="F4679" s="11">
        <v>42.016666666720994</v>
      </c>
      <c r="G4679" s="5" t="s">
        <v>846</v>
      </c>
      <c r="H4679" s="26" t="s">
        <v>2604</v>
      </c>
      <c r="I4679" s="4">
        <v>23</v>
      </c>
      <c r="J4679" s="4">
        <v>17</v>
      </c>
      <c r="K4679" s="4">
        <v>6</v>
      </c>
      <c r="L4679" s="4">
        <v>0</v>
      </c>
      <c r="M4679" s="4">
        <v>0</v>
      </c>
      <c r="N4679" s="18"/>
    </row>
    <row r="4680" spans="1:14" hidden="1" x14ac:dyDescent="0.35">
      <c r="A4680" s="4" t="s">
        <v>62</v>
      </c>
      <c r="B4680" s="45">
        <v>44161.654166666667</v>
      </c>
      <c r="C4680" s="9">
        <v>44163.404861111114</v>
      </c>
      <c r="D4680" s="11" t="s">
        <v>3615</v>
      </c>
      <c r="E4680" s="10">
        <v>1.7506944444467081</v>
      </c>
      <c r="F4680" s="11">
        <v>42.016666666720994</v>
      </c>
      <c r="G4680" s="5" t="s">
        <v>846</v>
      </c>
      <c r="H4680" s="26" t="s">
        <v>2604</v>
      </c>
      <c r="I4680" s="4">
        <v>2</v>
      </c>
      <c r="J4680" s="4">
        <v>2</v>
      </c>
      <c r="K4680" s="4">
        <v>0</v>
      </c>
      <c r="L4680" s="4">
        <v>0</v>
      </c>
      <c r="M4680" s="4">
        <v>0</v>
      </c>
      <c r="N4680" s="18"/>
    </row>
    <row r="4681" spans="1:14" hidden="1" x14ac:dyDescent="0.35">
      <c r="A4681" s="4" t="s">
        <v>62</v>
      </c>
      <c r="B4681" s="45">
        <v>44161.654166666667</v>
      </c>
      <c r="C4681" s="9">
        <v>44163.404861111114</v>
      </c>
      <c r="D4681" s="11" t="s">
        <v>3615</v>
      </c>
      <c r="E4681" s="10">
        <v>1.7506944444467081</v>
      </c>
      <c r="F4681" s="11">
        <v>42.016666666720994</v>
      </c>
      <c r="G4681" s="5" t="s">
        <v>846</v>
      </c>
      <c r="H4681" s="26" t="s">
        <v>2604</v>
      </c>
      <c r="I4681" s="4">
        <v>27</v>
      </c>
      <c r="J4681" s="4">
        <v>25</v>
      </c>
      <c r="K4681" s="4">
        <v>2</v>
      </c>
      <c r="L4681" s="4">
        <v>0</v>
      </c>
      <c r="M4681" s="4">
        <v>0</v>
      </c>
      <c r="N4681" s="18"/>
    </row>
    <row r="4682" spans="1:14" hidden="1" x14ac:dyDescent="0.35">
      <c r="A4682" s="4" t="s">
        <v>62</v>
      </c>
      <c r="B4682" s="27">
        <v>44168.17083333333</v>
      </c>
      <c r="C4682" s="9">
        <v>44169.182638888888</v>
      </c>
      <c r="D4682" s="11" t="s">
        <v>2875</v>
      </c>
      <c r="E4682" s="10">
        <v>1.0118055555576575</v>
      </c>
      <c r="F4682" s="11">
        <v>24.28333333338378</v>
      </c>
      <c r="G4682" s="5" t="s">
        <v>846</v>
      </c>
      <c r="H4682" s="26" t="s">
        <v>2604</v>
      </c>
      <c r="I4682" s="4">
        <v>1</v>
      </c>
      <c r="J4682" s="4">
        <v>0</v>
      </c>
      <c r="K4682" s="4">
        <v>1</v>
      </c>
      <c r="L4682" s="4">
        <v>0</v>
      </c>
      <c r="M4682" s="4">
        <v>0</v>
      </c>
      <c r="N4682" s="18"/>
    </row>
    <row r="4683" spans="1:14" hidden="1" x14ac:dyDescent="0.35">
      <c r="A4683" s="4" t="s">
        <v>62</v>
      </c>
      <c r="B4683" s="27">
        <v>44168.17083333333</v>
      </c>
      <c r="C4683" s="9">
        <v>44169.182638888888</v>
      </c>
      <c r="D4683" s="11" t="s">
        <v>2875</v>
      </c>
      <c r="E4683" s="10">
        <v>1.0118055555576575</v>
      </c>
      <c r="F4683" s="11">
        <v>24.28333333338378</v>
      </c>
      <c r="G4683" s="5" t="s">
        <v>846</v>
      </c>
      <c r="H4683" s="26" t="s">
        <v>2604</v>
      </c>
      <c r="I4683" s="4">
        <v>10</v>
      </c>
      <c r="J4683" s="4">
        <v>2</v>
      </c>
      <c r="K4683" s="4">
        <v>8</v>
      </c>
      <c r="L4683" s="4">
        <v>0</v>
      </c>
      <c r="M4683" s="4">
        <v>0</v>
      </c>
      <c r="N4683" s="18"/>
    </row>
    <row r="4684" spans="1:14" hidden="1" x14ac:dyDescent="0.35">
      <c r="A4684" s="4" t="s">
        <v>62</v>
      </c>
      <c r="B4684" s="27">
        <v>44168.17083333333</v>
      </c>
      <c r="C4684" s="9">
        <v>44169.182638888888</v>
      </c>
      <c r="D4684" s="11" t="s">
        <v>2875</v>
      </c>
      <c r="E4684" s="10">
        <v>1.0118055555576575</v>
      </c>
      <c r="F4684" s="11">
        <v>24.28333333338378</v>
      </c>
      <c r="G4684" s="5" t="s">
        <v>846</v>
      </c>
      <c r="H4684" s="26" t="s">
        <v>2604</v>
      </c>
      <c r="I4684" s="4">
        <v>1</v>
      </c>
      <c r="J4684" s="4">
        <v>1</v>
      </c>
      <c r="K4684" s="4">
        <v>0</v>
      </c>
      <c r="L4684" s="4">
        <v>0</v>
      </c>
      <c r="M4684" s="4">
        <v>0</v>
      </c>
      <c r="N4684" s="18"/>
    </row>
    <row r="4685" spans="1:14" hidden="1" x14ac:dyDescent="0.35">
      <c r="A4685" s="4" t="s">
        <v>62</v>
      </c>
      <c r="B4685" s="27">
        <v>44168.17083333333</v>
      </c>
      <c r="C4685" s="9">
        <v>44169.18472222222</v>
      </c>
      <c r="D4685" s="11" t="s">
        <v>2876</v>
      </c>
      <c r="E4685" s="10">
        <v>1.0138888888905058</v>
      </c>
      <c r="F4685" s="11">
        <v>24.333333333372138</v>
      </c>
      <c r="G4685" s="5" t="s">
        <v>846</v>
      </c>
      <c r="H4685" s="26" t="s">
        <v>2604</v>
      </c>
      <c r="I4685" s="4">
        <v>1</v>
      </c>
      <c r="J4685" s="4">
        <v>0</v>
      </c>
      <c r="K4685" s="4">
        <v>1</v>
      </c>
      <c r="L4685" s="4">
        <v>0</v>
      </c>
      <c r="M4685" s="4">
        <v>0</v>
      </c>
      <c r="N4685" s="18"/>
    </row>
    <row r="4686" spans="1:14" hidden="1" x14ac:dyDescent="0.35">
      <c r="A4686" s="4" t="s">
        <v>62</v>
      </c>
      <c r="B4686" s="27">
        <v>44168.17083333333</v>
      </c>
      <c r="C4686" s="9">
        <v>44169.18472222222</v>
      </c>
      <c r="D4686" s="11" t="s">
        <v>2876</v>
      </c>
      <c r="E4686" s="10">
        <v>1.0138888888905058</v>
      </c>
      <c r="F4686" s="11">
        <v>24.333333333372138</v>
      </c>
      <c r="G4686" s="5" t="s">
        <v>846</v>
      </c>
      <c r="H4686" s="26" t="s">
        <v>2604</v>
      </c>
      <c r="I4686" s="4">
        <v>32</v>
      </c>
      <c r="J4686" s="4">
        <v>30</v>
      </c>
      <c r="K4686" s="4">
        <v>1</v>
      </c>
      <c r="L4686" s="4">
        <v>1</v>
      </c>
      <c r="M4686" s="4">
        <v>0</v>
      </c>
      <c r="N4686" s="18"/>
    </row>
    <row r="4687" spans="1:14" hidden="1" x14ac:dyDescent="0.35">
      <c r="A4687" s="4" t="s">
        <v>62</v>
      </c>
      <c r="B4687" s="27">
        <v>44168.17083333333</v>
      </c>
      <c r="C4687" s="9">
        <v>44169.18472222222</v>
      </c>
      <c r="D4687" s="11" t="s">
        <v>2876</v>
      </c>
      <c r="E4687" s="10">
        <v>1.0138888888905058</v>
      </c>
      <c r="F4687" s="11">
        <v>24.333333333372138</v>
      </c>
      <c r="G4687" s="5" t="s">
        <v>846</v>
      </c>
      <c r="H4687" s="26" t="s">
        <v>2604</v>
      </c>
      <c r="I4687" s="4">
        <v>36</v>
      </c>
      <c r="J4687" s="4">
        <v>33</v>
      </c>
      <c r="K4687" s="4">
        <v>2</v>
      </c>
      <c r="L4687" s="4">
        <v>1</v>
      </c>
      <c r="M4687" s="4">
        <v>0</v>
      </c>
      <c r="N4687" s="18"/>
    </row>
    <row r="4688" spans="1:14" hidden="1" x14ac:dyDescent="0.35">
      <c r="A4688" s="4" t="s">
        <v>62</v>
      </c>
      <c r="B4688" s="27">
        <v>44168.17083333333</v>
      </c>
      <c r="C4688" s="9">
        <v>44169.186111111114</v>
      </c>
      <c r="D4688" s="11" t="s">
        <v>2874</v>
      </c>
      <c r="E4688" s="10">
        <v>1.0152777777839219</v>
      </c>
      <c r="F4688" s="11">
        <v>24.366666666814126</v>
      </c>
      <c r="G4688" s="5" t="s">
        <v>846</v>
      </c>
      <c r="H4688" s="26" t="s">
        <v>2604</v>
      </c>
      <c r="I4688" s="4">
        <v>23</v>
      </c>
      <c r="J4688" s="4">
        <v>17</v>
      </c>
      <c r="K4688" s="4">
        <v>6</v>
      </c>
      <c r="L4688" s="4">
        <v>0</v>
      </c>
      <c r="M4688" s="4">
        <v>0</v>
      </c>
      <c r="N4688" s="18"/>
    </row>
    <row r="4689" spans="1:14" hidden="1" x14ac:dyDescent="0.35">
      <c r="A4689" s="4" t="s">
        <v>62</v>
      </c>
      <c r="B4689" s="27">
        <v>44168.17083333333</v>
      </c>
      <c r="C4689" s="9">
        <v>44169.186111111114</v>
      </c>
      <c r="D4689" s="11" t="s">
        <v>2874</v>
      </c>
      <c r="E4689" s="10">
        <v>1.0152777777839219</v>
      </c>
      <c r="F4689" s="11">
        <v>24.366666666814126</v>
      </c>
      <c r="G4689" s="5" t="s">
        <v>846</v>
      </c>
      <c r="H4689" s="26" t="s">
        <v>2604</v>
      </c>
      <c r="I4689" s="4">
        <v>2</v>
      </c>
      <c r="J4689" s="4">
        <v>2</v>
      </c>
      <c r="K4689" s="4">
        <v>0</v>
      </c>
      <c r="L4689" s="4">
        <v>0</v>
      </c>
      <c r="M4689" s="4">
        <v>0</v>
      </c>
      <c r="N4689" s="18"/>
    </row>
    <row r="4690" spans="1:14" hidden="1" x14ac:dyDescent="0.35">
      <c r="A4690" s="4" t="s">
        <v>62</v>
      </c>
      <c r="B4690" s="27">
        <v>44168.17083333333</v>
      </c>
      <c r="C4690" s="9">
        <v>44169.186111111114</v>
      </c>
      <c r="D4690" s="11" t="s">
        <v>2874</v>
      </c>
      <c r="E4690" s="10">
        <v>1.0152777777839219</v>
      </c>
      <c r="F4690" s="11">
        <v>24.366666666814126</v>
      </c>
      <c r="G4690" s="5" t="s">
        <v>846</v>
      </c>
      <c r="H4690" s="26" t="s">
        <v>2604</v>
      </c>
      <c r="I4690" s="4">
        <v>27</v>
      </c>
      <c r="J4690" s="4">
        <v>25</v>
      </c>
      <c r="K4690" s="4">
        <v>2</v>
      </c>
      <c r="L4690" s="4">
        <v>0</v>
      </c>
      <c r="M4690" s="4">
        <v>0</v>
      </c>
      <c r="N4690" s="18"/>
    </row>
    <row r="4691" spans="1:14" hidden="1" x14ac:dyDescent="0.35">
      <c r="A4691" s="4" t="s">
        <v>62</v>
      </c>
      <c r="B4691" s="27">
        <v>44172.336111111108</v>
      </c>
      <c r="C4691" s="9">
        <v>44174.561111111114</v>
      </c>
      <c r="D4691" s="11" t="s">
        <v>3107</v>
      </c>
      <c r="E4691" s="10">
        <v>2.2250000000058208</v>
      </c>
      <c r="F4691" s="11">
        <v>53.400000000139698</v>
      </c>
      <c r="G4691" s="5" t="s">
        <v>846</v>
      </c>
      <c r="H4691" s="26" t="s">
        <v>2604</v>
      </c>
      <c r="I4691" s="4">
        <v>1</v>
      </c>
      <c r="J4691" s="4">
        <v>0</v>
      </c>
      <c r="K4691" s="4">
        <v>1</v>
      </c>
      <c r="L4691" s="4">
        <v>0</v>
      </c>
      <c r="M4691" s="4">
        <v>0</v>
      </c>
      <c r="N4691" s="18"/>
    </row>
    <row r="4692" spans="1:14" hidden="1" x14ac:dyDescent="0.35">
      <c r="A4692" s="4" t="s">
        <v>62</v>
      </c>
      <c r="B4692" s="27">
        <v>44172.336111111108</v>
      </c>
      <c r="C4692" s="9">
        <v>44174.561111111114</v>
      </c>
      <c r="D4692" s="11" t="s">
        <v>3107</v>
      </c>
      <c r="E4692" s="10">
        <v>2.2250000000058208</v>
      </c>
      <c r="F4692" s="11">
        <v>53.400000000139698</v>
      </c>
      <c r="G4692" s="5" t="s">
        <v>846</v>
      </c>
      <c r="H4692" s="26" t="s">
        <v>2604</v>
      </c>
      <c r="I4692" s="4">
        <v>4</v>
      </c>
      <c r="J4692" s="4">
        <v>2</v>
      </c>
      <c r="K4692" s="4">
        <v>2</v>
      </c>
      <c r="L4692" s="4">
        <v>0</v>
      </c>
      <c r="M4692" s="4">
        <v>0</v>
      </c>
      <c r="N4692" s="18"/>
    </row>
    <row r="4693" spans="1:14" hidden="1" x14ac:dyDescent="0.35">
      <c r="A4693" s="4" t="s">
        <v>62</v>
      </c>
      <c r="B4693" s="27">
        <v>44172.336111111108</v>
      </c>
      <c r="C4693" s="9">
        <v>44174.561111111114</v>
      </c>
      <c r="D4693" s="11" t="s">
        <v>3107</v>
      </c>
      <c r="E4693" s="10">
        <v>2.2250000000058208</v>
      </c>
      <c r="F4693" s="11">
        <v>53.400000000139698</v>
      </c>
      <c r="G4693" s="5" t="s">
        <v>846</v>
      </c>
      <c r="H4693" s="26" t="s">
        <v>2604</v>
      </c>
      <c r="I4693" s="4">
        <v>4</v>
      </c>
      <c r="J4693" s="4">
        <v>1</v>
      </c>
      <c r="K4693" s="4">
        <v>3</v>
      </c>
      <c r="L4693" s="4">
        <v>0</v>
      </c>
      <c r="M4693" s="4">
        <v>0</v>
      </c>
      <c r="N4693" s="18"/>
    </row>
    <row r="4694" spans="1:14" hidden="1" x14ac:dyDescent="0.35">
      <c r="A4694" s="4" t="s">
        <v>62</v>
      </c>
      <c r="B4694" s="27">
        <v>44172.425694444442</v>
      </c>
      <c r="C4694" s="9">
        <v>44172.994444444441</v>
      </c>
      <c r="D4694" s="11" t="s">
        <v>3108</v>
      </c>
      <c r="E4694" s="10">
        <v>0.56874999999854481</v>
      </c>
      <c r="F4694" s="11">
        <v>13.649999999965075</v>
      </c>
      <c r="G4694" s="5" t="s">
        <v>846</v>
      </c>
      <c r="H4694" s="26" t="s">
        <v>2604</v>
      </c>
      <c r="I4694" s="4">
        <v>1305</v>
      </c>
      <c r="J4694" s="4">
        <v>1242</v>
      </c>
      <c r="K4694" s="4">
        <v>23</v>
      </c>
      <c r="L4694" s="4">
        <v>40</v>
      </c>
      <c r="M4694" s="4">
        <v>0</v>
      </c>
      <c r="N4694" s="18"/>
    </row>
    <row r="4695" spans="1:14" hidden="1" x14ac:dyDescent="0.35">
      <c r="A4695" s="4" t="s">
        <v>62</v>
      </c>
      <c r="B4695" s="27">
        <v>44172.425694444442</v>
      </c>
      <c r="C4695" s="9">
        <v>44172.994444444441</v>
      </c>
      <c r="D4695" s="11" t="s">
        <v>3108</v>
      </c>
      <c r="E4695" s="10">
        <v>0.56874999999854481</v>
      </c>
      <c r="F4695" s="11">
        <v>13.649999999965075</v>
      </c>
      <c r="G4695" s="5" t="s">
        <v>846</v>
      </c>
      <c r="H4695" s="26" t="s">
        <v>2604</v>
      </c>
      <c r="I4695" s="4">
        <v>3</v>
      </c>
      <c r="J4695" s="4">
        <v>1</v>
      </c>
      <c r="K4695" s="4">
        <v>2</v>
      </c>
      <c r="L4695" s="4">
        <v>0</v>
      </c>
      <c r="M4695" s="4">
        <v>0</v>
      </c>
      <c r="N4695" s="18"/>
    </row>
    <row r="4696" spans="1:14" hidden="1" x14ac:dyDescent="0.35">
      <c r="A4696" s="4" t="s">
        <v>62</v>
      </c>
      <c r="B4696" s="27">
        <v>44172.425694444442</v>
      </c>
      <c r="C4696" s="9">
        <v>44172.994444444441</v>
      </c>
      <c r="D4696" s="11" t="s">
        <v>3108</v>
      </c>
      <c r="E4696" s="10">
        <v>0.56874999999854481</v>
      </c>
      <c r="F4696" s="11">
        <v>13.649999999965075</v>
      </c>
      <c r="G4696" s="5" t="s">
        <v>846</v>
      </c>
      <c r="H4696" s="26" t="s">
        <v>2604</v>
      </c>
      <c r="I4696" s="4">
        <v>1</v>
      </c>
      <c r="J4696" s="4">
        <v>0</v>
      </c>
      <c r="K4696" s="4">
        <v>1</v>
      </c>
      <c r="L4696" s="4">
        <v>0</v>
      </c>
      <c r="M4696" s="4">
        <v>0</v>
      </c>
      <c r="N4696" s="18"/>
    </row>
    <row r="4697" spans="1:14" hidden="1" x14ac:dyDescent="0.35">
      <c r="A4697" s="4" t="s">
        <v>62</v>
      </c>
      <c r="B4697" s="27">
        <v>44172.425694444442</v>
      </c>
      <c r="C4697" s="9">
        <v>44173.002083333333</v>
      </c>
      <c r="D4697" s="11" t="s">
        <v>3109</v>
      </c>
      <c r="E4697" s="10">
        <v>0.57638888889050577</v>
      </c>
      <c r="F4697" s="11">
        <v>13.833333333372138</v>
      </c>
      <c r="G4697" s="5" t="s">
        <v>846</v>
      </c>
      <c r="H4697" s="26" t="s">
        <v>2604</v>
      </c>
      <c r="I4697" s="4">
        <v>69</v>
      </c>
      <c r="J4697" s="4">
        <v>66</v>
      </c>
      <c r="K4697" s="4">
        <v>1</v>
      </c>
      <c r="L4697" s="4">
        <v>2</v>
      </c>
      <c r="M4697" s="4">
        <v>0</v>
      </c>
      <c r="N4697" s="18"/>
    </row>
    <row r="4698" spans="1:14" hidden="1" x14ac:dyDescent="0.35">
      <c r="A4698" s="4" t="s">
        <v>62</v>
      </c>
      <c r="B4698" s="27">
        <v>44172.425694444442</v>
      </c>
      <c r="C4698" s="9">
        <v>44173.002083333333</v>
      </c>
      <c r="D4698" s="11" t="s">
        <v>3109</v>
      </c>
      <c r="E4698" s="10">
        <v>0.57638888889050577</v>
      </c>
      <c r="F4698" s="11">
        <v>13.833333333372138</v>
      </c>
      <c r="G4698" s="5" t="s">
        <v>846</v>
      </c>
      <c r="H4698" s="26" t="s">
        <v>2604</v>
      </c>
      <c r="I4698" s="4">
        <v>1</v>
      </c>
      <c r="J4698" s="4">
        <v>0</v>
      </c>
      <c r="K4698" s="4">
        <v>1</v>
      </c>
      <c r="L4698" s="4">
        <v>0</v>
      </c>
      <c r="M4698" s="4">
        <v>0</v>
      </c>
      <c r="N4698" s="18"/>
    </row>
    <row r="4699" spans="1:14" hidden="1" x14ac:dyDescent="0.35">
      <c r="A4699" s="4" t="s">
        <v>62</v>
      </c>
      <c r="B4699" s="27">
        <v>44172.425694444442</v>
      </c>
      <c r="C4699" s="9">
        <v>44173.834722222222</v>
      </c>
      <c r="D4699" s="11" t="s">
        <v>3110</v>
      </c>
      <c r="E4699" s="10">
        <v>1.4090277777795563</v>
      </c>
      <c r="F4699" s="11">
        <v>33.816666666709352</v>
      </c>
      <c r="G4699" s="5" t="s">
        <v>846</v>
      </c>
      <c r="H4699" s="26" t="s">
        <v>2604</v>
      </c>
      <c r="I4699" s="4">
        <v>57</v>
      </c>
      <c r="J4699" s="4">
        <v>50</v>
      </c>
      <c r="K4699" s="4">
        <v>3</v>
      </c>
      <c r="L4699" s="4">
        <v>4</v>
      </c>
      <c r="M4699" s="4">
        <v>0</v>
      </c>
      <c r="N4699" s="18"/>
    </row>
    <row r="4700" spans="1:14" hidden="1" x14ac:dyDescent="0.35">
      <c r="A4700" s="4" t="s">
        <v>62</v>
      </c>
      <c r="B4700" s="27">
        <v>44172.425694444442</v>
      </c>
      <c r="C4700" s="9">
        <v>44173.834722222222</v>
      </c>
      <c r="D4700" s="11" t="s">
        <v>3110</v>
      </c>
      <c r="E4700" s="10">
        <v>1.4090277777795563</v>
      </c>
      <c r="F4700" s="11">
        <v>33.816666666709352</v>
      </c>
      <c r="G4700" s="5" t="s">
        <v>846</v>
      </c>
      <c r="H4700" s="26" t="s">
        <v>2604</v>
      </c>
      <c r="I4700" s="4">
        <v>45</v>
      </c>
      <c r="J4700" s="4">
        <v>41</v>
      </c>
      <c r="K4700" s="4">
        <v>1</v>
      </c>
      <c r="L4700" s="4">
        <v>3</v>
      </c>
      <c r="M4700" s="4">
        <v>0</v>
      </c>
      <c r="N4700" s="18"/>
    </row>
    <row r="4701" spans="1:14" hidden="1" x14ac:dyDescent="0.35">
      <c r="A4701" s="4" t="s">
        <v>62</v>
      </c>
      <c r="B4701" s="27">
        <v>44172.425694444442</v>
      </c>
      <c r="C4701" s="9">
        <v>44173.900694444441</v>
      </c>
      <c r="D4701" s="11" t="s">
        <v>3111</v>
      </c>
      <c r="E4701" s="10">
        <v>1.4749999999985448</v>
      </c>
      <c r="F4701" s="11">
        <v>35.399999999965075</v>
      </c>
      <c r="G4701" s="5" t="s">
        <v>846</v>
      </c>
      <c r="H4701" s="26" t="s">
        <v>2604</v>
      </c>
      <c r="I4701" s="4">
        <v>3</v>
      </c>
      <c r="J4701" s="4">
        <v>1</v>
      </c>
      <c r="K4701" s="4">
        <v>2</v>
      </c>
      <c r="L4701" s="4">
        <v>0</v>
      </c>
      <c r="M4701" s="4">
        <v>0</v>
      </c>
      <c r="N4701" s="18"/>
    </row>
    <row r="4702" spans="1:14" hidden="1" x14ac:dyDescent="0.35">
      <c r="A4702" s="4" t="s">
        <v>62</v>
      </c>
      <c r="B4702" s="27">
        <v>44172.425694444442</v>
      </c>
      <c r="C4702" s="9">
        <v>44173.900694444441</v>
      </c>
      <c r="D4702" s="11" t="s">
        <v>3111</v>
      </c>
      <c r="E4702" s="10">
        <v>1.4749999999985448</v>
      </c>
      <c r="F4702" s="11">
        <v>35.399999999965075</v>
      </c>
      <c r="G4702" s="5" t="s">
        <v>846</v>
      </c>
      <c r="H4702" s="26" t="s">
        <v>2604</v>
      </c>
      <c r="I4702" s="4">
        <v>3</v>
      </c>
      <c r="J4702" s="4">
        <v>1</v>
      </c>
      <c r="K4702" s="4">
        <v>2</v>
      </c>
      <c r="L4702" s="4">
        <v>0</v>
      </c>
      <c r="M4702" s="4">
        <v>0</v>
      </c>
      <c r="N4702" s="18"/>
    </row>
    <row r="4703" spans="1:14" hidden="1" x14ac:dyDescent="0.35">
      <c r="A4703" s="4" t="s">
        <v>62</v>
      </c>
      <c r="B4703" s="27">
        <v>44172.425694444442</v>
      </c>
      <c r="C4703" s="9">
        <v>44173.902083333334</v>
      </c>
      <c r="D4703" s="11" t="s">
        <v>3112</v>
      </c>
      <c r="E4703" s="10">
        <v>1.476388888891961</v>
      </c>
      <c r="F4703" s="11">
        <v>35.433333333407063</v>
      </c>
      <c r="G4703" s="5" t="s">
        <v>846</v>
      </c>
      <c r="H4703" s="26" t="s">
        <v>2604</v>
      </c>
      <c r="I4703" s="4">
        <v>1</v>
      </c>
      <c r="J4703" s="4">
        <v>1</v>
      </c>
      <c r="K4703" s="4">
        <v>0</v>
      </c>
      <c r="L4703" s="4">
        <v>0</v>
      </c>
      <c r="M4703" s="4">
        <v>0</v>
      </c>
      <c r="N4703" s="18"/>
    </row>
    <row r="4704" spans="1:14" hidden="1" x14ac:dyDescent="0.35">
      <c r="A4704" s="4" t="s">
        <v>62</v>
      </c>
      <c r="B4704" s="27">
        <v>44172.425694444442</v>
      </c>
      <c r="C4704" s="9">
        <v>44173.902083333334</v>
      </c>
      <c r="D4704" s="11" t="s">
        <v>3112</v>
      </c>
      <c r="E4704" s="10">
        <v>1.476388888891961</v>
      </c>
      <c r="F4704" s="11">
        <v>35.433333333407063</v>
      </c>
      <c r="G4704" s="5" t="s">
        <v>846</v>
      </c>
      <c r="H4704" s="26" t="s">
        <v>2604</v>
      </c>
      <c r="I4704" s="4">
        <v>148</v>
      </c>
      <c r="J4704" s="4">
        <v>136</v>
      </c>
      <c r="K4704" s="4">
        <v>8</v>
      </c>
      <c r="L4704" s="4">
        <v>4</v>
      </c>
      <c r="M4704" s="4">
        <v>0</v>
      </c>
      <c r="N4704" s="18"/>
    </row>
    <row r="4705" spans="1:14" hidden="1" x14ac:dyDescent="0.35">
      <c r="A4705" s="4" t="s">
        <v>62</v>
      </c>
      <c r="B4705" s="27">
        <v>44172.425694444442</v>
      </c>
      <c r="C4705" s="9">
        <v>44173.902083333334</v>
      </c>
      <c r="D4705" s="11" t="s">
        <v>3112</v>
      </c>
      <c r="E4705" s="10">
        <v>1.476388888891961</v>
      </c>
      <c r="F4705" s="11">
        <v>35.433333333407063</v>
      </c>
      <c r="G4705" s="5" t="s">
        <v>846</v>
      </c>
      <c r="H4705" s="26" t="s">
        <v>2604</v>
      </c>
      <c r="I4705" s="4">
        <v>2</v>
      </c>
      <c r="J4705" s="4">
        <v>1</v>
      </c>
      <c r="K4705" s="4">
        <v>1</v>
      </c>
      <c r="L4705" s="4">
        <v>0</v>
      </c>
      <c r="M4705" s="4">
        <v>0</v>
      </c>
      <c r="N4705" s="18"/>
    </row>
    <row r="4706" spans="1:14" hidden="1" x14ac:dyDescent="0.35">
      <c r="A4706" s="4" t="s">
        <v>62</v>
      </c>
      <c r="B4706" s="27">
        <v>44172.425694444442</v>
      </c>
      <c r="C4706" s="9">
        <v>44173.905555555553</v>
      </c>
      <c r="D4706" s="11" t="s">
        <v>3113</v>
      </c>
      <c r="E4706" s="10">
        <v>1.4798611111109494</v>
      </c>
      <c r="F4706" s="11">
        <v>35.516666666662786</v>
      </c>
      <c r="G4706" s="5" t="s">
        <v>846</v>
      </c>
      <c r="H4706" s="26" t="s">
        <v>2604</v>
      </c>
      <c r="I4706" s="4">
        <v>2</v>
      </c>
      <c r="J4706" s="4">
        <v>0</v>
      </c>
      <c r="K4706" s="4">
        <v>2</v>
      </c>
      <c r="L4706" s="4">
        <v>0</v>
      </c>
      <c r="M4706" s="4">
        <v>0</v>
      </c>
      <c r="N4706" s="18"/>
    </row>
    <row r="4707" spans="1:14" hidden="1" x14ac:dyDescent="0.35">
      <c r="A4707" s="4" t="s">
        <v>62</v>
      </c>
      <c r="B4707" s="27">
        <v>44172.425694444442</v>
      </c>
      <c r="C4707" s="9">
        <v>44173.905555555553</v>
      </c>
      <c r="D4707" s="11" t="s">
        <v>3113</v>
      </c>
      <c r="E4707" s="10">
        <v>1.4798611111109494</v>
      </c>
      <c r="F4707" s="11">
        <v>35.516666666662786</v>
      </c>
      <c r="G4707" s="5" t="s">
        <v>846</v>
      </c>
      <c r="H4707" s="26" t="s">
        <v>2604</v>
      </c>
      <c r="I4707" s="4">
        <v>10</v>
      </c>
      <c r="J4707" s="4">
        <v>2</v>
      </c>
      <c r="K4707" s="4">
        <v>8</v>
      </c>
      <c r="L4707" s="4">
        <v>0</v>
      </c>
      <c r="M4707" s="4">
        <v>0</v>
      </c>
      <c r="N4707" s="18"/>
    </row>
    <row r="4708" spans="1:14" hidden="1" x14ac:dyDescent="0.35">
      <c r="A4708" s="4" t="s">
        <v>62</v>
      </c>
      <c r="B4708" s="27">
        <v>44172.425694444442</v>
      </c>
      <c r="C4708" s="9">
        <v>44173.905555555553</v>
      </c>
      <c r="D4708" s="11" t="s">
        <v>3113</v>
      </c>
      <c r="E4708" s="10">
        <v>1.4798611111109494</v>
      </c>
      <c r="F4708" s="11">
        <v>35.516666666662786</v>
      </c>
      <c r="G4708" s="5" t="s">
        <v>846</v>
      </c>
      <c r="H4708" s="26" t="s">
        <v>2604</v>
      </c>
      <c r="I4708" s="4">
        <v>6</v>
      </c>
      <c r="J4708" s="4">
        <v>5</v>
      </c>
      <c r="K4708" s="4">
        <v>1</v>
      </c>
      <c r="L4708" s="4">
        <v>0</v>
      </c>
      <c r="M4708" s="4">
        <v>0</v>
      </c>
      <c r="N4708" s="18"/>
    </row>
    <row r="4709" spans="1:14" hidden="1" x14ac:dyDescent="0.35">
      <c r="A4709" s="4" t="s">
        <v>62</v>
      </c>
      <c r="B4709" s="27">
        <v>44172.425694444442</v>
      </c>
      <c r="C4709" s="9">
        <v>44173.926388888889</v>
      </c>
      <c r="D4709" s="11" t="s">
        <v>3114</v>
      </c>
      <c r="E4709" s="10">
        <v>1.5006944444467081</v>
      </c>
      <c r="F4709" s="11">
        <v>36.016666666720994</v>
      </c>
      <c r="G4709" s="5" t="s">
        <v>846</v>
      </c>
      <c r="H4709" s="26" t="s">
        <v>2604</v>
      </c>
      <c r="I4709" s="4">
        <v>116</v>
      </c>
      <c r="J4709" s="4">
        <v>109</v>
      </c>
      <c r="K4709" s="4">
        <v>1</v>
      </c>
      <c r="L4709" s="4">
        <v>6</v>
      </c>
      <c r="M4709" s="4">
        <v>0</v>
      </c>
      <c r="N4709" s="18"/>
    </row>
    <row r="4710" spans="1:14" hidden="1" x14ac:dyDescent="0.35">
      <c r="A4710" s="4" t="s">
        <v>62</v>
      </c>
      <c r="B4710" s="27">
        <v>44172.425694444442</v>
      </c>
      <c r="C4710" s="9">
        <v>44173.127083333333</v>
      </c>
      <c r="D4710" s="11" t="s">
        <v>2741</v>
      </c>
      <c r="E4710" s="10">
        <v>0.70138888889050577</v>
      </c>
      <c r="F4710" s="11">
        <v>16.833333333372138</v>
      </c>
      <c r="G4710" s="5" t="s">
        <v>846</v>
      </c>
      <c r="H4710" s="26" t="s">
        <v>2604</v>
      </c>
      <c r="I4710" s="4">
        <v>303</v>
      </c>
      <c r="J4710" s="4">
        <v>296</v>
      </c>
      <c r="K4710" s="4">
        <v>3</v>
      </c>
      <c r="L4710" s="4">
        <v>4</v>
      </c>
      <c r="M4710" s="4">
        <v>0</v>
      </c>
      <c r="N4710" s="18"/>
    </row>
    <row r="4711" spans="1:14" hidden="1" x14ac:dyDescent="0.35">
      <c r="A4711" s="4" t="s">
        <v>62</v>
      </c>
      <c r="B4711" s="27">
        <v>44172.425694444442</v>
      </c>
      <c r="C4711" s="9">
        <v>44174.056250000001</v>
      </c>
      <c r="D4711" s="11" t="s">
        <v>3115</v>
      </c>
      <c r="E4711" s="10">
        <v>1.6305555555591127</v>
      </c>
      <c r="F4711" s="11">
        <v>39.133333333418705</v>
      </c>
      <c r="G4711" s="5" t="s">
        <v>846</v>
      </c>
      <c r="H4711" s="26" t="s">
        <v>2604</v>
      </c>
      <c r="I4711" s="4">
        <v>32</v>
      </c>
      <c r="J4711" s="4">
        <v>30</v>
      </c>
      <c r="K4711" s="4">
        <v>1</v>
      </c>
      <c r="L4711" s="4">
        <v>1</v>
      </c>
      <c r="M4711" s="4">
        <v>0</v>
      </c>
      <c r="N4711" s="18"/>
    </row>
    <row r="4712" spans="1:14" hidden="1" x14ac:dyDescent="0.35">
      <c r="A4712" s="4" t="s">
        <v>62</v>
      </c>
      <c r="B4712" s="27">
        <v>44172.425694444442</v>
      </c>
      <c r="C4712" s="9">
        <v>44174.056250000001</v>
      </c>
      <c r="D4712" s="11" t="s">
        <v>3115</v>
      </c>
      <c r="E4712" s="10">
        <v>1.6305555555591127</v>
      </c>
      <c r="F4712" s="11">
        <v>39.133333333418705</v>
      </c>
      <c r="G4712" s="5" t="s">
        <v>846</v>
      </c>
      <c r="H4712" s="26" t="s">
        <v>2604</v>
      </c>
      <c r="I4712" s="4">
        <v>31</v>
      </c>
      <c r="J4712" s="4">
        <v>29</v>
      </c>
      <c r="K4712" s="4">
        <v>1</v>
      </c>
      <c r="L4712" s="4">
        <v>1</v>
      </c>
      <c r="M4712" s="4">
        <v>0</v>
      </c>
      <c r="N4712" s="18"/>
    </row>
    <row r="4713" spans="1:14" hidden="1" x14ac:dyDescent="0.35">
      <c r="A4713" s="4" t="s">
        <v>62</v>
      </c>
      <c r="B4713" s="27">
        <v>44172.425694444442</v>
      </c>
      <c r="C4713" s="9">
        <v>44174.103472222225</v>
      </c>
      <c r="D4713" s="11" t="s">
        <v>3116</v>
      </c>
      <c r="E4713" s="10">
        <v>1.6777777777824667</v>
      </c>
      <c r="F4713" s="11">
        <v>40.266666666779201</v>
      </c>
      <c r="G4713" s="5" t="s">
        <v>846</v>
      </c>
      <c r="H4713" s="26" t="s">
        <v>2604</v>
      </c>
      <c r="I4713" s="4">
        <v>23</v>
      </c>
      <c r="J4713" s="4">
        <v>17</v>
      </c>
      <c r="K4713" s="4">
        <v>6</v>
      </c>
      <c r="L4713" s="4">
        <v>0</v>
      </c>
      <c r="M4713" s="4">
        <v>0</v>
      </c>
      <c r="N4713" s="18"/>
    </row>
    <row r="4714" spans="1:14" hidden="1" x14ac:dyDescent="0.35">
      <c r="A4714" s="4" t="s">
        <v>62</v>
      </c>
      <c r="B4714" s="27">
        <v>44172.425694444442</v>
      </c>
      <c r="C4714" s="9">
        <v>44174.103472222225</v>
      </c>
      <c r="D4714" s="11" t="s">
        <v>3116</v>
      </c>
      <c r="E4714" s="10">
        <v>1.6777777777824667</v>
      </c>
      <c r="F4714" s="11">
        <v>40.266666666779201</v>
      </c>
      <c r="G4714" s="5" t="s">
        <v>846</v>
      </c>
      <c r="H4714" s="26" t="s">
        <v>2604</v>
      </c>
      <c r="I4714" s="4">
        <v>2</v>
      </c>
      <c r="J4714" s="4">
        <v>2</v>
      </c>
      <c r="K4714" s="4">
        <v>0</v>
      </c>
      <c r="L4714" s="4">
        <v>0</v>
      </c>
      <c r="M4714" s="4">
        <v>0</v>
      </c>
      <c r="N4714" s="18"/>
    </row>
    <row r="4715" spans="1:14" hidden="1" x14ac:dyDescent="0.35">
      <c r="A4715" s="4" t="s">
        <v>62</v>
      </c>
      <c r="B4715" s="27">
        <v>44172.425694444442</v>
      </c>
      <c r="C4715" s="9">
        <v>44174.103472222225</v>
      </c>
      <c r="D4715" s="11" t="s">
        <v>3116</v>
      </c>
      <c r="E4715" s="10">
        <v>1.6777777777824667</v>
      </c>
      <c r="F4715" s="11">
        <v>40.266666666779201</v>
      </c>
      <c r="G4715" s="5" t="s">
        <v>846</v>
      </c>
      <c r="H4715" s="26" t="s">
        <v>2604</v>
      </c>
      <c r="I4715" s="4">
        <v>27</v>
      </c>
      <c r="J4715" s="4">
        <v>25</v>
      </c>
      <c r="K4715" s="4">
        <v>2</v>
      </c>
      <c r="L4715" s="4">
        <v>0</v>
      </c>
      <c r="M4715" s="4">
        <v>0</v>
      </c>
      <c r="N4715" s="18"/>
    </row>
    <row r="4716" spans="1:14" hidden="1" x14ac:dyDescent="0.35">
      <c r="A4716" s="4" t="s">
        <v>62</v>
      </c>
      <c r="B4716" s="27">
        <v>44183.407638888886</v>
      </c>
      <c r="C4716" s="9">
        <v>44184.527083333334</v>
      </c>
      <c r="D4716" s="11" t="s">
        <v>3256</v>
      </c>
      <c r="E4716" s="10">
        <v>1.1194444444481633</v>
      </c>
      <c r="F4716" s="11">
        <v>26.866666666755918</v>
      </c>
      <c r="G4716" s="5" t="s">
        <v>846</v>
      </c>
      <c r="H4716" s="26" t="s">
        <v>2604</v>
      </c>
      <c r="I4716" s="4">
        <v>1</v>
      </c>
      <c r="J4716" s="4">
        <v>0</v>
      </c>
      <c r="K4716" s="4">
        <v>1</v>
      </c>
      <c r="L4716" s="4">
        <v>0</v>
      </c>
      <c r="M4716" s="4">
        <v>0</v>
      </c>
      <c r="N4716" s="18"/>
    </row>
    <row r="4717" spans="1:14" hidden="1" x14ac:dyDescent="0.35">
      <c r="A4717" s="4" t="s">
        <v>62</v>
      </c>
      <c r="B4717" s="27">
        <v>44183.407638888886</v>
      </c>
      <c r="C4717" s="9">
        <v>44184.527083333334</v>
      </c>
      <c r="D4717" s="11" t="s">
        <v>3256</v>
      </c>
      <c r="E4717" s="10">
        <v>1.1194444444481633</v>
      </c>
      <c r="F4717" s="11">
        <v>26.866666666755918</v>
      </c>
      <c r="G4717" s="5" t="s">
        <v>846</v>
      </c>
      <c r="H4717" s="26" t="s">
        <v>2604</v>
      </c>
      <c r="I4717" s="4">
        <v>4</v>
      </c>
      <c r="J4717" s="4">
        <v>2</v>
      </c>
      <c r="K4717" s="4">
        <v>2</v>
      </c>
      <c r="L4717" s="4">
        <v>0</v>
      </c>
      <c r="M4717" s="4">
        <v>0</v>
      </c>
      <c r="N4717" s="18"/>
    </row>
    <row r="4718" spans="1:14" hidden="1" x14ac:dyDescent="0.35">
      <c r="A4718" s="4" t="s">
        <v>62</v>
      </c>
      <c r="B4718" s="27">
        <v>44183.407638888886</v>
      </c>
      <c r="C4718" s="9">
        <v>44184.527083333334</v>
      </c>
      <c r="D4718" s="11" t="s">
        <v>3256</v>
      </c>
      <c r="E4718" s="10">
        <v>1.1194444444481633</v>
      </c>
      <c r="F4718" s="11">
        <v>26.866666666755918</v>
      </c>
      <c r="G4718" s="5" t="s">
        <v>846</v>
      </c>
      <c r="H4718" s="26" t="s">
        <v>2604</v>
      </c>
      <c r="I4718" s="4">
        <v>4</v>
      </c>
      <c r="J4718" s="4">
        <v>1</v>
      </c>
      <c r="K4718" s="4">
        <v>3</v>
      </c>
      <c r="L4718" s="4">
        <v>0</v>
      </c>
      <c r="M4718" s="4">
        <v>0</v>
      </c>
      <c r="N4718" s="18"/>
    </row>
    <row r="4719" spans="1:14" hidden="1" x14ac:dyDescent="0.35">
      <c r="A4719" s="4" t="s">
        <v>62</v>
      </c>
      <c r="B4719" s="27">
        <v>44188.126388888886</v>
      </c>
      <c r="C4719" s="9">
        <v>44189.438194444447</v>
      </c>
      <c r="D4719" s="11" t="s">
        <v>2788</v>
      </c>
      <c r="E4719" s="10">
        <v>1.3118055555605679</v>
      </c>
      <c r="F4719" s="11">
        <v>31.483333333453629</v>
      </c>
      <c r="G4719" s="5" t="s">
        <v>846</v>
      </c>
      <c r="H4719" s="26" t="s">
        <v>2604</v>
      </c>
      <c r="I4719" s="4">
        <v>1</v>
      </c>
      <c r="J4719" s="4">
        <v>0</v>
      </c>
      <c r="K4719" s="4">
        <v>1</v>
      </c>
      <c r="L4719" s="4">
        <v>0</v>
      </c>
      <c r="M4719" s="4">
        <v>0</v>
      </c>
      <c r="N4719" s="18"/>
    </row>
    <row r="4720" spans="1:14" hidden="1" x14ac:dyDescent="0.35">
      <c r="A4720" s="4" t="s">
        <v>62</v>
      </c>
      <c r="B4720" s="27">
        <v>44188.126388888886</v>
      </c>
      <c r="C4720" s="9">
        <v>44189.438194444447</v>
      </c>
      <c r="D4720" s="11" t="s">
        <v>2788</v>
      </c>
      <c r="E4720" s="10">
        <v>1.3118055555605679</v>
      </c>
      <c r="F4720" s="11">
        <v>31.483333333453629</v>
      </c>
      <c r="G4720" s="5" t="s">
        <v>846</v>
      </c>
      <c r="H4720" s="26" t="s">
        <v>2604</v>
      </c>
      <c r="I4720" s="4">
        <v>4</v>
      </c>
      <c r="J4720" s="4">
        <v>2</v>
      </c>
      <c r="K4720" s="4">
        <v>2</v>
      </c>
      <c r="L4720" s="4">
        <v>0</v>
      </c>
      <c r="M4720" s="4">
        <v>0</v>
      </c>
      <c r="N4720" s="18"/>
    </row>
    <row r="4721" spans="1:14" hidden="1" x14ac:dyDescent="0.35">
      <c r="A4721" s="4" t="s">
        <v>62</v>
      </c>
      <c r="B4721" s="27">
        <v>44188.126388888886</v>
      </c>
      <c r="C4721" s="9">
        <v>44189.438194444447</v>
      </c>
      <c r="D4721" s="11" t="s">
        <v>2788</v>
      </c>
      <c r="E4721" s="10">
        <v>1.3118055555605679</v>
      </c>
      <c r="F4721" s="11">
        <v>31.483333333453629</v>
      </c>
      <c r="G4721" s="5" t="s">
        <v>846</v>
      </c>
      <c r="H4721" s="26" t="s">
        <v>2604</v>
      </c>
      <c r="I4721" s="4">
        <v>4</v>
      </c>
      <c r="J4721" s="4">
        <v>1</v>
      </c>
      <c r="K4721" s="4">
        <v>3</v>
      </c>
      <c r="L4721" s="4">
        <v>0</v>
      </c>
      <c r="M4721" s="4">
        <v>0</v>
      </c>
      <c r="N4721" s="18"/>
    </row>
    <row r="4722" spans="1:14" hidden="1" x14ac:dyDescent="0.35">
      <c r="A4722" s="4" t="s">
        <v>62</v>
      </c>
      <c r="B4722" s="27">
        <v>44188.44027777778</v>
      </c>
      <c r="C4722" s="9">
        <v>44189.492361111108</v>
      </c>
      <c r="D4722" s="11" t="s">
        <v>3257</v>
      </c>
      <c r="E4722" s="10">
        <v>1.0520833333284827</v>
      </c>
      <c r="F4722" s="11">
        <v>25.249999999883585</v>
      </c>
      <c r="G4722" s="5" t="s">
        <v>846</v>
      </c>
      <c r="H4722" s="26" t="s">
        <v>2604</v>
      </c>
      <c r="I4722" s="4">
        <v>23</v>
      </c>
      <c r="J4722" s="4">
        <v>17</v>
      </c>
      <c r="K4722" s="4">
        <v>6</v>
      </c>
      <c r="L4722" s="4">
        <v>0</v>
      </c>
      <c r="M4722" s="4">
        <v>0</v>
      </c>
      <c r="N4722" s="18"/>
    </row>
    <row r="4723" spans="1:14" hidden="1" x14ac:dyDescent="0.35">
      <c r="A4723" s="4" t="s">
        <v>62</v>
      </c>
      <c r="B4723" s="27">
        <v>44188.44027777778</v>
      </c>
      <c r="C4723" s="9">
        <v>44189.492361111108</v>
      </c>
      <c r="D4723" s="11" t="s">
        <v>3257</v>
      </c>
      <c r="E4723" s="10">
        <v>1.0520833333284827</v>
      </c>
      <c r="F4723" s="11">
        <v>25.249999999883585</v>
      </c>
      <c r="G4723" s="5" t="s">
        <v>846</v>
      </c>
      <c r="H4723" s="26" t="s">
        <v>2604</v>
      </c>
      <c r="I4723" s="4">
        <v>2</v>
      </c>
      <c r="J4723" s="4">
        <v>2</v>
      </c>
      <c r="K4723" s="4">
        <v>0</v>
      </c>
      <c r="L4723" s="4">
        <v>0</v>
      </c>
      <c r="M4723" s="4">
        <v>0</v>
      </c>
      <c r="N4723" s="18"/>
    </row>
    <row r="4724" spans="1:14" hidden="1" x14ac:dyDescent="0.35">
      <c r="A4724" s="4" t="s">
        <v>62</v>
      </c>
      <c r="B4724" s="27">
        <v>44188.44027777778</v>
      </c>
      <c r="C4724" s="9">
        <v>44189.492361111108</v>
      </c>
      <c r="D4724" s="11" t="s">
        <v>3257</v>
      </c>
      <c r="E4724" s="10">
        <v>1.0520833333284827</v>
      </c>
      <c r="F4724" s="11">
        <v>25.249999999883585</v>
      </c>
      <c r="G4724" s="5" t="s">
        <v>846</v>
      </c>
      <c r="H4724" s="26" t="s">
        <v>2604</v>
      </c>
      <c r="I4724" s="4">
        <v>27</v>
      </c>
      <c r="J4724" s="4">
        <v>25</v>
      </c>
      <c r="K4724" s="4">
        <v>2</v>
      </c>
      <c r="L4724" s="4">
        <v>0</v>
      </c>
      <c r="M4724" s="4">
        <v>0</v>
      </c>
      <c r="N4724" s="18"/>
    </row>
    <row r="4725" spans="1:14" hidden="1" x14ac:dyDescent="0.35">
      <c r="A4725" s="4" t="s">
        <v>62</v>
      </c>
      <c r="B4725" s="56">
        <v>44210.175694444442</v>
      </c>
      <c r="C4725" s="56">
        <v>44217.502083333333</v>
      </c>
      <c r="D4725" s="11" t="str">
        <f>INT(Table1[[#This Row],[Full Restoration ]]-Table1[[#This Row],[Outage Start]])&amp;" days,"&amp;HOUR(Table1[[#This Row],[Full Restoration ]]-Table1[[#This Row],[Outage Start]])&amp;" hrs,"&amp;MINUTE(Table1[[#This Row],[Full Restoration ]]-Table1[[#This Row],[Outage Start]])&amp;" min"</f>
        <v>7 days,7 hrs,50 min</v>
      </c>
      <c r="E4725" s="10">
        <f>Table1[[#This Row],[Full Restoration ]]-Table1[[#This Row],[Outage Start]]</f>
        <v>7.3263888888905058</v>
      </c>
      <c r="F4725" s="11">
        <f>(Table1[[#This Row],[Full Restoration ]]-Table1[[#This Row],[Outage Start]])*24</f>
        <v>175.83333333337214</v>
      </c>
      <c r="G4725" s="5" t="s">
        <v>846</v>
      </c>
      <c r="H4725" s="26" t="s">
        <v>2604</v>
      </c>
      <c r="I4725" s="4">
        <v>714</v>
      </c>
      <c r="J4725" s="4">
        <v>638</v>
      </c>
      <c r="K4725" s="4">
        <v>52</v>
      </c>
      <c r="L4725" s="4">
        <v>24</v>
      </c>
      <c r="M4725" s="4">
        <v>0</v>
      </c>
      <c r="N4725" s="18"/>
    </row>
    <row r="4726" spans="1:14" hidden="1" x14ac:dyDescent="0.35">
      <c r="A4726" s="4" t="s">
        <v>62</v>
      </c>
      <c r="B4726" s="27">
        <v>44469.251388888886</v>
      </c>
      <c r="C4726" s="9">
        <v>44469.660416666666</v>
      </c>
      <c r="D4726" s="11" t="str">
        <f>INT(Table1[[#This Row],[Full Restoration ]]-Table1[[#This Row],[Outage Start]])&amp;" days,"&amp;HOUR(Table1[[#This Row],[Full Restoration ]]-Table1[[#This Row],[Outage Start]])&amp;" hrs,"&amp;MINUTE(Table1[[#This Row],[Full Restoration ]]-Table1[[#This Row],[Outage Start]])&amp;" min"</f>
        <v>0 days,9 hrs,49 min</v>
      </c>
      <c r="E4726" s="10">
        <f>Table1[[#This Row],[Full Restoration ]]-Table1[[#This Row],[Outage Start]]</f>
        <v>0.40902777777955635</v>
      </c>
      <c r="F4726" s="11">
        <f>(Table1[[#This Row],[Full Restoration ]]-Table1[[#This Row],[Outage Start]])*24</f>
        <v>9.8166666667093523</v>
      </c>
      <c r="G4726" s="5" t="s">
        <v>846</v>
      </c>
      <c r="H4726" s="26" t="s">
        <v>3</v>
      </c>
      <c r="I4726" s="4">
        <v>9</v>
      </c>
      <c r="J4726" s="4">
        <v>0</v>
      </c>
      <c r="K4726" s="4">
        <v>9</v>
      </c>
      <c r="L4726" s="4">
        <v>0</v>
      </c>
      <c r="M4726" s="4">
        <v>0</v>
      </c>
      <c r="N4726" s="18"/>
    </row>
    <row r="4727" spans="1:14" hidden="1" x14ac:dyDescent="0.35">
      <c r="A4727" s="4" t="s">
        <v>62</v>
      </c>
      <c r="B4727" s="27">
        <v>44484.645833333336</v>
      </c>
      <c r="C4727" s="9">
        <v>44485.368055555555</v>
      </c>
      <c r="D4727" s="11" t="str">
        <f>INT(Table1[[#This Row],[Full Restoration ]]-Table1[[#This Row],[Outage Start]])&amp;" days,"&amp;HOUR(Table1[[#This Row],[Full Restoration ]]-Table1[[#This Row],[Outage Start]])&amp;" hrs,"&amp;MINUTE(Table1[[#This Row],[Full Restoration ]]-Table1[[#This Row],[Outage Start]])&amp;" min"</f>
        <v>0 days,17 hrs,20 min</v>
      </c>
      <c r="E4727" s="10">
        <f>Table1[[#This Row],[Full Restoration ]]-Table1[[#This Row],[Outage Start]]</f>
        <v>0.72222222221898846</v>
      </c>
      <c r="F4727" s="11">
        <f>(Table1[[#This Row],[Full Restoration ]]-Table1[[#This Row],[Outage Start]])*24</f>
        <v>17.333333333255723</v>
      </c>
      <c r="G4727" s="5" t="s">
        <v>4123</v>
      </c>
      <c r="H4727" s="26" t="s">
        <v>3</v>
      </c>
      <c r="I4727" s="4">
        <v>9</v>
      </c>
      <c r="J4727" s="4">
        <v>0</v>
      </c>
      <c r="K4727" s="4">
        <v>9</v>
      </c>
      <c r="L4727" s="4">
        <v>0</v>
      </c>
      <c r="M4727" s="4">
        <v>0</v>
      </c>
      <c r="N4727" s="18"/>
    </row>
    <row r="4728" spans="1:14" hidden="1" x14ac:dyDescent="0.35">
      <c r="A4728" s="4" t="s">
        <v>62</v>
      </c>
      <c r="B4728" s="27">
        <v>44521.897222222222</v>
      </c>
      <c r="C4728" s="9">
        <v>44522.462500000001</v>
      </c>
      <c r="D4728" s="11" t="str">
        <f>INT(Table1[[#This Row],[Full Restoration ]]-Table1[[#This Row],[Outage Start]])&amp;" days,"&amp;HOUR(Table1[[#This Row],[Full Restoration ]]-Table1[[#This Row],[Outage Start]])&amp;" hrs,"&amp;MINUTE(Table1[[#This Row],[Full Restoration ]]-Table1[[#This Row],[Outage Start]])&amp;" min"</f>
        <v>0 days,13 hrs,34 min</v>
      </c>
      <c r="E4728" s="10">
        <f>Table1[[#This Row],[Full Restoration ]]-Table1[[#This Row],[Outage Start]]</f>
        <v>0.56527777777955635</v>
      </c>
      <c r="F4728" s="11">
        <f>(Table1[[#This Row],[Full Restoration ]]-Table1[[#This Row],[Outage Start]])*24</f>
        <v>13.566666666709352</v>
      </c>
      <c r="G4728" s="5" t="s">
        <v>4123</v>
      </c>
      <c r="H4728" s="26" t="s">
        <v>3</v>
      </c>
      <c r="I4728" s="4">
        <v>9</v>
      </c>
      <c r="J4728" s="4">
        <v>0</v>
      </c>
      <c r="K4728" s="4">
        <v>9</v>
      </c>
      <c r="L4728" s="4">
        <v>0</v>
      </c>
      <c r="M4728" s="4">
        <v>0</v>
      </c>
      <c r="N4728" s="18"/>
    </row>
    <row r="4729" spans="1:14" hidden="1" x14ac:dyDescent="0.35">
      <c r="A4729" s="4" t="s">
        <v>62</v>
      </c>
      <c r="B4729" s="27">
        <v>44524.57708333333</v>
      </c>
      <c r="C4729" s="9">
        <v>44526.474999999999</v>
      </c>
      <c r="D4729" s="11" t="str">
        <f>INT(Table1[[#This Row],[Full Restoration ]]-Table1[[#This Row],[Outage Start]])&amp;" days,"&amp;HOUR(Table1[[#This Row],[Full Restoration ]]-Table1[[#This Row],[Outage Start]])&amp;" hrs,"&amp;MINUTE(Table1[[#This Row],[Full Restoration ]]-Table1[[#This Row],[Outage Start]])&amp;" min"</f>
        <v>1 days,21 hrs,33 min</v>
      </c>
      <c r="E4729" s="10">
        <f>Table1[[#This Row],[Full Restoration ]]-Table1[[#This Row],[Outage Start]]</f>
        <v>1.8979166666686069</v>
      </c>
      <c r="F4729" s="11">
        <f>(Table1[[#This Row],[Full Restoration ]]-Table1[[#This Row],[Outage Start]])*24</f>
        <v>45.550000000046566</v>
      </c>
      <c r="G4729" s="5" t="s">
        <v>846</v>
      </c>
      <c r="H4729" s="26" t="s">
        <v>3</v>
      </c>
      <c r="I4729" s="4">
        <v>146</v>
      </c>
      <c r="J4729" s="4">
        <v>116</v>
      </c>
      <c r="K4729" s="4">
        <v>30</v>
      </c>
      <c r="L4729" s="4">
        <v>4</v>
      </c>
      <c r="M4729" s="4">
        <v>0</v>
      </c>
      <c r="N4729" s="18"/>
    </row>
    <row r="4730" spans="1:14" hidden="1" x14ac:dyDescent="0.35">
      <c r="A4730" s="4" t="s">
        <v>62</v>
      </c>
      <c r="B4730" s="27">
        <v>45269.740972222222</v>
      </c>
      <c r="C4730" s="9">
        <v>45271.370833333334</v>
      </c>
      <c r="D4730" s="11" t="str">
        <f>INT(Table1[[#This Row],[Full Restoration ]]-Table1[[#This Row],[Outage Start]])&amp;" days,"&amp;HOUR(Table1[[#This Row],[Full Restoration ]]-Table1[[#This Row],[Outage Start]])&amp;" hrs,"&amp;MINUTE(Table1[[#This Row],[Full Restoration ]]-Table1[[#This Row],[Outage Start]])&amp;" min"</f>
        <v>1 days,15 hrs,7 min</v>
      </c>
      <c r="E4730" s="10">
        <f>Table1[[#This Row],[Full Restoration ]]-Table1[[#This Row],[Outage Start]]</f>
        <v>1.6298611111124046</v>
      </c>
      <c r="F4730" s="11">
        <f>(Table1[[#This Row],[Full Restoration ]]-Table1[[#This Row],[Outage Start]])*24</f>
        <v>39.116666666697711</v>
      </c>
      <c r="G4730" s="5" t="s">
        <v>846</v>
      </c>
      <c r="H4730" s="26" t="s">
        <v>2604</v>
      </c>
      <c r="I4730" s="4">
        <v>8</v>
      </c>
      <c r="J4730" s="4">
        <v>0</v>
      </c>
      <c r="K4730" s="4">
        <v>8</v>
      </c>
      <c r="L4730" s="4">
        <v>0</v>
      </c>
      <c r="M4730" s="4">
        <v>0</v>
      </c>
      <c r="N4730" s="18"/>
    </row>
    <row r="4731" spans="1:14" hidden="1" x14ac:dyDescent="0.35">
      <c r="A4731" s="4" t="s">
        <v>62</v>
      </c>
      <c r="B4731" s="27">
        <v>43762.466666666667</v>
      </c>
      <c r="C4731" s="9">
        <v>43766.74722222222</v>
      </c>
      <c r="D4731" s="11" t="str">
        <f>INT(Table1[[#This Row],[Full Restoration ]]-Table1[[#This Row],[Outage Start]])&amp;" days,"&amp;HOUR(Table1[[#This Row],[Full Restoration ]]-Table1[[#This Row],[Outage Start]])&amp;" hrs,"&amp;MINUTE(Table1[[#This Row],[Full Restoration ]]-Table1[[#This Row],[Outage Start]])&amp;" min"</f>
        <v>4 days,6 hrs,44 min</v>
      </c>
      <c r="E4731" s="10">
        <f>Table1[[#This Row],[Full Restoration ]]-Table1[[#This Row],[Outage Start]]</f>
        <v>4.2805555555532919</v>
      </c>
      <c r="F4731" s="11">
        <f>(Table1[[#This Row],[Full Restoration ]]-Table1[[#This Row],[Outage Start]])*24</f>
        <v>102.73333333327901</v>
      </c>
      <c r="G4731" s="5" t="s">
        <v>2012</v>
      </c>
      <c r="H4731" s="26" t="s">
        <v>3</v>
      </c>
      <c r="I4731" s="4">
        <v>2206</v>
      </c>
      <c r="J4731" s="4">
        <v>2071</v>
      </c>
      <c r="K4731" s="4">
        <v>73</v>
      </c>
      <c r="L4731" s="4">
        <v>52</v>
      </c>
      <c r="M4731" s="4">
        <v>125</v>
      </c>
      <c r="N4731" s="18"/>
    </row>
    <row r="4732" spans="1:14" hidden="1" x14ac:dyDescent="0.35">
      <c r="A4732" s="4" t="s">
        <v>62</v>
      </c>
      <c r="B4732" s="27">
        <v>45228.478472222225</v>
      </c>
      <c r="C4732" s="9">
        <v>45230.627083333333</v>
      </c>
      <c r="D4732" s="11" t="str">
        <f>INT(Table1[[#This Row],[Full Restoration ]]-Table1[[#This Row],[Outage Start]])&amp;" days,"&amp;HOUR(Table1[[#This Row],[Full Restoration ]]-Table1[[#This Row],[Outage Start]])&amp;" hrs,"&amp;MINUTE(Table1[[#This Row],[Full Restoration ]]-Table1[[#This Row],[Outage Start]])&amp;" min"</f>
        <v>2 days,3 hrs,34 min</v>
      </c>
      <c r="E4732" s="10">
        <f>Table1[[#This Row],[Full Restoration ]]-Table1[[#This Row],[Outage Start]]</f>
        <v>2.148611111108039</v>
      </c>
      <c r="F4732" s="11">
        <f>(Table1[[#This Row],[Full Restoration ]]-Table1[[#This Row],[Outage Start]])*24</f>
        <v>51.566666666592937</v>
      </c>
      <c r="G4732" s="5" t="s">
        <v>4295</v>
      </c>
      <c r="H4732" s="26" t="s">
        <v>2604</v>
      </c>
      <c r="I4732" s="4">
        <v>59</v>
      </c>
      <c r="J4732" s="4">
        <v>44</v>
      </c>
      <c r="K4732" s="4">
        <v>15</v>
      </c>
      <c r="L4732" s="4">
        <v>2</v>
      </c>
      <c r="M4732" s="4">
        <v>0</v>
      </c>
      <c r="N4732" s="18"/>
    </row>
    <row r="4733" spans="1:14" hidden="1" x14ac:dyDescent="0.35">
      <c r="A4733" s="4" t="s">
        <v>62</v>
      </c>
      <c r="B4733" s="27">
        <v>44172.787499999999</v>
      </c>
      <c r="C4733" s="9">
        <v>44172.88958333333</v>
      </c>
      <c r="D4733" s="11" t="s">
        <v>3117</v>
      </c>
      <c r="E4733" s="10">
        <v>0.10208333333139308</v>
      </c>
      <c r="F4733" s="11">
        <v>2.4499999999534339</v>
      </c>
      <c r="G4733" s="5" t="s">
        <v>2674</v>
      </c>
      <c r="H4733" s="26" t="s">
        <v>2614</v>
      </c>
      <c r="I4733" s="4">
        <v>347</v>
      </c>
      <c r="J4733" s="4">
        <v>322</v>
      </c>
      <c r="K4733" s="4">
        <v>6</v>
      </c>
      <c r="L4733" s="4">
        <v>19</v>
      </c>
      <c r="M4733" s="4">
        <v>0</v>
      </c>
      <c r="N4733" s="18"/>
    </row>
    <row r="4734" spans="1:14" hidden="1" x14ac:dyDescent="0.35">
      <c r="A4734" s="4" t="s">
        <v>62</v>
      </c>
      <c r="B4734" s="27">
        <v>44172.787499999999</v>
      </c>
      <c r="C4734" s="9">
        <v>44172.88958333333</v>
      </c>
      <c r="D4734" s="11" t="s">
        <v>3117</v>
      </c>
      <c r="E4734" s="10">
        <v>0.10208333333139308</v>
      </c>
      <c r="F4734" s="11">
        <v>2.4499999999534339</v>
      </c>
      <c r="G4734" s="5" t="s">
        <v>2674</v>
      </c>
      <c r="H4734" s="26" t="s">
        <v>2614</v>
      </c>
      <c r="I4734" s="4">
        <v>75</v>
      </c>
      <c r="J4734" s="4">
        <v>64</v>
      </c>
      <c r="K4734" s="4">
        <v>7</v>
      </c>
      <c r="L4734" s="4">
        <v>4</v>
      </c>
      <c r="M4734" s="4">
        <v>0</v>
      </c>
      <c r="N4734" s="18"/>
    </row>
    <row r="4735" spans="1:14" hidden="1" x14ac:dyDescent="0.35">
      <c r="A4735" s="4" t="s">
        <v>62</v>
      </c>
      <c r="B4735" s="27">
        <v>44172.787499999999</v>
      </c>
      <c r="C4735" s="9">
        <v>44173.597222222219</v>
      </c>
      <c r="D4735" s="11" t="s">
        <v>2737</v>
      </c>
      <c r="E4735" s="10">
        <v>0.80972222222044365</v>
      </c>
      <c r="F4735" s="11">
        <v>19.433333333290648</v>
      </c>
      <c r="G4735" s="5" t="s">
        <v>2674</v>
      </c>
      <c r="H4735" s="26" t="s">
        <v>2614</v>
      </c>
      <c r="I4735" s="4">
        <v>256</v>
      </c>
      <c r="J4735" s="4">
        <v>232</v>
      </c>
      <c r="K4735" s="4">
        <v>3</v>
      </c>
      <c r="L4735" s="4">
        <v>21</v>
      </c>
      <c r="M4735" s="4">
        <v>0</v>
      </c>
      <c r="N4735" s="18"/>
    </row>
    <row r="4736" spans="1:14" hidden="1" x14ac:dyDescent="0.35">
      <c r="A4736" s="4" t="s">
        <v>62</v>
      </c>
      <c r="B4736" s="27">
        <v>44172.787499999999</v>
      </c>
      <c r="C4736" s="9">
        <v>44173.597222222219</v>
      </c>
      <c r="D4736" s="11" t="s">
        <v>2737</v>
      </c>
      <c r="E4736" s="10">
        <v>0.80972222222044365</v>
      </c>
      <c r="F4736" s="11">
        <v>19.433333333290648</v>
      </c>
      <c r="G4736" s="5" t="s">
        <v>2674</v>
      </c>
      <c r="H4736" s="26" t="s">
        <v>2614</v>
      </c>
      <c r="I4736" s="4">
        <v>31</v>
      </c>
      <c r="J4736" s="4">
        <v>29</v>
      </c>
      <c r="K4736" s="4">
        <v>2</v>
      </c>
      <c r="L4736" s="4">
        <v>0</v>
      </c>
      <c r="M4736" s="4">
        <v>0</v>
      </c>
      <c r="N4736" s="18"/>
    </row>
    <row r="4737" spans="1:14" hidden="1" x14ac:dyDescent="0.35">
      <c r="A4737" s="4" t="s">
        <v>62</v>
      </c>
      <c r="B4737" s="27">
        <v>44172.920138888891</v>
      </c>
      <c r="C4737" s="9">
        <v>44173.581250000003</v>
      </c>
      <c r="D4737" s="11" t="s">
        <v>3068</v>
      </c>
      <c r="E4737" s="10">
        <v>0.66111111111240461</v>
      </c>
      <c r="F4737" s="11">
        <v>15.866666666697711</v>
      </c>
      <c r="G4737" s="5" t="s">
        <v>2674</v>
      </c>
      <c r="H4737" s="26" t="s">
        <v>2614</v>
      </c>
      <c r="I4737" s="4">
        <v>80</v>
      </c>
      <c r="J4737" s="4">
        <v>75</v>
      </c>
      <c r="K4737" s="4">
        <v>2</v>
      </c>
      <c r="L4737" s="4">
        <v>3</v>
      </c>
      <c r="M4737" s="4">
        <v>0</v>
      </c>
      <c r="N4737" s="18"/>
    </row>
    <row r="4738" spans="1:14" hidden="1" x14ac:dyDescent="0.35">
      <c r="A4738" s="4" t="s">
        <v>62</v>
      </c>
      <c r="B4738" s="27">
        <v>44172.920138888891</v>
      </c>
      <c r="C4738" s="9">
        <v>44173.581250000003</v>
      </c>
      <c r="D4738" s="11" t="s">
        <v>3068</v>
      </c>
      <c r="E4738" s="10">
        <v>0.66111111111240461</v>
      </c>
      <c r="F4738" s="11">
        <v>15.866666666697711</v>
      </c>
      <c r="G4738" s="5" t="s">
        <v>2674</v>
      </c>
      <c r="H4738" s="26" t="s">
        <v>2614</v>
      </c>
      <c r="I4738" s="4">
        <v>11</v>
      </c>
      <c r="J4738" s="4">
        <v>10</v>
      </c>
      <c r="K4738" s="4">
        <v>1</v>
      </c>
      <c r="L4738" s="4">
        <v>0</v>
      </c>
      <c r="M4738" s="4">
        <v>0</v>
      </c>
      <c r="N4738" s="18"/>
    </row>
    <row r="4739" spans="1:14" hidden="1" x14ac:dyDescent="0.35">
      <c r="A4739" s="4" t="s">
        <v>62</v>
      </c>
      <c r="B4739" s="27">
        <v>44525.102083333331</v>
      </c>
      <c r="C4739" s="9">
        <v>44525.809027777781</v>
      </c>
      <c r="D4739" s="11" t="str">
        <f>INT(Table1[[#This Row],[Full Restoration ]]-Table1[[#This Row],[Outage Start]])&amp;" days,"&amp;HOUR(Table1[[#This Row],[Full Restoration ]]-Table1[[#This Row],[Outage Start]])&amp;" hrs,"&amp;MINUTE(Table1[[#This Row],[Full Restoration ]]-Table1[[#This Row],[Outage Start]])&amp;" min"</f>
        <v>0 days,16 hrs,58 min</v>
      </c>
      <c r="E4739" s="10">
        <f>Table1[[#This Row],[Full Restoration ]]-Table1[[#This Row],[Outage Start]]</f>
        <v>0.70694444444961846</v>
      </c>
      <c r="F4739" s="11">
        <f>(Table1[[#This Row],[Full Restoration ]]-Table1[[#This Row],[Outage Start]])*24</f>
        <v>16.966666666790843</v>
      </c>
      <c r="G4739" s="5" t="s">
        <v>2674</v>
      </c>
      <c r="H4739" s="26" t="s">
        <v>4233</v>
      </c>
      <c r="I4739" s="4">
        <v>89</v>
      </c>
      <c r="J4739" s="4">
        <v>84</v>
      </c>
      <c r="K4739" s="4">
        <v>5</v>
      </c>
      <c r="L4739" s="4">
        <v>5</v>
      </c>
      <c r="M4739" s="4">
        <v>0</v>
      </c>
      <c r="N4739" s="18"/>
    </row>
    <row r="4740" spans="1:14" ht="29" hidden="1" x14ac:dyDescent="0.35">
      <c r="A4740" s="4" t="s">
        <v>62</v>
      </c>
      <c r="B4740" s="27">
        <v>43768.545138888891</v>
      </c>
      <c r="C4740" s="9">
        <v>43769.658333333333</v>
      </c>
      <c r="D4740" s="11" t="str">
        <f>INT(Table1[[#This Row],[Full Restoration ]]-Table1[[#This Row],[Outage Start]])&amp;" days,"&amp;HOUR(Table1[[#This Row],[Full Restoration ]]-Table1[[#This Row],[Outage Start]])&amp;" hrs,"&amp;MINUTE(Table1[[#This Row],[Full Restoration ]]-Table1[[#This Row],[Outage Start]])&amp;" min"</f>
        <v>1 days,2 hrs,43 min</v>
      </c>
      <c r="E4740" s="10">
        <f>Table1[[#This Row],[Full Restoration ]]-Table1[[#This Row],[Outage Start]]</f>
        <v>1.1131944444423425</v>
      </c>
      <c r="F4740" s="11">
        <f>(Table1[[#This Row],[Full Restoration ]]-Table1[[#This Row],[Outage Start]])*24</f>
        <v>26.71666666661622</v>
      </c>
      <c r="G4740" s="5" t="s">
        <v>1094</v>
      </c>
      <c r="H4740" s="26"/>
      <c r="I4740" s="4">
        <v>0</v>
      </c>
      <c r="J4740" s="4"/>
      <c r="K4740" s="4"/>
      <c r="L4740" s="4"/>
      <c r="M4740" s="4"/>
      <c r="N4740" s="18"/>
    </row>
    <row r="4741" spans="1:14" hidden="1" x14ac:dyDescent="0.35">
      <c r="A4741" s="4" t="s">
        <v>62</v>
      </c>
      <c r="B4741" s="27">
        <v>44172.367361111108</v>
      </c>
      <c r="C4741" s="9">
        <v>44173.725694444445</v>
      </c>
      <c r="D4741" s="11" t="s">
        <v>3118</v>
      </c>
      <c r="E4741" s="10">
        <v>1.3583333333372138</v>
      </c>
      <c r="F4741" s="11">
        <v>32.600000000093132</v>
      </c>
      <c r="G4741" s="5" t="s">
        <v>2675</v>
      </c>
      <c r="H4741" s="26" t="s">
        <v>2604</v>
      </c>
      <c r="I4741" s="4">
        <v>150</v>
      </c>
      <c r="J4741" s="4">
        <v>144</v>
      </c>
      <c r="K4741" s="4">
        <v>5</v>
      </c>
      <c r="L4741" s="4">
        <v>1</v>
      </c>
      <c r="M4741" s="4">
        <v>0</v>
      </c>
      <c r="N4741" s="18"/>
    </row>
    <row r="4742" spans="1:14" hidden="1" x14ac:dyDescent="0.35">
      <c r="A4742" s="4" t="s">
        <v>62</v>
      </c>
      <c r="B4742" s="27">
        <v>44172.367361111108</v>
      </c>
      <c r="C4742" s="9">
        <v>44173.832638888889</v>
      </c>
      <c r="D4742" s="11" t="s">
        <v>3119</v>
      </c>
      <c r="E4742" s="10">
        <v>1.4652777777810115</v>
      </c>
      <c r="F4742" s="11">
        <v>35.166666666744277</v>
      </c>
      <c r="G4742" s="5" t="s">
        <v>2675</v>
      </c>
      <c r="H4742" s="26" t="s">
        <v>2604</v>
      </c>
      <c r="I4742" s="4">
        <v>162</v>
      </c>
      <c r="J4742" s="4">
        <v>159</v>
      </c>
      <c r="K4742" s="4">
        <v>1</v>
      </c>
      <c r="L4742" s="4">
        <v>2</v>
      </c>
      <c r="M4742" s="4">
        <v>0</v>
      </c>
      <c r="N4742" s="18"/>
    </row>
    <row r="4743" spans="1:14" hidden="1" x14ac:dyDescent="0.35">
      <c r="A4743" s="4" t="s">
        <v>62</v>
      </c>
      <c r="B4743" s="27">
        <v>44172.367361111108</v>
      </c>
      <c r="C4743" s="9">
        <v>44173.834722222222</v>
      </c>
      <c r="D4743" s="11" t="s">
        <v>3120</v>
      </c>
      <c r="E4743" s="10">
        <v>1.4673611111138598</v>
      </c>
      <c r="F4743" s="11">
        <v>35.216666666732635</v>
      </c>
      <c r="G4743" s="5" t="s">
        <v>2675</v>
      </c>
      <c r="H4743" s="26" t="s">
        <v>2604</v>
      </c>
      <c r="I4743" s="4">
        <v>327</v>
      </c>
      <c r="J4743" s="4">
        <v>319</v>
      </c>
      <c r="K4743" s="4">
        <v>3</v>
      </c>
      <c r="L4743" s="4">
        <v>5</v>
      </c>
      <c r="M4743" s="4">
        <v>0</v>
      </c>
      <c r="N4743" s="18"/>
    </row>
    <row r="4744" spans="1:14" hidden="1" x14ac:dyDescent="0.35">
      <c r="A4744" s="4" t="s">
        <v>62</v>
      </c>
      <c r="B4744" s="27">
        <v>44172.367361111108</v>
      </c>
      <c r="C4744" s="9">
        <v>44173.884027777778</v>
      </c>
      <c r="D4744" s="11" t="s">
        <v>3121</v>
      </c>
      <c r="E4744" s="10">
        <v>1.5166666666700621</v>
      </c>
      <c r="F4744" s="11">
        <v>36.400000000081491</v>
      </c>
      <c r="G4744" s="5" t="s">
        <v>2675</v>
      </c>
      <c r="H4744" s="26" t="s">
        <v>2604</v>
      </c>
      <c r="I4744" s="4">
        <v>486</v>
      </c>
      <c r="J4744" s="4">
        <v>472</v>
      </c>
      <c r="K4744" s="4">
        <v>8</v>
      </c>
      <c r="L4744" s="4">
        <v>6</v>
      </c>
      <c r="M4744" s="4">
        <v>0</v>
      </c>
      <c r="N4744" s="18"/>
    </row>
    <row r="4745" spans="1:14" hidden="1" x14ac:dyDescent="0.35">
      <c r="A4745" s="4" t="s">
        <v>62</v>
      </c>
      <c r="B4745" s="27">
        <v>44172.367361111108</v>
      </c>
      <c r="C4745" s="9">
        <v>44173.885416666664</v>
      </c>
      <c r="D4745" s="11" t="s">
        <v>3122</v>
      </c>
      <c r="E4745" s="10">
        <v>1.5180555555562023</v>
      </c>
      <c r="F4745" s="11">
        <v>36.433333333348855</v>
      </c>
      <c r="G4745" s="5" t="s">
        <v>2675</v>
      </c>
      <c r="H4745" s="26" t="s">
        <v>2604</v>
      </c>
      <c r="I4745" s="4">
        <v>34</v>
      </c>
      <c r="J4745" s="4">
        <v>34</v>
      </c>
      <c r="K4745" s="4">
        <v>0</v>
      </c>
      <c r="L4745" s="4">
        <v>0</v>
      </c>
      <c r="M4745" s="4">
        <v>0</v>
      </c>
      <c r="N4745" s="18"/>
    </row>
    <row r="4746" spans="1:14" hidden="1" x14ac:dyDescent="0.35">
      <c r="A4746" s="4" t="s">
        <v>62</v>
      </c>
      <c r="B4746" s="27">
        <v>44172.367361111108</v>
      </c>
      <c r="C4746" s="9">
        <v>44173.904861111114</v>
      </c>
      <c r="D4746" s="11" t="s">
        <v>3123</v>
      </c>
      <c r="E4746" s="10">
        <v>1.5375000000058208</v>
      </c>
      <c r="F4746" s="11">
        <v>36.900000000139698</v>
      </c>
      <c r="G4746" s="5" t="s">
        <v>2675</v>
      </c>
      <c r="H4746" s="26" t="s">
        <v>2604</v>
      </c>
      <c r="I4746" s="4">
        <v>153</v>
      </c>
      <c r="J4746" s="4">
        <v>145</v>
      </c>
      <c r="K4746" s="4">
        <v>4</v>
      </c>
      <c r="L4746" s="4">
        <v>4</v>
      </c>
      <c r="M4746" s="4">
        <v>0</v>
      </c>
      <c r="N4746" s="18"/>
    </row>
    <row r="4747" spans="1:14" hidden="1" x14ac:dyDescent="0.35">
      <c r="A4747" s="4" t="s">
        <v>62</v>
      </c>
      <c r="B4747" s="27">
        <v>44172.367361111108</v>
      </c>
      <c r="C4747" s="9">
        <v>44173.938194444447</v>
      </c>
      <c r="D4747" s="11" t="s">
        <v>3124</v>
      </c>
      <c r="E4747" s="10">
        <v>1.570833333338669</v>
      </c>
      <c r="F4747" s="11">
        <v>37.700000000128057</v>
      </c>
      <c r="G4747" s="5" t="s">
        <v>2675</v>
      </c>
      <c r="H4747" s="26" t="s">
        <v>2604</v>
      </c>
      <c r="I4747" s="4">
        <v>356</v>
      </c>
      <c r="J4747" s="4">
        <v>351</v>
      </c>
      <c r="K4747" s="4">
        <v>1</v>
      </c>
      <c r="L4747" s="4">
        <v>4</v>
      </c>
      <c r="M4747" s="4">
        <v>0</v>
      </c>
      <c r="N4747" s="18"/>
    </row>
    <row r="4748" spans="1:14" hidden="1" x14ac:dyDescent="0.35">
      <c r="A4748" s="4" t="s">
        <v>62</v>
      </c>
      <c r="B4748" s="27">
        <v>44172.367361111108</v>
      </c>
      <c r="C4748" s="9">
        <v>44174.041666666664</v>
      </c>
      <c r="D4748" s="11" t="s">
        <v>3125</v>
      </c>
      <c r="E4748" s="10">
        <v>1.6743055555562023</v>
      </c>
      <c r="F4748" s="11">
        <v>40.183333333348855</v>
      </c>
      <c r="G4748" s="5" t="s">
        <v>2675</v>
      </c>
      <c r="H4748" s="26" t="s">
        <v>2604</v>
      </c>
      <c r="I4748" s="4">
        <v>184</v>
      </c>
      <c r="J4748" s="4">
        <v>178</v>
      </c>
      <c r="K4748" s="4">
        <v>3</v>
      </c>
      <c r="L4748" s="4">
        <v>3</v>
      </c>
      <c r="M4748" s="4">
        <v>0</v>
      </c>
      <c r="N4748" s="18"/>
    </row>
    <row r="4749" spans="1:14" hidden="1" x14ac:dyDescent="0.35">
      <c r="A4749" s="4" t="s">
        <v>62</v>
      </c>
      <c r="B4749" s="27">
        <v>44172.367361111108</v>
      </c>
      <c r="C4749" s="9">
        <v>44174.043749999997</v>
      </c>
      <c r="D4749" s="11" t="s">
        <v>3126</v>
      </c>
      <c r="E4749" s="10">
        <v>1.6763888888890506</v>
      </c>
      <c r="F4749" s="11">
        <v>40.233333333337214</v>
      </c>
      <c r="G4749" s="5" t="s">
        <v>2675</v>
      </c>
      <c r="H4749" s="26" t="s">
        <v>2604</v>
      </c>
      <c r="I4749" s="4">
        <v>358</v>
      </c>
      <c r="J4749" s="4">
        <v>352</v>
      </c>
      <c r="K4749" s="4">
        <v>2</v>
      </c>
      <c r="L4749" s="4">
        <v>4</v>
      </c>
      <c r="M4749" s="4">
        <v>0</v>
      </c>
      <c r="N4749" s="18"/>
    </row>
    <row r="4750" spans="1:14" hidden="1" x14ac:dyDescent="0.35">
      <c r="A4750" s="4" t="s">
        <v>62</v>
      </c>
      <c r="B4750" s="27">
        <v>44172.367361111108</v>
      </c>
      <c r="C4750" s="9">
        <v>44174.073611111111</v>
      </c>
      <c r="D4750" s="11" t="s">
        <v>3127</v>
      </c>
      <c r="E4750" s="10">
        <v>1.7062500000029104</v>
      </c>
      <c r="F4750" s="11">
        <v>40.950000000069849</v>
      </c>
      <c r="G4750" s="5" t="s">
        <v>2675</v>
      </c>
      <c r="H4750" s="26" t="s">
        <v>2604</v>
      </c>
      <c r="I4750" s="4">
        <v>295</v>
      </c>
      <c r="J4750" s="4">
        <v>285</v>
      </c>
      <c r="K4750" s="4">
        <v>2</v>
      </c>
      <c r="L4750" s="4">
        <v>8</v>
      </c>
      <c r="M4750" s="4">
        <v>0</v>
      </c>
      <c r="N4750" s="18"/>
    </row>
    <row r="4751" spans="1:14" hidden="1" x14ac:dyDescent="0.35">
      <c r="A4751" s="4" t="s">
        <v>62</v>
      </c>
      <c r="B4751" s="27">
        <v>44172.367361111108</v>
      </c>
      <c r="C4751" s="9">
        <v>44174.086805555555</v>
      </c>
      <c r="D4751" s="11" t="s">
        <v>3128</v>
      </c>
      <c r="E4751" s="10">
        <v>1.7194444444467081</v>
      </c>
      <c r="F4751" s="11">
        <v>41.266666666720994</v>
      </c>
      <c r="G4751" s="5" t="s">
        <v>2675</v>
      </c>
      <c r="H4751" s="26" t="s">
        <v>2604</v>
      </c>
      <c r="I4751" s="4">
        <v>122</v>
      </c>
      <c r="J4751" s="4">
        <v>119</v>
      </c>
      <c r="K4751" s="4">
        <v>1</v>
      </c>
      <c r="L4751" s="4">
        <v>2</v>
      </c>
      <c r="M4751" s="4">
        <v>0</v>
      </c>
      <c r="N4751" s="18"/>
    </row>
    <row r="4752" spans="1:14" hidden="1" x14ac:dyDescent="0.35">
      <c r="A4752" s="4" t="s">
        <v>62</v>
      </c>
      <c r="B4752" s="27">
        <v>44172.367361111108</v>
      </c>
      <c r="C4752" s="9">
        <v>44174.399305555555</v>
      </c>
      <c r="D4752" s="11" t="s">
        <v>3129</v>
      </c>
      <c r="E4752" s="10">
        <v>2.0319444444467081</v>
      </c>
      <c r="F4752" s="11">
        <v>48.766666666720994</v>
      </c>
      <c r="G4752" s="5" t="s">
        <v>2675</v>
      </c>
      <c r="H4752" s="26" t="s">
        <v>2604</v>
      </c>
      <c r="I4752" s="4">
        <v>39</v>
      </c>
      <c r="J4752" s="4">
        <v>38</v>
      </c>
      <c r="K4752" s="4">
        <v>0</v>
      </c>
      <c r="L4752" s="4">
        <v>1</v>
      </c>
      <c r="M4752" s="4">
        <v>0</v>
      </c>
      <c r="N4752" s="18"/>
    </row>
    <row r="4753" spans="1:14" hidden="1" x14ac:dyDescent="0.35">
      <c r="A4753" s="4" t="s">
        <v>62</v>
      </c>
      <c r="B4753" s="27">
        <v>44167.775000000001</v>
      </c>
      <c r="C4753" s="9">
        <v>44168.802777777775</v>
      </c>
      <c r="D4753" s="11" t="s">
        <v>2723</v>
      </c>
      <c r="E4753" s="10">
        <v>1.0277777777737356</v>
      </c>
      <c r="F4753" s="11">
        <v>24.666666666569654</v>
      </c>
      <c r="G4753" s="5" t="s">
        <v>2649</v>
      </c>
      <c r="H4753" s="26" t="s">
        <v>2614</v>
      </c>
      <c r="I4753" s="4">
        <v>5</v>
      </c>
      <c r="J4753" s="4">
        <v>5</v>
      </c>
      <c r="K4753" s="4">
        <v>0</v>
      </c>
      <c r="L4753" s="4">
        <v>0</v>
      </c>
      <c r="M4753" s="4">
        <v>0</v>
      </c>
      <c r="N4753" s="18"/>
    </row>
    <row r="4754" spans="1:14" hidden="1" x14ac:dyDescent="0.35">
      <c r="A4754" s="4" t="s">
        <v>62</v>
      </c>
      <c r="B4754" s="27">
        <v>44172.561111111114</v>
      </c>
      <c r="C4754" s="9">
        <v>44173.881249999999</v>
      </c>
      <c r="D4754" s="11" t="s">
        <v>3130</v>
      </c>
      <c r="E4754" s="10">
        <v>1.320138888884685</v>
      </c>
      <c r="F4754" s="11">
        <v>31.68333333323244</v>
      </c>
      <c r="G4754" s="5" t="s">
        <v>2649</v>
      </c>
      <c r="H4754" s="26" t="s">
        <v>2614</v>
      </c>
      <c r="I4754" s="4">
        <v>5</v>
      </c>
      <c r="J4754" s="4">
        <v>5</v>
      </c>
      <c r="K4754" s="4">
        <v>0</v>
      </c>
      <c r="L4754" s="4">
        <v>0</v>
      </c>
      <c r="M4754" s="4">
        <v>0</v>
      </c>
      <c r="N4754" s="18"/>
    </row>
    <row r="4755" spans="1:14" hidden="1" x14ac:dyDescent="0.35">
      <c r="A4755" s="4" t="s">
        <v>62</v>
      </c>
      <c r="B4755" s="27">
        <v>44172.880555555559</v>
      </c>
      <c r="C4755" s="9">
        <v>44173.879166666666</v>
      </c>
      <c r="D4755" s="11" t="s">
        <v>2749</v>
      </c>
      <c r="E4755" s="10">
        <v>0.99861111110658385</v>
      </c>
      <c r="F4755" s="11">
        <v>23.966666666558012</v>
      </c>
      <c r="G4755" s="5" t="s">
        <v>2649</v>
      </c>
      <c r="H4755" s="26" t="s">
        <v>2614</v>
      </c>
      <c r="I4755" s="4">
        <v>176</v>
      </c>
      <c r="J4755" s="4">
        <v>162</v>
      </c>
      <c r="K4755" s="4">
        <v>4</v>
      </c>
      <c r="L4755" s="4">
        <v>10</v>
      </c>
      <c r="M4755" s="4">
        <v>0</v>
      </c>
      <c r="N4755" s="18"/>
    </row>
    <row r="4756" spans="1:14" hidden="1" x14ac:dyDescent="0.35">
      <c r="A4756" s="4" t="s">
        <v>62</v>
      </c>
      <c r="B4756" s="27">
        <v>44172.880555555559</v>
      </c>
      <c r="C4756" s="9">
        <v>44173.879861111112</v>
      </c>
      <c r="D4756" s="11" t="s">
        <v>3131</v>
      </c>
      <c r="E4756" s="10">
        <v>0.99930555555329192</v>
      </c>
      <c r="F4756" s="11">
        <v>23.983333333279006</v>
      </c>
      <c r="G4756" s="5" t="s">
        <v>2649</v>
      </c>
      <c r="H4756" s="26" t="s">
        <v>2614</v>
      </c>
      <c r="I4756" s="4">
        <v>12</v>
      </c>
      <c r="J4756" s="4">
        <v>4</v>
      </c>
      <c r="K4756" s="4">
        <v>8</v>
      </c>
      <c r="L4756" s="4">
        <v>0</v>
      </c>
      <c r="M4756" s="4">
        <v>0</v>
      </c>
      <c r="N4756" s="18"/>
    </row>
    <row r="4757" spans="1:14" hidden="1" x14ac:dyDescent="0.35">
      <c r="A4757" s="4" t="s">
        <v>62</v>
      </c>
      <c r="B4757" s="27">
        <v>44172.880555555559</v>
      </c>
      <c r="C4757" s="9">
        <v>44173.880555555559</v>
      </c>
      <c r="D4757" s="11" t="s">
        <v>2859</v>
      </c>
      <c r="E4757" s="10">
        <v>1</v>
      </c>
      <c r="F4757" s="11">
        <v>24</v>
      </c>
      <c r="G4757" s="5" t="s">
        <v>2649</v>
      </c>
      <c r="H4757" s="26" t="s">
        <v>2614</v>
      </c>
      <c r="I4757" s="4">
        <v>53</v>
      </c>
      <c r="J4757" s="4">
        <v>40</v>
      </c>
      <c r="K4757" s="4">
        <v>13</v>
      </c>
      <c r="L4757" s="4">
        <v>0</v>
      </c>
      <c r="M4757" s="4">
        <v>0</v>
      </c>
      <c r="N4757" s="18"/>
    </row>
    <row r="4758" spans="1:14" hidden="1" x14ac:dyDescent="0.35">
      <c r="A4758" s="4" t="s">
        <v>62</v>
      </c>
      <c r="B4758" s="56">
        <v>44215.34097222222</v>
      </c>
      <c r="C4758" s="56">
        <v>44215.989583333336</v>
      </c>
      <c r="D4758" s="11" t="str">
        <f>INT(Table1[[#This Row],[Full Restoration ]]-Table1[[#This Row],[Outage Start]])&amp;" days,"&amp;HOUR(Table1[[#This Row],[Full Restoration ]]-Table1[[#This Row],[Outage Start]])&amp;" hrs,"&amp;MINUTE(Table1[[#This Row],[Full Restoration ]]-Table1[[#This Row],[Outage Start]])&amp;" min"</f>
        <v>0 days,15 hrs,34 min</v>
      </c>
      <c r="E4758" s="10">
        <f>Table1[[#This Row],[Full Restoration ]]-Table1[[#This Row],[Outage Start]]</f>
        <v>0.648611111115315</v>
      </c>
      <c r="F4758" s="11">
        <f>(Table1[[#This Row],[Full Restoration ]]-Table1[[#This Row],[Outage Start]])*24</f>
        <v>15.56666666676756</v>
      </c>
      <c r="G4758" s="5" t="s">
        <v>2649</v>
      </c>
      <c r="H4758" s="26" t="s">
        <v>2614</v>
      </c>
      <c r="I4758" s="4">
        <v>55</v>
      </c>
      <c r="J4758" s="4">
        <v>43</v>
      </c>
      <c r="K4758" s="4">
        <v>12</v>
      </c>
      <c r="L4758" s="4">
        <v>0</v>
      </c>
      <c r="M4758" s="4">
        <v>0</v>
      </c>
      <c r="N4758" s="18"/>
    </row>
    <row r="4759" spans="1:14" hidden="1" x14ac:dyDescent="0.35">
      <c r="A4759" s="4" t="s">
        <v>62</v>
      </c>
      <c r="B4759" s="27">
        <v>44168.018750000003</v>
      </c>
      <c r="C4759" s="9">
        <v>44168.811111111114</v>
      </c>
      <c r="D4759" s="11" t="s">
        <v>2877</v>
      </c>
      <c r="E4759" s="10">
        <v>0.79236111111094942</v>
      </c>
      <c r="F4759" s="11">
        <v>19.016666666662786</v>
      </c>
      <c r="G4759" s="5" t="s">
        <v>2650</v>
      </c>
      <c r="H4759" s="26" t="s">
        <v>2615</v>
      </c>
      <c r="I4759" s="4">
        <v>466</v>
      </c>
      <c r="J4759" s="4">
        <v>422</v>
      </c>
      <c r="K4759" s="4">
        <v>19</v>
      </c>
      <c r="L4759" s="4">
        <v>25</v>
      </c>
      <c r="M4759" s="4">
        <v>0</v>
      </c>
      <c r="N4759" s="18"/>
    </row>
    <row r="4760" spans="1:14" hidden="1" x14ac:dyDescent="0.35">
      <c r="A4760" s="4" t="s">
        <v>62</v>
      </c>
      <c r="B4760" s="27">
        <v>44168.018750000003</v>
      </c>
      <c r="C4760" s="9">
        <v>44168.811111111114</v>
      </c>
      <c r="D4760" s="11" t="s">
        <v>2877</v>
      </c>
      <c r="E4760" s="10">
        <v>0.79236111111094942</v>
      </c>
      <c r="F4760" s="11">
        <v>19.016666666662786</v>
      </c>
      <c r="G4760" s="5" t="s">
        <v>2650</v>
      </c>
      <c r="H4760" s="26" t="s">
        <v>2615</v>
      </c>
      <c r="I4760" s="4">
        <v>435</v>
      </c>
      <c r="J4760" s="4">
        <v>400</v>
      </c>
      <c r="K4760" s="4">
        <v>16</v>
      </c>
      <c r="L4760" s="4">
        <v>19</v>
      </c>
      <c r="M4760" s="4">
        <v>0</v>
      </c>
      <c r="N4760" s="18"/>
    </row>
    <row r="4761" spans="1:14" hidden="1" x14ac:dyDescent="0.35">
      <c r="A4761" s="4" t="s">
        <v>62</v>
      </c>
      <c r="B4761" s="27">
        <v>44168.018750000003</v>
      </c>
      <c r="C4761" s="9">
        <v>44168.811111111114</v>
      </c>
      <c r="D4761" s="11" t="s">
        <v>2877</v>
      </c>
      <c r="E4761" s="10">
        <v>0.79236111111094942</v>
      </c>
      <c r="F4761" s="11">
        <v>19.016666666662786</v>
      </c>
      <c r="G4761" s="5" t="s">
        <v>2650</v>
      </c>
      <c r="H4761" s="26" t="s">
        <v>2615</v>
      </c>
      <c r="I4761" s="4">
        <v>1</v>
      </c>
      <c r="J4761" s="4">
        <v>1</v>
      </c>
      <c r="K4761" s="4">
        <v>0</v>
      </c>
      <c r="L4761" s="4">
        <v>0</v>
      </c>
      <c r="M4761" s="4">
        <v>0</v>
      </c>
      <c r="N4761" s="18"/>
    </row>
    <row r="4762" spans="1:14" hidden="1" x14ac:dyDescent="0.35">
      <c r="A4762" s="4" t="s">
        <v>62</v>
      </c>
      <c r="B4762" s="27">
        <v>44168.018750000003</v>
      </c>
      <c r="C4762" s="9">
        <v>44168.811111111114</v>
      </c>
      <c r="D4762" s="11" t="s">
        <v>2877</v>
      </c>
      <c r="E4762" s="10">
        <v>0.79236111111094942</v>
      </c>
      <c r="F4762" s="11">
        <v>19.016666666662786</v>
      </c>
      <c r="G4762" s="5" t="s">
        <v>2650</v>
      </c>
      <c r="H4762" s="26" t="s">
        <v>2615</v>
      </c>
      <c r="I4762" s="4">
        <v>2</v>
      </c>
      <c r="J4762" s="4">
        <v>2</v>
      </c>
      <c r="K4762" s="4">
        <v>0</v>
      </c>
      <c r="L4762" s="4">
        <v>0</v>
      </c>
      <c r="M4762" s="4">
        <v>0</v>
      </c>
      <c r="N4762" s="18"/>
    </row>
    <row r="4763" spans="1:14" hidden="1" x14ac:dyDescent="0.35">
      <c r="A4763" s="4" t="s">
        <v>62</v>
      </c>
      <c r="B4763" s="27">
        <v>44168.018750000003</v>
      </c>
      <c r="C4763" s="9">
        <v>44168.811805555553</v>
      </c>
      <c r="D4763" s="11" t="s">
        <v>2878</v>
      </c>
      <c r="E4763" s="10">
        <v>0.79305555555038154</v>
      </c>
      <c r="F4763" s="11">
        <v>19.033333333209157</v>
      </c>
      <c r="G4763" s="5" t="s">
        <v>2650</v>
      </c>
      <c r="H4763" s="26" t="s">
        <v>2615</v>
      </c>
      <c r="I4763" s="4">
        <v>18</v>
      </c>
      <c r="J4763" s="4">
        <v>12</v>
      </c>
      <c r="K4763" s="4">
        <v>5</v>
      </c>
      <c r="L4763" s="4">
        <v>1</v>
      </c>
      <c r="M4763" s="4">
        <v>0</v>
      </c>
      <c r="N4763" s="18"/>
    </row>
    <row r="4764" spans="1:14" hidden="1" x14ac:dyDescent="0.35">
      <c r="A4764" s="4" t="s">
        <v>62</v>
      </c>
      <c r="B4764" s="27">
        <v>44168.018750000003</v>
      </c>
      <c r="C4764" s="9">
        <v>44168.811805555553</v>
      </c>
      <c r="D4764" s="11" t="s">
        <v>2878</v>
      </c>
      <c r="E4764" s="10">
        <v>0.79305555555038154</v>
      </c>
      <c r="F4764" s="11">
        <v>19.033333333209157</v>
      </c>
      <c r="G4764" s="5" t="s">
        <v>2650</v>
      </c>
      <c r="H4764" s="26" t="s">
        <v>2615</v>
      </c>
      <c r="I4764" s="4">
        <v>485</v>
      </c>
      <c r="J4764" s="4">
        <v>459</v>
      </c>
      <c r="K4764" s="4">
        <v>7</v>
      </c>
      <c r="L4764" s="4">
        <v>19</v>
      </c>
      <c r="M4764" s="4">
        <v>0</v>
      </c>
      <c r="N4764" s="18"/>
    </row>
    <row r="4765" spans="1:14" hidden="1" x14ac:dyDescent="0.35">
      <c r="A4765" s="4" t="s">
        <v>62</v>
      </c>
      <c r="B4765" s="27">
        <v>44168.018750000003</v>
      </c>
      <c r="C4765" s="9">
        <v>44168.811805555553</v>
      </c>
      <c r="D4765" s="11" t="s">
        <v>2878</v>
      </c>
      <c r="E4765" s="10">
        <v>0.79305555555038154</v>
      </c>
      <c r="F4765" s="11">
        <v>19.033333333209157</v>
      </c>
      <c r="G4765" s="5" t="s">
        <v>2650</v>
      </c>
      <c r="H4765" s="26" t="s">
        <v>2615</v>
      </c>
      <c r="I4765" s="4">
        <v>1</v>
      </c>
      <c r="J4765" s="4">
        <v>1</v>
      </c>
      <c r="K4765" s="4">
        <v>0</v>
      </c>
      <c r="L4765" s="4">
        <v>0</v>
      </c>
      <c r="M4765" s="4">
        <v>0</v>
      </c>
      <c r="N4765" s="18"/>
    </row>
    <row r="4766" spans="1:14" hidden="1" x14ac:dyDescent="0.35">
      <c r="A4766" s="4" t="s">
        <v>62</v>
      </c>
      <c r="B4766" s="56">
        <v>44215.500057870369</v>
      </c>
      <c r="C4766" s="56">
        <v>44216.042847222219</v>
      </c>
      <c r="D4766" s="11" t="str">
        <f>INT(Table1[[#This Row],[Full Restoration ]]-Table1[[#This Row],[Outage Start]])&amp;" days,"&amp;HOUR(Table1[[#This Row],[Full Restoration ]]-Table1[[#This Row],[Outage Start]])&amp;" hrs,"&amp;MINUTE(Table1[[#This Row],[Full Restoration ]]-Table1[[#This Row],[Outage Start]])&amp;" min"</f>
        <v>0 days,13 hrs,1 min</v>
      </c>
      <c r="E4766" s="10">
        <f>Table1[[#This Row],[Full Restoration ]]-Table1[[#This Row],[Outage Start]]</f>
        <v>0.54278935184993315</v>
      </c>
      <c r="F4766" s="11">
        <f>(Table1[[#This Row],[Full Restoration ]]-Table1[[#This Row],[Outage Start]])*24</f>
        <v>13.026944444398396</v>
      </c>
      <c r="G4766" s="5" t="s">
        <v>2650</v>
      </c>
      <c r="H4766" s="26" t="s">
        <v>2606</v>
      </c>
      <c r="I4766" s="4">
        <v>1410</v>
      </c>
      <c r="J4766" s="4">
        <v>1288</v>
      </c>
      <c r="K4766" s="4">
        <v>48</v>
      </c>
      <c r="L4766" s="4">
        <v>74</v>
      </c>
      <c r="M4766" s="4">
        <v>0</v>
      </c>
      <c r="N4766" s="18"/>
    </row>
    <row r="4767" spans="1:14" hidden="1" x14ac:dyDescent="0.35">
      <c r="A4767" s="4" t="s">
        <v>62</v>
      </c>
      <c r="B4767" s="27">
        <v>44525.086111111108</v>
      </c>
      <c r="C4767" s="9">
        <v>44526.824999999997</v>
      </c>
      <c r="D4767" s="11" t="str">
        <f>INT(Table1[[#This Row],[Full Restoration ]]-Table1[[#This Row],[Outage Start]])&amp;" days,"&amp;HOUR(Table1[[#This Row],[Full Restoration ]]-Table1[[#This Row],[Outage Start]])&amp;" hrs,"&amp;MINUTE(Table1[[#This Row],[Full Restoration ]]-Table1[[#This Row],[Outage Start]])&amp;" min"</f>
        <v>1 days,17 hrs,44 min</v>
      </c>
      <c r="E4767" s="10">
        <f>Table1[[#This Row],[Full Restoration ]]-Table1[[#This Row],[Outage Start]]</f>
        <v>1.7388888888890506</v>
      </c>
      <c r="F4767" s="11">
        <f>(Table1[[#This Row],[Full Restoration ]]-Table1[[#This Row],[Outage Start]])*24</f>
        <v>41.733333333337214</v>
      </c>
      <c r="G4767" s="5" t="s">
        <v>4223</v>
      </c>
      <c r="H4767" s="26" t="s">
        <v>4233</v>
      </c>
      <c r="I4767" s="4">
        <v>401</v>
      </c>
      <c r="J4767" s="4">
        <v>394</v>
      </c>
      <c r="K4767" s="4">
        <v>7</v>
      </c>
      <c r="L4767" s="4">
        <v>13</v>
      </c>
      <c r="M4767" s="4">
        <v>0</v>
      </c>
      <c r="N4767" s="18"/>
    </row>
    <row r="4768" spans="1:14" hidden="1" x14ac:dyDescent="0.35">
      <c r="A4768" s="4" t="s">
        <v>62</v>
      </c>
      <c r="B4768" s="27">
        <v>45228.698611111111</v>
      </c>
      <c r="C4768" s="9">
        <v>45229.008333333331</v>
      </c>
      <c r="D4768" s="11" t="str">
        <f>INT(Table1[[#This Row],[Full Restoration ]]-Table1[[#This Row],[Outage Start]])&amp;" days,"&amp;HOUR(Table1[[#This Row],[Full Restoration ]]-Table1[[#This Row],[Outage Start]])&amp;" hrs,"&amp;MINUTE(Table1[[#This Row],[Full Restoration ]]-Table1[[#This Row],[Outage Start]])&amp;" min"</f>
        <v>0 days,7 hrs,26 min</v>
      </c>
      <c r="E4768" s="10">
        <f>Table1[[#This Row],[Full Restoration ]]-Table1[[#This Row],[Outage Start]]</f>
        <v>0.30972222222044365</v>
      </c>
      <c r="F4768" s="11">
        <f>(Table1[[#This Row],[Full Restoration ]]-Table1[[#This Row],[Outage Start]])*24</f>
        <v>7.4333333332906477</v>
      </c>
      <c r="G4768" s="5" t="s">
        <v>4223</v>
      </c>
      <c r="H4768" s="26" t="s">
        <v>2607</v>
      </c>
      <c r="I4768" s="4">
        <v>397</v>
      </c>
      <c r="J4768" s="4">
        <v>389</v>
      </c>
      <c r="K4768" s="4">
        <v>8</v>
      </c>
      <c r="L4768" s="4">
        <v>5</v>
      </c>
      <c r="M4768" s="4">
        <v>0</v>
      </c>
      <c r="N4768" s="18"/>
    </row>
    <row r="4769" spans="1:14" hidden="1" x14ac:dyDescent="0.35">
      <c r="A4769" s="4" t="s">
        <v>62</v>
      </c>
      <c r="B4769" s="27">
        <v>44524.990277777775</v>
      </c>
      <c r="C4769" s="9">
        <v>44526.547222222223</v>
      </c>
      <c r="D4769" s="11" t="str">
        <f>INT(Table1[[#This Row],[Full Restoration ]]-Table1[[#This Row],[Outage Start]])&amp;" days,"&amp;HOUR(Table1[[#This Row],[Full Restoration ]]-Table1[[#This Row],[Outage Start]])&amp;" hrs,"&amp;MINUTE(Table1[[#This Row],[Full Restoration ]]-Table1[[#This Row],[Outage Start]])&amp;" min"</f>
        <v>1 days,13 hrs,22 min</v>
      </c>
      <c r="E4769" s="10">
        <f>Table1[[#This Row],[Full Restoration ]]-Table1[[#This Row],[Outage Start]]</f>
        <v>1.5569444444481633</v>
      </c>
      <c r="F4769" s="11">
        <f>(Table1[[#This Row],[Full Restoration ]]-Table1[[#This Row],[Outage Start]])*24</f>
        <v>37.366666666755918</v>
      </c>
      <c r="G4769" s="5" t="s">
        <v>4224</v>
      </c>
      <c r="H4769" s="26" t="s">
        <v>3</v>
      </c>
      <c r="I4769" s="4">
        <v>286</v>
      </c>
      <c r="J4769" s="4">
        <v>226</v>
      </c>
      <c r="K4769" s="4">
        <v>60</v>
      </c>
      <c r="L4769" s="4">
        <v>5</v>
      </c>
      <c r="M4769" s="4">
        <v>0</v>
      </c>
      <c r="N4769" s="18"/>
    </row>
    <row r="4770" spans="1:14" hidden="1" x14ac:dyDescent="0.35">
      <c r="A4770" s="4" t="s">
        <v>62</v>
      </c>
      <c r="B4770" s="27">
        <v>45228.436111111114</v>
      </c>
      <c r="C4770" s="9">
        <v>45229.640972222223</v>
      </c>
      <c r="D4770" s="11" t="str">
        <f>INT(Table1[[#This Row],[Full Restoration ]]-Table1[[#This Row],[Outage Start]])&amp;" days,"&amp;HOUR(Table1[[#This Row],[Full Restoration ]]-Table1[[#This Row],[Outage Start]])&amp;" hrs,"&amp;MINUTE(Table1[[#This Row],[Full Restoration ]]-Table1[[#This Row],[Outage Start]])&amp;" min"</f>
        <v>1 days,4 hrs,55 min</v>
      </c>
      <c r="E4770" s="10">
        <f>Table1[[#This Row],[Full Restoration ]]-Table1[[#This Row],[Outage Start]]</f>
        <v>1.2048611111094942</v>
      </c>
      <c r="F4770" s="11">
        <f>(Table1[[#This Row],[Full Restoration ]]-Table1[[#This Row],[Outage Start]])*24</f>
        <v>28.916666666627862</v>
      </c>
      <c r="G4770" s="5" t="s">
        <v>4224</v>
      </c>
      <c r="H4770" s="26" t="s">
        <v>2604</v>
      </c>
      <c r="I4770" s="4">
        <v>287</v>
      </c>
      <c r="J4770" s="4">
        <v>225</v>
      </c>
      <c r="K4770" s="4">
        <v>62</v>
      </c>
      <c r="L4770" s="4">
        <v>3</v>
      </c>
      <c r="M4770" s="4">
        <v>0</v>
      </c>
      <c r="N4770" s="18"/>
    </row>
    <row r="4771" spans="1:14" hidden="1" x14ac:dyDescent="0.35">
      <c r="A4771" s="4" t="s">
        <v>62</v>
      </c>
      <c r="B4771" s="27">
        <v>45250.536805555559</v>
      </c>
      <c r="C4771" s="9">
        <v>45251.410416666666</v>
      </c>
      <c r="D4771" s="11" t="str">
        <f>INT(Table1[[#This Row],[Full Restoration ]]-Table1[[#This Row],[Outage Start]])&amp;" days,"&amp;HOUR(Table1[[#This Row],[Full Restoration ]]-Table1[[#This Row],[Outage Start]])&amp;" hrs,"&amp;MINUTE(Table1[[#This Row],[Full Restoration ]]-Table1[[#This Row],[Outage Start]])&amp;" min"</f>
        <v>0 days,20 hrs,58 min</v>
      </c>
      <c r="E4771" s="10">
        <f>Table1[[#This Row],[Full Restoration ]]-Table1[[#This Row],[Outage Start]]</f>
        <v>0.87361111110658385</v>
      </c>
      <c r="F4771" s="11">
        <f>(Table1[[#This Row],[Full Restoration ]]-Table1[[#This Row],[Outage Start]])*24</f>
        <v>20.966666666558012</v>
      </c>
      <c r="G4771" s="5" t="s">
        <v>4297</v>
      </c>
      <c r="H4771" s="26" t="s">
        <v>2604</v>
      </c>
      <c r="I4771" s="4">
        <v>286</v>
      </c>
      <c r="J4771" s="4">
        <v>224</v>
      </c>
      <c r="K4771" s="4">
        <v>62</v>
      </c>
      <c r="L4771" s="4">
        <v>3</v>
      </c>
      <c r="M4771" s="4">
        <v>0</v>
      </c>
      <c r="N4771" s="18"/>
    </row>
    <row r="4772" spans="1:14" hidden="1" x14ac:dyDescent="0.35">
      <c r="A4772" s="4" t="s">
        <v>62</v>
      </c>
      <c r="B4772" s="27">
        <v>44525.236111111109</v>
      </c>
      <c r="C4772" s="9">
        <v>44525.821527777778</v>
      </c>
      <c r="D4772" s="11" t="str">
        <f>INT(Table1[[#This Row],[Full Restoration ]]-Table1[[#This Row],[Outage Start]])&amp;" days,"&amp;HOUR(Table1[[#This Row],[Full Restoration ]]-Table1[[#This Row],[Outage Start]])&amp;" hrs,"&amp;MINUTE(Table1[[#This Row],[Full Restoration ]]-Table1[[#This Row],[Outage Start]])&amp;" min"</f>
        <v>0 days,14 hrs,3 min</v>
      </c>
      <c r="E4772" s="10">
        <f>Table1[[#This Row],[Full Restoration ]]-Table1[[#This Row],[Outage Start]]</f>
        <v>0.58541666666860692</v>
      </c>
      <c r="F4772" s="11">
        <f>(Table1[[#This Row],[Full Restoration ]]-Table1[[#This Row],[Outage Start]])*24</f>
        <v>14.050000000046566</v>
      </c>
      <c r="G4772" s="5" t="s">
        <v>4225</v>
      </c>
      <c r="H4772" s="26" t="s">
        <v>4234</v>
      </c>
      <c r="I4772" s="4">
        <v>20</v>
      </c>
      <c r="J4772" s="4">
        <v>19</v>
      </c>
      <c r="K4772" s="4">
        <v>1</v>
      </c>
      <c r="L4772" s="4">
        <v>0</v>
      </c>
      <c r="M4772" s="4">
        <v>0</v>
      </c>
      <c r="N4772" s="18"/>
    </row>
    <row r="4773" spans="1:14" hidden="1" x14ac:dyDescent="0.35">
      <c r="A4773" s="4" t="s">
        <v>62</v>
      </c>
      <c r="B4773" s="56">
        <v>44215.497916666667</v>
      </c>
      <c r="C4773" s="56">
        <v>44216.685416666667</v>
      </c>
      <c r="D4773" s="11" t="str">
        <f>INT(Table1[[#This Row],[Full Restoration ]]-Table1[[#This Row],[Outage Start]])&amp;" days,"&amp;HOUR(Table1[[#This Row],[Full Restoration ]]-Table1[[#This Row],[Outage Start]])&amp;" hrs,"&amp;MINUTE(Table1[[#This Row],[Full Restoration ]]-Table1[[#This Row],[Outage Start]])&amp;" min"</f>
        <v>1 days,4 hrs,30 min</v>
      </c>
      <c r="E4773" s="10">
        <f>Table1[[#This Row],[Full Restoration ]]-Table1[[#This Row],[Outage Start]]</f>
        <v>1.1875</v>
      </c>
      <c r="F4773" s="11">
        <f>(Table1[[#This Row],[Full Restoration ]]-Table1[[#This Row],[Outage Start]])*24</f>
        <v>28.5</v>
      </c>
      <c r="G4773" s="5" t="s">
        <v>4074</v>
      </c>
      <c r="H4773" s="26" t="s">
        <v>2604</v>
      </c>
      <c r="I4773" s="4">
        <v>65</v>
      </c>
      <c r="J4773" s="4">
        <v>65</v>
      </c>
      <c r="K4773" s="4">
        <v>0</v>
      </c>
      <c r="L4773" s="4">
        <v>0</v>
      </c>
      <c r="M4773" s="4">
        <v>0</v>
      </c>
      <c r="N4773" s="18"/>
    </row>
    <row r="4774" spans="1:14" hidden="1" x14ac:dyDescent="0.35">
      <c r="A4774" s="4" t="s">
        <v>62</v>
      </c>
      <c r="B4774" s="27">
        <v>43748.363194444442</v>
      </c>
      <c r="C4774" s="9">
        <v>43749.8125</v>
      </c>
      <c r="D4774" s="11" t="str">
        <f>INT(Table1[[#This Row],[Full Restoration ]]-Table1[[#This Row],[Outage Start]])&amp;" days,"&amp;HOUR(Table1[[#This Row],[Full Restoration ]]-Table1[[#This Row],[Outage Start]])&amp;" hrs,"&amp;MINUTE(Table1[[#This Row],[Full Restoration ]]-Table1[[#This Row],[Outage Start]])&amp;" min"</f>
        <v>1 days,10 hrs,47 min</v>
      </c>
      <c r="E4774" s="10">
        <f>Table1[[#This Row],[Full Restoration ]]-Table1[[#This Row],[Outage Start]]</f>
        <v>1.4493055555576575</v>
      </c>
      <c r="F4774" s="11">
        <f>(Table1[[#This Row],[Full Restoration ]]-Table1[[#This Row],[Outage Start]])*24</f>
        <v>34.78333333338378</v>
      </c>
      <c r="G4774" s="5" t="s">
        <v>841</v>
      </c>
      <c r="H4774" s="26" t="s">
        <v>3</v>
      </c>
      <c r="I4774" s="4">
        <v>772</v>
      </c>
      <c r="J4774" s="4">
        <v>730</v>
      </c>
      <c r="K4774" s="4">
        <v>0</v>
      </c>
      <c r="L4774" s="4">
        <v>14</v>
      </c>
      <c r="M4774" s="4">
        <v>0</v>
      </c>
      <c r="N4774" s="18"/>
    </row>
    <row r="4775" spans="1:14" hidden="1" x14ac:dyDescent="0.35">
      <c r="A4775" s="4" t="s">
        <v>62</v>
      </c>
      <c r="B4775" s="27">
        <v>43765.890277777777</v>
      </c>
      <c r="C4775" s="9">
        <v>43766.657638888886</v>
      </c>
      <c r="D4775" s="11" t="str">
        <f>INT(Table1[[#This Row],[Full Restoration ]]-Table1[[#This Row],[Outage Start]])&amp;" days,"&amp;HOUR(Table1[[#This Row],[Full Restoration ]]-Table1[[#This Row],[Outage Start]])&amp;" hrs,"&amp;MINUTE(Table1[[#This Row],[Full Restoration ]]-Table1[[#This Row],[Outage Start]])&amp;" min"</f>
        <v>0 days,18 hrs,25 min</v>
      </c>
      <c r="E4775" s="10">
        <f>Table1[[#This Row],[Full Restoration ]]-Table1[[#This Row],[Outage Start]]</f>
        <v>0.76736111110949423</v>
      </c>
      <c r="F4775" s="11">
        <f>(Table1[[#This Row],[Full Restoration ]]-Table1[[#This Row],[Outage Start]])*24</f>
        <v>18.416666666627862</v>
      </c>
      <c r="G4775" s="5" t="s">
        <v>841</v>
      </c>
      <c r="H4775" s="26"/>
      <c r="I4775" s="4">
        <v>9</v>
      </c>
      <c r="J4775" s="4">
        <v>2</v>
      </c>
      <c r="K4775" s="4">
        <v>7</v>
      </c>
      <c r="L4775" s="4"/>
      <c r="M4775" s="4"/>
      <c r="N4775" s="18"/>
    </row>
    <row r="4776" spans="1:14" hidden="1" x14ac:dyDescent="0.35">
      <c r="A4776" s="4" t="s">
        <v>62</v>
      </c>
      <c r="B4776" s="27">
        <v>43767.119444444441</v>
      </c>
      <c r="C4776" s="9">
        <v>43769.708333333336</v>
      </c>
      <c r="D4776" s="11" t="str">
        <f>INT(Table1[[#This Row],[Full Restoration ]]-Table1[[#This Row],[Outage Start]])&amp;" days,"&amp;HOUR(Table1[[#This Row],[Full Restoration ]]-Table1[[#This Row],[Outage Start]])&amp;" hrs,"&amp;MINUTE(Table1[[#This Row],[Full Restoration ]]-Table1[[#This Row],[Outage Start]])&amp;" min"</f>
        <v>2 days,14 hrs,8 min</v>
      </c>
      <c r="E4776" s="10">
        <f>Table1[[#This Row],[Full Restoration ]]-Table1[[#This Row],[Outage Start]]</f>
        <v>2.5888888888948713</v>
      </c>
      <c r="F4776" s="11">
        <f>(Table1[[#This Row],[Full Restoration ]]-Table1[[#This Row],[Outage Start]])*24</f>
        <v>62.133333333476912</v>
      </c>
      <c r="G4776" s="5" t="s">
        <v>841</v>
      </c>
      <c r="H4776" s="26"/>
      <c r="I4776" s="4">
        <v>9</v>
      </c>
      <c r="J4776" s="4">
        <v>2</v>
      </c>
      <c r="K4776" s="4">
        <v>7</v>
      </c>
      <c r="L4776" s="4"/>
      <c r="M4776" s="4"/>
      <c r="N4776" s="18"/>
    </row>
    <row r="4777" spans="1:14" hidden="1" x14ac:dyDescent="0.35">
      <c r="A4777" s="4" t="s">
        <v>62</v>
      </c>
      <c r="B4777" s="27">
        <v>43768.082638888889</v>
      </c>
      <c r="C4777" s="9">
        <v>43769.708333333336</v>
      </c>
      <c r="D4777" s="11" t="str">
        <f>INT(Table1[[#This Row],[Full Restoration ]]-Table1[[#This Row],[Outage Start]])&amp;" days,"&amp;HOUR(Table1[[#This Row],[Full Restoration ]]-Table1[[#This Row],[Outage Start]])&amp;" hrs,"&amp;MINUTE(Table1[[#This Row],[Full Restoration ]]-Table1[[#This Row],[Outage Start]])&amp;" min"</f>
        <v>1 days,15 hrs,1 min</v>
      </c>
      <c r="E4777" s="10">
        <f>Table1[[#This Row],[Full Restoration ]]-Table1[[#This Row],[Outage Start]]</f>
        <v>1.6256944444467081</v>
      </c>
      <c r="F4777" s="11">
        <f>(Table1[[#This Row],[Full Restoration ]]-Table1[[#This Row],[Outage Start]])*24</f>
        <v>39.016666666720994</v>
      </c>
      <c r="G4777" s="5" t="s">
        <v>841</v>
      </c>
      <c r="H4777" s="26"/>
      <c r="I4777" s="4">
        <v>770</v>
      </c>
      <c r="J4777" s="4">
        <v>727</v>
      </c>
      <c r="K4777" s="4">
        <v>26</v>
      </c>
      <c r="L4777" s="4">
        <v>14</v>
      </c>
      <c r="M4777" s="4"/>
      <c r="N4777" s="18"/>
    </row>
    <row r="4778" spans="1:14" hidden="1" x14ac:dyDescent="0.35">
      <c r="A4778" s="4" t="s">
        <v>62</v>
      </c>
      <c r="B4778" s="27">
        <v>44083.109027777777</v>
      </c>
      <c r="C4778" s="9">
        <v>44083.642361111109</v>
      </c>
      <c r="D4778" s="11" t="s">
        <v>3431</v>
      </c>
      <c r="E4778" s="10">
        <v>0.53333333333284827</v>
      </c>
      <c r="F4778" s="11">
        <v>12.799999999988358</v>
      </c>
      <c r="G4778" s="5" t="s">
        <v>841</v>
      </c>
      <c r="H4778" s="26" t="s">
        <v>3</v>
      </c>
      <c r="I4778" s="4">
        <v>31</v>
      </c>
      <c r="J4778" s="4">
        <v>20</v>
      </c>
      <c r="K4778" s="4">
        <v>10</v>
      </c>
      <c r="L4778" s="4">
        <v>1</v>
      </c>
      <c r="M4778" s="4"/>
      <c r="N4778" s="18"/>
    </row>
    <row r="4779" spans="1:14" hidden="1" x14ac:dyDescent="0.35">
      <c r="A4779" s="4" t="s">
        <v>62</v>
      </c>
      <c r="B4779" s="27">
        <v>44130.28402777778</v>
      </c>
      <c r="C4779" s="9">
        <v>44131.48541666667</v>
      </c>
      <c r="D4779" s="11" t="s">
        <v>3882</v>
      </c>
      <c r="E4779" s="10">
        <v>1.2013888888905058</v>
      </c>
      <c r="F4779" s="11">
        <v>28.833333333372138</v>
      </c>
      <c r="G4779" s="5" t="s">
        <v>841</v>
      </c>
      <c r="H4779" s="26" t="s">
        <v>2604</v>
      </c>
      <c r="I4779" s="4">
        <v>52</v>
      </c>
      <c r="J4779" s="4">
        <v>35</v>
      </c>
      <c r="K4779" s="4">
        <v>15</v>
      </c>
      <c r="L4779" s="4">
        <v>2</v>
      </c>
      <c r="M4779" s="4"/>
      <c r="N4779" s="18"/>
    </row>
    <row r="4780" spans="1:14" hidden="1" x14ac:dyDescent="0.35">
      <c r="A4780" s="4" t="s">
        <v>62</v>
      </c>
      <c r="B4780" s="27">
        <v>44152.504166666666</v>
      </c>
      <c r="C4780" s="9">
        <v>44152.615277777775</v>
      </c>
      <c r="D4780" s="11" t="s">
        <v>3935</v>
      </c>
      <c r="E4780" s="10">
        <v>0.11111111110949423</v>
      </c>
      <c r="F4780" s="11">
        <v>2.6666666666278616</v>
      </c>
      <c r="G4780" s="5" t="s">
        <v>841</v>
      </c>
      <c r="H4780" s="26" t="s">
        <v>2604</v>
      </c>
      <c r="I4780" s="4">
        <v>106</v>
      </c>
      <c r="J4780" s="4">
        <v>102</v>
      </c>
      <c r="K4780" s="4">
        <v>0</v>
      </c>
      <c r="L4780" s="4">
        <v>4</v>
      </c>
      <c r="M4780" s="4"/>
      <c r="N4780" s="18"/>
    </row>
    <row r="4781" spans="1:14" hidden="1" x14ac:dyDescent="0.35">
      <c r="A4781" s="4" t="s">
        <v>62</v>
      </c>
      <c r="B4781" s="27">
        <v>44152.504166666666</v>
      </c>
      <c r="C4781" s="9">
        <v>44152.615277777775</v>
      </c>
      <c r="D4781" s="11" t="s">
        <v>3935</v>
      </c>
      <c r="E4781" s="10">
        <v>0.11111111110949423</v>
      </c>
      <c r="F4781" s="11">
        <v>2.6666666666278616</v>
      </c>
      <c r="G4781" s="5" t="s">
        <v>841</v>
      </c>
      <c r="H4781" s="26" t="s">
        <v>2604</v>
      </c>
      <c r="I4781" s="4">
        <v>1</v>
      </c>
      <c r="J4781" s="4">
        <v>1</v>
      </c>
      <c r="K4781" s="4">
        <v>0</v>
      </c>
      <c r="L4781" s="4"/>
      <c r="M4781" s="4"/>
      <c r="N4781" s="18"/>
    </row>
    <row r="4782" spans="1:14" hidden="1" x14ac:dyDescent="0.35">
      <c r="A4782" s="4" t="s">
        <v>62</v>
      </c>
      <c r="B4782" s="27">
        <v>44152.504166666666</v>
      </c>
      <c r="C4782" s="9">
        <v>44153.572222222225</v>
      </c>
      <c r="D4782" s="11" t="s">
        <v>3919</v>
      </c>
      <c r="E4782" s="10">
        <v>1.0680555555591127</v>
      </c>
      <c r="F4782" s="11">
        <v>25.633333333418705</v>
      </c>
      <c r="G4782" s="5" t="s">
        <v>841</v>
      </c>
      <c r="H4782" s="26" t="s">
        <v>2604</v>
      </c>
      <c r="I4782" s="4">
        <v>47</v>
      </c>
      <c r="J4782" s="4">
        <v>44</v>
      </c>
      <c r="K4782" s="4">
        <v>1</v>
      </c>
      <c r="L4782" s="4">
        <v>2</v>
      </c>
      <c r="M4782" s="4"/>
      <c r="N4782" s="18"/>
    </row>
    <row r="4783" spans="1:14" hidden="1" x14ac:dyDescent="0.35">
      <c r="A4783" s="4" t="s">
        <v>62</v>
      </c>
      <c r="B4783" s="27">
        <v>44152.504166666666</v>
      </c>
      <c r="C4783" s="9">
        <v>44153.572222222225</v>
      </c>
      <c r="D4783" s="11" t="s">
        <v>3919</v>
      </c>
      <c r="E4783" s="10">
        <v>1.0680555555591127</v>
      </c>
      <c r="F4783" s="11">
        <v>25.633333333418705</v>
      </c>
      <c r="G4783" s="5" t="s">
        <v>841</v>
      </c>
      <c r="H4783" s="26" t="s">
        <v>2604</v>
      </c>
      <c r="I4783" s="4">
        <v>7</v>
      </c>
      <c r="J4783" s="4">
        <v>2</v>
      </c>
      <c r="K4783" s="4">
        <v>5</v>
      </c>
      <c r="L4783" s="4"/>
      <c r="M4783" s="4"/>
      <c r="N4783" s="18"/>
    </row>
    <row r="4784" spans="1:14" hidden="1" x14ac:dyDescent="0.35">
      <c r="A4784" s="4" t="s">
        <v>62</v>
      </c>
      <c r="B4784" s="27">
        <v>44152.504166666666</v>
      </c>
      <c r="C4784" s="9">
        <v>44153.572222222225</v>
      </c>
      <c r="D4784" s="11" t="s">
        <v>3919</v>
      </c>
      <c r="E4784" s="10">
        <v>1.0680555555591127</v>
      </c>
      <c r="F4784" s="11">
        <v>25.633333333418705</v>
      </c>
      <c r="G4784" s="5" t="s">
        <v>841</v>
      </c>
      <c r="H4784" s="26" t="s">
        <v>2604</v>
      </c>
      <c r="I4784" s="4">
        <v>2</v>
      </c>
      <c r="J4784" s="4"/>
      <c r="K4784" s="4">
        <v>2</v>
      </c>
      <c r="L4784" s="4"/>
      <c r="M4784" s="4"/>
      <c r="N4784" s="18"/>
    </row>
    <row r="4785" spans="1:14" hidden="1" x14ac:dyDescent="0.35">
      <c r="A4785" s="4" t="s">
        <v>62</v>
      </c>
      <c r="B4785" s="45">
        <v>44161.338888888888</v>
      </c>
      <c r="C4785" s="9">
        <v>44162.888194444444</v>
      </c>
      <c r="D4785" s="11" t="s">
        <v>3284</v>
      </c>
      <c r="E4785" s="10">
        <v>1.5493055555562023</v>
      </c>
      <c r="F4785" s="11">
        <v>37.183333333348855</v>
      </c>
      <c r="G4785" s="5" t="s">
        <v>841</v>
      </c>
      <c r="H4785" s="26" t="s">
        <v>2604</v>
      </c>
      <c r="I4785" s="4">
        <v>1</v>
      </c>
      <c r="J4785" s="4">
        <v>1</v>
      </c>
      <c r="K4785" s="4">
        <v>0</v>
      </c>
      <c r="L4785" s="4">
        <v>0</v>
      </c>
      <c r="M4785" s="4">
        <v>0</v>
      </c>
      <c r="N4785" s="18"/>
    </row>
    <row r="4786" spans="1:14" hidden="1" x14ac:dyDescent="0.35">
      <c r="A4786" s="4" t="s">
        <v>62</v>
      </c>
      <c r="B4786" s="45">
        <v>44161.338888888888</v>
      </c>
      <c r="C4786" s="9">
        <v>44162.888194444444</v>
      </c>
      <c r="D4786" s="11" t="s">
        <v>3284</v>
      </c>
      <c r="E4786" s="10">
        <v>1.5493055555562023</v>
      </c>
      <c r="F4786" s="11">
        <v>37.183333333348855</v>
      </c>
      <c r="G4786" s="5" t="s">
        <v>841</v>
      </c>
      <c r="H4786" s="26" t="s">
        <v>2604</v>
      </c>
      <c r="I4786" s="4">
        <v>9</v>
      </c>
      <c r="J4786" s="4">
        <v>9</v>
      </c>
      <c r="K4786" s="4">
        <v>0</v>
      </c>
      <c r="L4786" s="4">
        <v>0</v>
      </c>
      <c r="M4786" s="4">
        <v>0</v>
      </c>
      <c r="N4786" s="18"/>
    </row>
    <row r="4787" spans="1:14" hidden="1" x14ac:dyDescent="0.35">
      <c r="A4787" s="4" t="s">
        <v>62</v>
      </c>
      <c r="B4787" s="45">
        <v>44161.338888888888</v>
      </c>
      <c r="C4787" s="9">
        <v>44162.888194444444</v>
      </c>
      <c r="D4787" s="11" t="s">
        <v>3284</v>
      </c>
      <c r="E4787" s="10">
        <v>1.5493055555562023</v>
      </c>
      <c r="F4787" s="11">
        <v>37.183333333348855</v>
      </c>
      <c r="G4787" s="5" t="s">
        <v>841</v>
      </c>
      <c r="H4787" s="26" t="s">
        <v>2604</v>
      </c>
      <c r="I4787" s="4">
        <v>22</v>
      </c>
      <c r="J4787" s="4">
        <v>21</v>
      </c>
      <c r="K4787" s="4">
        <v>1</v>
      </c>
      <c r="L4787" s="4">
        <v>0</v>
      </c>
      <c r="M4787" s="4">
        <v>0</v>
      </c>
      <c r="N4787" s="18"/>
    </row>
    <row r="4788" spans="1:14" hidden="1" x14ac:dyDescent="0.35">
      <c r="A4788" s="4" t="s">
        <v>62</v>
      </c>
      <c r="B4788" s="45">
        <v>44161.452777777777</v>
      </c>
      <c r="C4788" s="9">
        <v>44162.890972222223</v>
      </c>
      <c r="D4788" s="11" t="s">
        <v>3083</v>
      </c>
      <c r="E4788" s="10">
        <v>1.4381944444467081</v>
      </c>
      <c r="F4788" s="11">
        <v>34.516666666720994</v>
      </c>
      <c r="G4788" s="5" t="s">
        <v>841</v>
      </c>
      <c r="H4788" s="26" t="s">
        <v>2604</v>
      </c>
      <c r="I4788" s="4">
        <v>153</v>
      </c>
      <c r="J4788" s="4">
        <v>146</v>
      </c>
      <c r="K4788" s="4">
        <v>1</v>
      </c>
      <c r="L4788" s="4">
        <v>6</v>
      </c>
      <c r="M4788" s="4">
        <v>0</v>
      </c>
      <c r="N4788" s="18"/>
    </row>
    <row r="4789" spans="1:14" hidden="1" x14ac:dyDescent="0.35">
      <c r="A4789" s="4" t="s">
        <v>62</v>
      </c>
      <c r="B4789" s="45">
        <v>44161.452777777777</v>
      </c>
      <c r="C4789" s="9">
        <v>44162.890972222223</v>
      </c>
      <c r="D4789" s="11" t="s">
        <v>3083</v>
      </c>
      <c r="E4789" s="10">
        <v>1.4381944444467081</v>
      </c>
      <c r="F4789" s="11">
        <v>34.516666666720994</v>
      </c>
      <c r="G4789" s="5" t="s">
        <v>841</v>
      </c>
      <c r="H4789" s="26" t="s">
        <v>2604</v>
      </c>
      <c r="I4789" s="4">
        <v>7</v>
      </c>
      <c r="J4789" s="4">
        <v>2</v>
      </c>
      <c r="K4789" s="4">
        <v>5</v>
      </c>
      <c r="L4789" s="4">
        <v>0</v>
      </c>
      <c r="M4789" s="4">
        <v>0</v>
      </c>
      <c r="N4789" s="18"/>
    </row>
    <row r="4790" spans="1:14" hidden="1" x14ac:dyDescent="0.35">
      <c r="A4790" s="4" t="s">
        <v>62</v>
      </c>
      <c r="B4790" s="45">
        <v>44161.452777777777</v>
      </c>
      <c r="C4790" s="9">
        <v>44162.890972222223</v>
      </c>
      <c r="D4790" s="11" t="s">
        <v>3083</v>
      </c>
      <c r="E4790" s="10">
        <v>1.4381944444467081</v>
      </c>
      <c r="F4790" s="11">
        <v>34.516666666720994</v>
      </c>
      <c r="G4790" s="5" t="s">
        <v>841</v>
      </c>
      <c r="H4790" s="26" t="s">
        <v>2604</v>
      </c>
      <c r="I4790" s="4">
        <v>2</v>
      </c>
      <c r="J4790" s="4">
        <v>0</v>
      </c>
      <c r="K4790" s="4">
        <v>2</v>
      </c>
      <c r="L4790" s="4">
        <v>0</v>
      </c>
      <c r="M4790" s="4">
        <v>0</v>
      </c>
      <c r="N4790" s="18"/>
    </row>
    <row r="4791" spans="1:14" hidden="1" x14ac:dyDescent="0.35">
      <c r="A4791" s="4" t="s">
        <v>62</v>
      </c>
      <c r="B4791" s="45">
        <v>44161.452777777777</v>
      </c>
      <c r="C4791" s="9">
        <v>44162.890972222223</v>
      </c>
      <c r="D4791" s="11" t="s">
        <v>3083</v>
      </c>
      <c r="E4791" s="10">
        <v>1.4381944444467081</v>
      </c>
      <c r="F4791" s="11">
        <v>34.516666666720994</v>
      </c>
      <c r="G4791" s="5" t="s">
        <v>841</v>
      </c>
      <c r="H4791" s="26" t="s">
        <v>2604</v>
      </c>
      <c r="I4791" s="4">
        <v>1</v>
      </c>
      <c r="J4791" s="4">
        <v>1</v>
      </c>
      <c r="K4791" s="4">
        <v>0</v>
      </c>
      <c r="L4791" s="4">
        <v>0</v>
      </c>
      <c r="M4791" s="4">
        <v>0</v>
      </c>
      <c r="N4791" s="18"/>
    </row>
    <row r="4792" spans="1:14" hidden="1" x14ac:dyDescent="0.35">
      <c r="A4792" s="4" t="s">
        <v>62</v>
      </c>
      <c r="B4792" s="27">
        <v>44167.772222222222</v>
      </c>
      <c r="C4792" s="9">
        <v>44168.898611111108</v>
      </c>
      <c r="D4792" s="11" t="s">
        <v>2879</v>
      </c>
      <c r="E4792" s="10">
        <v>1.1263888888861402</v>
      </c>
      <c r="F4792" s="11">
        <v>27.033333333267365</v>
      </c>
      <c r="G4792" s="5" t="s">
        <v>841</v>
      </c>
      <c r="H4792" s="26" t="s">
        <v>2604</v>
      </c>
      <c r="I4792" s="4">
        <v>1</v>
      </c>
      <c r="J4792" s="4">
        <v>1</v>
      </c>
      <c r="K4792" s="4">
        <v>0</v>
      </c>
      <c r="L4792" s="4">
        <v>0</v>
      </c>
      <c r="M4792" s="4">
        <v>0</v>
      </c>
      <c r="N4792" s="18"/>
    </row>
    <row r="4793" spans="1:14" hidden="1" x14ac:dyDescent="0.35">
      <c r="A4793" s="4" t="s">
        <v>62</v>
      </c>
      <c r="B4793" s="27">
        <v>44167.772222222222</v>
      </c>
      <c r="C4793" s="9">
        <v>44168.898611111108</v>
      </c>
      <c r="D4793" s="11" t="s">
        <v>2879</v>
      </c>
      <c r="E4793" s="10">
        <v>1.1263888888861402</v>
      </c>
      <c r="F4793" s="11">
        <v>27.033333333267365</v>
      </c>
      <c r="G4793" s="5" t="s">
        <v>841</v>
      </c>
      <c r="H4793" s="26" t="s">
        <v>2604</v>
      </c>
      <c r="I4793" s="4">
        <v>30</v>
      </c>
      <c r="J4793" s="4">
        <v>29</v>
      </c>
      <c r="K4793" s="4">
        <v>1</v>
      </c>
      <c r="L4793" s="4">
        <v>0</v>
      </c>
      <c r="M4793" s="4">
        <v>0</v>
      </c>
      <c r="N4793" s="18"/>
    </row>
    <row r="4794" spans="1:14" hidden="1" x14ac:dyDescent="0.35">
      <c r="A4794" s="4" t="s">
        <v>62</v>
      </c>
      <c r="B4794" s="27">
        <v>44167.772222222222</v>
      </c>
      <c r="C4794" s="9">
        <v>44168.898611111108</v>
      </c>
      <c r="D4794" s="11" t="s">
        <v>2879</v>
      </c>
      <c r="E4794" s="10">
        <v>1.1263888888861402</v>
      </c>
      <c r="F4794" s="11">
        <v>27.033333333267365</v>
      </c>
      <c r="G4794" s="5" t="s">
        <v>841</v>
      </c>
      <c r="H4794" s="26" t="s">
        <v>2604</v>
      </c>
      <c r="I4794" s="4">
        <v>78</v>
      </c>
      <c r="J4794" s="4">
        <v>77</v>
      </c>
      <c r="K4794" s="4">
        <v>1</v>
      </c>
      <c r="L4794" s="4">
        <v>0</v>
      </c>
      <c r="M4794" s="4">
        <v>0</v>
      </c>
      <c r="N4794" s="18"/>
    </row>
    <row r="4795" spans="1:14" hidden="1" x14ac:dyDescent="0.35">
      <c r="A4795" s="4" t="s">
        <v>62</v>
      </c>
      <c r="B4795" s="27">
        <v>44167.994444444441</v>
      </c>
      <c r="C4795" s="9">
        <v>44168.990277777775</v>
      </c>
      <c r="D4795" s="11" t="s">
        <v>2880</v>
      </c>
      <c r="E4795" s="10">
        <v>0.99583333333430346</v>
      </c>
      <c r="F4795" s="11">
        <v>23.900000000023283</v>
      </c>
      <c r="G4795" s="5" t="s">
        <v>841</v>
      </c>
      <c r="H4795" s="26" t="s">
        <v>2604</v>
      </c>
      <c r="I4795" s="4">
        <v>219</v>
      </c>
      <c r="J4795" s="4">
        <v>209</v>
      </c>
      <c r="K4795" s="4">
        <v>3</v>
      </c>
      <c r="L4795" s="4">
        <v>7</v>
      </c>
      <c r="M4795" s="4">
        <v>0</v>
      </c>
      <c r="N4795" s="18"/>
    </row>
    <row r="4796" spans="1:14" hidden="1" x14ac:dyDescent="0.35">
      <c r="A4796" s="4" t="s">
        <v>62</v>
      </c>
      <c r="B4796" s="27">
        <v>44167.994444444441</v>
      </c>
      <c r="C4796" s="9">
        <v>44168.990277777775</v>
      </c>
      <c r="D4796" s="11" t="s">
        <v>2880</v>
      </c>
      <c r="E4796" s="10">
        <v>0.99583333333430346</v>
      </c>
      <c r="F4796" s="11">
        <v>23.900000000023283</v>
      </c>
      <c r="G4796" s="5" t="s">
        <v>841</v>
      </c>
      <c r="H4796" s="26" t="s">
        <v>2604</v>
      </c>
      <c r="I4796" s="4">
        <v>36</v>
      </c>
      <c r="J4796" s="4">
        <v>35</v>
      </c>
      <c r="K4796" s="4">
        <v>1</v>
      </c>
      <c r="L4796" s="4">
        <v>0</v>
      </c>
      <c r="M4796" s="4">
        <v>0</v>
      </c>
      <c r="N4796" s="18"/>
    </row>
    <row r="4797" spans="1:14" hidden="1" x14ac:dyDescent="0.35">
      <c r="A4797" s="4" t="s">
        <v>62</v>
      </c>
      <c r="B4797" s="27">
        <v>44167.994444444441</v>
      </c>
      <c r="C4797" s="9">
        <v>44168.990277777775</v>
      </c>
      <c r="D4797" s="11" t="s">
        <v>2880</v>
      </c>
      <c r="E4797" s="10">
        <v>0.99583333333430346</v>
      </c>
      <c r="F4797" s="11">
        <v>23.900000000023283</v>
      </c>
      <c r="G4797" s="5" t="s">
        <v>841</v>
      </c>
      <c r="H4797" s="26" t="s">
        <v>2604</v>
      </c>
      <c r="I4797" s="4">
        <v>2</v>
      </c>
      <c r="J4797" s="4">
        <v>2</v>
      </c>
      <c r="K4797" s="4">
        <v>0</v>
      </c>
      <c r="L4797" s="4">
        <v>0</v>
      </c>
      <c r="M4797" s="4">
        <v>0</v>
      </c>
      <c r="N4797" s="18"/>
    </row>
    <row r="4798" spans="1:14" hidden="1" x14ac:dyDescent="0.35">
      <c r="A4798" s="4" t="s">
        <v>62</v>
      </c>
      <c r="B4798" s="27">
        <v>44167.994444444441</v>
      </c>
      <c r="C4798" s="9">
        <v>44168.990277777775</v>
      </c>
      <c r="D4798" s="11" t="s">
        <v>2880</v>
      </c>
      <c r="E4798" s="10">
        <v>0.99583333333430346</v>
      </c>
      <c r="F4798" s="11">
        <v>23.900000000023283</v>
      </c>
      <c r="G4798" s="5" t="s">
        <v>841</v>
      </c>
      <c r="H4798" s="26" t="s">
        <v>2604</v>
      </c>
      <c r="I4798" s="4">
        <v>157</v>
      </c>
      <c r="J4798" s="4">
        <v>149</v>
      </c>
      <c r="K4798" s="4">
        <v>5</v>
      </c>
      <c r="L4798" s="4">
        <v>3</v>
      </c>
      <c r="M4798" s="4">
        <v>0</v>
      </c>
      <c r="N4798" s="18"/>
    </row>
    <row r="4799" spans="1:14" hidden="1" x14ac:dyDescent="0.35">
      <c r="A4799" s="4" t="s">
        <v>62</v>
      </c>
      <c r="B4799" s="27">
        <v>44172.228472222225</v>
      </c>
      <c r="C4799" s="9">
        <v>44173.807638888888</v>
      </c>
      <c r="D4799" s="11" t="s">
        <v>3063</v>
      </c>
      <c r="E4799" s="10">
        <v>1.5791666666627862</v>
      </c>
      <c r="F4799" s="11">
        <v>37.899999999906868</v>
      </c>
      <c r="G4799" s="5" t="s">
        <v>841</v>
      </c>
      <c r="H4799" s="26" t="s">
        <v>2604</v>
      </c>
      <c r="I4799" s="4">
        <v>1</v>
      </c>
      <c r="J4799" s="4">
        <v>1</v>
      </c>
      <c r="K4799" s="4">
        <v>0</v>
      </c>
      <c r="L4799" s="4">
        <v>0</v>
      </c>
      <c r="M4799" s="4">
        <v>0</v>
      </c>
      <c r="N4799" s="18"/>
    </row>
    <row r="4800" spans="1:14" hidden="1" x14ac:dyDescent="0.35">
      <c r="A4800" s="4" t="s">
        <v>62</v>
      </c>
      <c r="B4800" s="27">
        <v>44172.228472222225</v>
      </c>
      <c r="C4800" s="9">
        <v>44173.807638888888</v>
      </c>
      <c r="D4800" s="11" t="s">
        <v>3063</v>
      </c>
      <c r="E4800" s="10">
        <v>1.5791666666627862</v>
      </c>
      <c r="F4800" s="11">
        <v>37.899999999906868</v>
      </c>
      <c r="G4800" s="5" t="s">
        <v>841</v>
      </c>
      <c r="H4800" s="26" t="s">
        <v>2604</v>
      </c>
      <c r="I4800" s="4">
        <v>10</v>
      </c>
      <c r="J4800" s="4">
        <v>9</v>
      </c>
      <c r="K4800" s="4">
        <v>1</v>
      </c>
      <c r="L4800" s="4">
        <v>0</v>
      </c>
      <c r="M4800" s="4">
        <v>0</v>
      </c>
      <c r="N4800" s="18"/>
    </row>
    <row r="4801" spans="1:14" hidden="1" x14ac:dyDescent="0.35">
      <c r="A4801" s="4" t="s">
        <v>62</v>
      </c>
      <c r="B4801" s="27">
        <v>44172.228472222225</v>
      </c>
      <c r="C4801" s="9">
        <v>44173.807638888888</v>
      </c>
      <c r="D4801" s="11" t="s">
        <v>3063</v>
      </c>
      <c r="E4801" s="10">
        <v>1.5791666666627862</v>
      </c>
      <c r="F4801" s="11">
        <v>37.899999999906868</v>
      </c>
      <c r="G4801" s="5" t="s">
        <v>841</v>
      </c>
      <c r="H4801" s="26" t="s">
        <v>2604</v>
      </c>
      <c r="I4801" s="4">
        <v>22</v>
      </c>
      <c r="J4801" s="4">
        <v>21</v>
      </c>
      <c r="K4801" s="4">
        <v>1</v>
      </c>
      <c r="L4801" s="4">
        <v>0</v>
      </c>
      <c r="M4801" s="4">
        <v>0</v>
      </c>
      <c r="N4801" s="18"/>
    </row>
    <row r="4802" spans="1:14" hidden="1" x14ac:dyDescent="0.35">
      <c r="A4802" s="4" t="s">
        <v>62</v>
      </c>
      <c r="B4802" s="27">
        <v>44172.345833333333</v>
      </c>
      <c r="C4802" s="9">
        <v>44173.804861111108</v>
      </c>
      <c r="D4802" s="11" t="s">
        <v>3132</v>
      </c>
      <c r="E4802" s="10">
        <v>1.4590277777751908</v>
      </c>
      <c r="F4802" s="11">
        <v>35.016666666604578</v>
      </c>
      <c r="G4802" s="5" t="s">
        <v>841</v>
      </c>
      <c r="H4802" s="26" t="s">
        <v>2604</v>
      </c>
      <c r="I4802" s="4">
        <v>96</v>
      </c>
      <c r="J4802" s="4">
        <v>86</v>
      </c>
      <c r="K4802" s="4">
        <v>7</v>
      </c>
      <c r="L4802" s="4">
        <v>3</v>
      </c>
      <c r="M4802" s="4">
        <v>0</v>
      </c>
      <c r="N4802" s="18"/>
    </row>
    <row r="4803" spans="1:14" hidden="1" x14ac:dyDescent="0.35">
      <c r="A4803" s="4" t="s">
        <v>62</v>
      </c>
      <c r="B4803" s="27">
        <v>44172.345833333333</v>
      </c>
      <c r="C4803" s="9">
        <v>44173.804861111108</v>
      </c>
      <c r="D4803" s="11" t="s">
        <v>3132</v>
      </c>
      <c r="E4803" s="10">
        <v>1.4590277777751908</v>
      </c>
      <c r="F4803" s="11">
        <v>35.016666666604578</v>
      </c>
      <c r="G4803" s="5" t="s">
        <v>841</v>
      </c>
      <c r="H4803" s="26" t="s">
        <v>2604</v>
      </c>
      <c r="I4803" s="4">
        <v>1</v>
      </c>
      <c r="J4803" s="4">
        <v>1</v>
      </c>
      <c r="K4803" s="4">
        <v>0</v>
      </c>
      <c r="L4803" s="4">
        <v>0</v>
      </c>
      <c r="M4803" s="4">
        <v>0</v>
      </c>
      <c r="N4803" s="18"/>
    </row>
    <row r="4804" spans="1:14" hidden="1" x14ac:dyDescent="0.35">
      <c r="A4804" s="4" t="s">
        <v>62</v>
      </c>
      <c r="B4804" s="27">
        <v>44172.345833333333</v>
      </c>
      <c r="C4804" s="9">
        <v>44173.804861111108</v>
      </c>
      <c r="D4804" s="11" t="s">
        <v>3132</v>
      </c>
      <c r="E4804" s="10">
        <v>1.4590277777751908</v>
      </c>
      <c r="F4804" s="11">
        <v>35.016666666604578</v>
      </c>
      <c r="G4804" s="5" t="s">
        <v>841</v>
      </c>
      <c r="H4804" s="26" t="s">
        <v>2604</v>
      </c>
      <c r="I4804" s="4">
        <v>3</v>
      </c>
      <c r="J4804" s="4">
        <v>3</v>
      </c>
      <c r="K4804" s="4">
        <v>0</v>
      </c>
      <c r="L4804" s="4">
        <v>0</v>
      </c>
      <c r="M4804" s="4">
        <v>0</v>
      </c>
      <c r="N4804" s="18"/>
    </row>
    <row r="4805" spans="1:14" hidden="1" x14ac:dyDescent="0.35">
      <c r="A4805" s="4" t="s">
        <v>62</v>
      </c>
      <c r="B4805" s="27">
        <v>44172.345833333333</v>
      </c>
      <c r="C4805" s="9">
        <v>44173.806250000001</v>
      </c>
      <c r="D4805" s="11" t="s">
        <v>3133</v>
      </c>
      <c r="E4805" s="10">
        <v>1.4604166666686069</v>
      </c>
      <c r="F4805" s="11">
        <v>35.050000000046566</v>
      </c>
      <c r="G4805" s="5" t="s">
        <v>841</v>
      </c>
      <c r="H4805" s="26" t="s">
        <v>2604</v>
      </c>
      <c r="I4805" s="4">
        <v>154</v>
      </c>
      <c r="J4805" s="4">
        <v>147</v>
      </c>
      <c r="K4805" s="4">
        <v>1</v>
      </c>
      <c r="L4805" s="4">
        <v>6</v>
      </c>
      <c r="M4805" s="4">
        <v>0</v>
      </c>
      <c r="N4805" s="18"/>
    </row>
    <row r="4806" spans="1:14" hidden="1" x14ac:dyDescent="0.35">
      <c r="A4806" s="4" t="s">
        <v>62</v>
      </c>
      <c r="B4806" s="27">
        <v>44172.345833333333</v>
      </c>
      <c r="C4806" s="9">
        <v>44173.806250000001</v>
      </c>
      <c r="D4806" s="11" t="s">
        <v>3133</v>
      </c>
      <c r="E4806" s="10">
        <v>1.4604166666686069</v>
      </c>
      <c r="F4806" s="11">
        <v>35.050000000046566</v>
      </c>
      <c r="G4806" s="5" t="s">
        <v>841</v>
      </c>
      <c r="H4806" s="26" t="s">
        <v>2604</v>
      </c>
      <c r="I4806" s="4">
        <v>7</v>
      </c>
      <c r="J4806" s="4">
        <v>2</v>
      </c>
      <c r="K4806" s="4">
        <v>5</v>
      </c>
      <c r="L4806" s="4">
        <v>0</v>
      </c>
      <c r="M4806" s="4">
        <v>0</v>
      </c>
      <c r="N4806" s="18"/>
    </row>
    <row r="4807" spans="1:14" hidden="1" x14ac:dyDescent="0.35">
      <c r="A4807" s="4" t="s">
        <v>62</v>
      </c>
      <c r="B4807" s="27">
        <v>44172.345833333333</v>
      </c>
      <c r="C4807" s="9">
        <v>44173.806250000001</v>
      </c>
      <c r="D4807" s="11" t="s">
        <v>3133</v>
      </c>
      <c r="E4807" s="10">
        <v>1.4604166666686069</v>
      </c>
      <c r="F4807" s="11">
        <v>35.050000000046566</v>
      </c>
      <c r="G4807" s="5" t="s">
        <v>841</v>
      </c>
      <c r="H4807" s="26" t="s">
        <v>2604</v>
      </c>
      <c r="I4807" s="4">
        <v>2</v>
      </c>
      <c r="J4807" s="4">
        <v>0</v>
      </c>
      <c r="K4807" s="4">
        <v>2</v>
      </c>
      <c r="L4807" s="4">
        <v>0</v>
      </c>
      <c r="M4807" s="4">
        <v>0</v>
      </c>
      <c r="N4807" s="18"/>
    </row>
    <row r="4808" spans="1:14" hidden="1" x14ac:dyDescent="0.35">
      <c r="A4808" s="4" t="s">
        <v>62</v>
      </c>
      <c r="B4808" s="27">
        <v>44172.345833333333</v>
      </c>
      <c r="C4808" s="9">
        <v>44173.806250000001</v>
      </c>
      <c r="D4808" s="11" t="s">
        <v>3133</v>
      </c>
      <c r="E4808" s="10">
        <v>1.4604166666686069</v>
      </c>
      <c r="F4808" s="11">
        <v>35.050000000046566</v>
      </c>
      <c r="G4808" s="5" t="s">
        <v>841</v>
      </c>
      <c r="H4808" s="26" t="s">
        <v>2604</v>
      </c>
      <c r="I4808" s="4">
        <v>1</v>
      </c>
      <c r="J4808" s="4">
        <v>1</v>
      </c>
      <c r="K4808" s="4">
        <v>0</v>
      </c>
      <c r="L4808" s="4">
        <v>0</v>
      </c>
      <c r="M4808" s="4">
        <v>0</v>
      </c>
      <c r="N4808" s="18"/>
    </row>
    <row r="4809" spans="1:14" hidden="1" x14ac:dyDescent="0.35">
      <c r="A4809" s="4" t="s">
        <v>62</v>
      </c>
      <c r="B4809" s="27">
        <v>44172.345833333333</v>
      </c>
      <c r="C4809" s="9">
        <v>44173.806944444441</v>
      </c>
      <c r="D4809" s="11" t="s">
        <v>3134</v>
      </c>
      <c r="E4809" s="10">
        <v>1.461111111108039</v>
      </c>
      <c r="F4809" s="11">
        <v>35.066666666592937</v>
      </c>
      <c r="G4809" s="5" t="s">
        <v>841</v>
      </c>
      <c r="H4809" s="26" t="s">
        <v>2604</v>
      </c>
      <c r="I4809" s="4">
        <v>223</v>
      </c>
      <c r="J4809" s="4">
        <v>213</v>
      </c>
      <c r="K4809" s="4">
        <v>3</v>
      </c>
      <c r="L4809" s="4">
        <v>7</v>
      </c>
      <c r="M4809" s="4">
        <v>0</v>
      </c>
      <c r="N4809" s="18"/>
    </row>
    <row r="4810" spans="1:14" hidden="1" x14ac:dyDescent="0.35">
      <c r="A4810" s="4" t="s">
        <v>62</v>
      </c>
      <c r="B4810" s="27">
        <v>44172.345833333333</v>
      </c>
      <c r="C4810" s="9">
        <v>44173.806944444441</v>
      </c>
      <c r="D4810" s="11" t="s">
        <v>3134</v>
      </c>
      <c r="E4810" s="10">
        <v>1.461111111108039</v>
      </c>
      <c r="F4810" s="11">
        <v>35.066666666592937</v>
      </c>
      <c r="G4810" s="5" t="s">
        <v>841</v>
      </c>
      <c r="H4810" s="26" t="s">
        <v>2604</v>
      </c>
      <c r="I4810" s="4">
        <v>36</v>
      </c>
      <c r="J4810" s="4">
        <v>35</v>
      </c>
      <c r="K4810" s="4">
        <v>1</v>
      </c>
      <c r="L4810" s="4">
        <v>0</v>
      </c>
      <c r="M4810" s="4">
        <v>0</v>
      </c>
      <c r="N4810" s="18"/>
    </row>
    <row r="4811" spans="1:14" hidden="1" x14ac:dyDescent="0.35">
      <c r="A4811" s="4" t="s">
        <v>62</v>
      </c>
      <c r="B4811" s="27">
        <v>44172.345833333333</v>
      </c>
      <c r="C4811" s="9">
        <v>44173.806944444441</v>
      </c>
      <c r="D4811" s="11" t="s">
        <v>3134</v>
      </c>
      <c r="E4811" s="10">
        <v>1.461111111108039</v>
      </c>
      <c r="F4811" s="11">
        <v>35.066666666592937</v>
      </c>
      <c r="G4811" s="5" t="s">
        <v>841</v>
      </c>
      <c r="H4811" s="26" t="s">
        <v>2604</v>
      </c>
      <c r="I4811" s="4">
        <v>2</v>
      </c>
      <c r="J4811" s="4">
        <v>2</v>
      </c>
      <c r="K4811" s="4">
        <v>0</v>
      </c>
      <c r="L4811" s="4">
        <v>0</v>
      </c>
      <c r="M4811" s="4">
        <v>0</v>
      </c>
      <c r="N4811" s="18"/>
    </row>
    <row r="4812" spans="1:14" hidden="1" x14ac:dyDescent="0.35">
      <c r="A4812" s="4" t="s">
        <v>62</v>
      </c>
      <c r="B4812" s="27">
        <v>44172.345833333333</v>
      </c>
      <c r="C4812" s="9">
        <v>44173.806944444441</v>
      </c>
      <c r="D4812" s="11" t="s">
        <v>3134</v>
      </c>
      <c r="E4812" s="10">
        <v>1.461111111108039</v>
      </c>
      <c r="F4812" s="11">
        <v>35.066666666592937</v>
      </c>
      <c r="G4812" s="5" t="s">
        <v>841</v>
      </c>
      <c r="H4812" s="26" t="s">
        <v>2604</v>
      </c>
      <c r="I4812" s="4">
        <v>157</v>
      </c>
      <c r="J4812" s="4">
        <v>149</v>
      </c>
      <c r="K4812" s="4">
        <v>5</v>
      </c>
      <c r="L4812" s="4">
        <v>3</v>
      </c>
      <c r="M4812" s="4">
        <v>0</v>
      </c>
      <c r="N4812" s="18"/>
    </row>
    <row r="4813" spans="1:14" hidden="1" x14ac:dyDescent="0.35">
      <c r="A4813" s="4" t="s">
        <v>62</v>
      </c>
      <c r="B4813" s="56">
        <v>44211.121527777781</v>
      </c>
      <c r="C4813" s="56">
        <v>44216.475694444445</v>
      </c>
      <c r="D4813" s="11" t="str">
        <f>INT(Table1[[#This Row],[Full Restoration ]]-Table1[[#This Row],[Outage Start]])&amp;" days,"&amp;HOUR(Table1[[#This Row],[Full Restoration ]]-Table1[[#This Row],[Outage Start]])&amp;" hrs,"&amp;MINUTE(Table1[[#This Row],[Full Restoration ]]-Table1[[#This Row],[Outage Start]])&amp;" min"</f>
        <v>5 days,8 hrs,30 min</v>
      </c>
      <c r="E4813" s="10">
        <f>Table1[[#This Row],[Full Restoration ]]-Table1[[#This Row],[Outage Start]]</f>
        <v>5.3541666666642413</v>
      </c>
      <c r="F4813" s="11">
        <f>(Table1[[#This Row],[Full Restoration ]]-Table1[[#This Row],[Outage Start]])*24</f>
        <v>128.49999999994179</v>
      </c>
      <c r="G4813" s="5" t="s">
        <v>841</v>
      </c>
      <c r="H4813" s="26" t="s">
        <v>2604</v>
      </c>
      <c r="I4813" s="4">
        <v>87</v>
      </c>
      <c r="J4813" s="4">
        <v>80</v>
      </c>
      <c r="K4813" s="4">
        <v>4</v>
      </c>
      <c r="L4813" s="4">
        <v>3</v>
      </c>
      <c r="M4813" s="4">
        <v>0</v>
      </c>
      <c r="N4813" s="18"/>
    </row>
    <row r="4814" spans="1:14" hidden="1" x14ac:dyDescent="0.35">
      <c r="A4814" s="4" t="s">
        <v>62</v>
      </c>
      <c r="B4814" s="27">
        <v>43758.431250000001</v>
      </c>
      <c r="C4814" s="9">
        <v>43758.770138888889</v>
      </c>
      <c r="D4814" s="11" t="str">
        <f>INT(Table1[[#This Row],[Full Restoration ]]-Table1[[#This Row],[Outage Start]])&amp;" days,"&amp;HOUR(Table1[[#This Row],[Full Restoration ]]-Table1[[#This Row],[Outage Start]])&amp;" hrs,"&amp;MINUTE(Table1[[#This Row],[Full Restoration ]]-Table1[[#This Row],[Outage Start]])&amp;" min"</f>
        <v>0 days,8 hrs,8 min</v>
      </c>
      <c r="E4814" s="10">
        <f>Table1[[#This Row],[Full Restoration ]]-Table1[[#This Row],[Outage Start]]</f>
        <v>0.33888888888759539</v>
      </c>
      <c r="F4814" s="11">
        <f>(Table1[[#This Row],[Full Restoration ]]-Table1[[#This Row],[Outage Start]])*24</f>
        <v>8.1333333333022892</v>
      </c>
      <c r="G4814" s="5" t="s">
        <v>879</v>
      </c>
      <c r="H4814" s="26" t="s">
        <v>3</v>
      </c>
      <c r="I4814" s="4">
        <v>165</v>
      </c>
      <c r="J4814" s="4">
        <v>157</v>
      </c>
      <c r="K4814" s="4">
        <v>7</v>
      </c>
      <c r="L4814" s="4">
        <v>0</v>
      </c>
      <c r="M4814" s="4">
        <v>0</v>
      </c>
      <c r="N4814" s="18"/>
    </row>
    <row r="4815" spans="1:14" hidden="1" x14ac:dyDescent="0.35">
      <c r="A4815" s="4" t="s">
        <v>62</v>
      </c>
      <c r="B4815" s="27">
        <v>43762.379861111112</v>
      </c>
      <c r="C4815" s="9">
        <v>43765.453472222223</v>
      </c>
      <c r="D4815" s="11" t="str">
        <f>INT(Table1[[#This Row],[Full Restoration ]]-Table1[[#This Row],[Outage Start]])&amp;" days,"&amp;HOUR(Table1[[#This Row],[Full Restoration ]]-Table1[[#This Row],[Outage Start]])&amp;" hrs,"&amp;MINUTE(Table1[[#This Row],[Full Restoration ]]-Table1[[#This Row],[Outage Start]])&amp;" min"</f>
        <v>3 days,1 hrs,46 min</v>
      </c>
      <c r="E4815" s="10">
        <f>Table1[[#This Row],[Full Restoration ]]-Table1[[#This Row],[Outage Start]]</f>
        <v>3.0736111111109494</v>
      </c>
      <c r="F4815" s="11">
        <f>(Table1[[#This Row],[Full Restoration ]]-Table1[[#This Row],[Outage Start]])*24</f>
        <v>73.766666666662786</v>
      </c>
      <c r="G4815" s="5" t="s">
        <v>2005</v>
      </c>
      <c r="H4815" s="26" t="s">
        <v>3</v>
      </c>
      <c r="I4815" s="4">
        <v>413</v>
      </c>
      <c r="J4815" s="4">
        <v>394</v>
      </c>
      <c r="K4815" s="4">
        <v>9</v>
      </c>
      <c r="L4815" s="4">
        <v>8</v>
      </c>
      <c r="M4815" s="4">
        <v>17</v>
      </c>
      <c r="N4815" s="18"/>
    </row>
    <row r="4816" spans="1:14" hidden="1" x14ac:dyDescent="0.35">
      <c r="A4816" s="4" t="s">
        <v>62</v>
      </c>
      <c r="B4816" s="27">
        <v>43764.70416666667</v>
      </c>
      <c r="C4816" s="9">
        <v>43765.453472222223</v>
      </c>
      <c r="D4816" s="11" t="str">
        <f>INT(Table1[[#This Row],[Full Restoration ]]-Table1[[#This Row],[Outage Start]])&amp;" days,"&amp;HOUR(Table1[[#This Row],[Full Restoration ]]-Table1[[#This Row],[Outage Start]])&amp;" hrs,"&amp;MINUTE(Table1[[#This Row],[Full Restoration ]]-Table1[[#This Row],[Outage Start]])&amp;" min"</f>
        <v>0 days,17 hrs,59 min</v>
      </c>
      <c r="E4816" s="10">
        <f>Table1[[#This Row],[Full Restoration ]]-Table1[[#This Row],[Outage Start]]</f>
        <v>0.74930555555329192</v>
      </c>
      <c r="F4816" s="11">
        <f>(Table1[[#This Row],[Full Restoration ]]-Table1[[#This Row],[Outage Start]])*24</f>
        <v>17.983333333279006</v>
      </c>
      <c r="G4816" s="5" t="s">
        <v>2005</v>
      </c>
      <c r="H4816" s="26" t="s">
        <v>3</v>
      </c>
      <c r="I4816" s="4">
        <v>9</v>
      </c>
      <c r="J4816" s="4">
        <v>2</v>
      </c>
      <c r="K4816" s="4">
        <v>7</v>
      </c>
      <c r="L4816" s="4">
        <v>0</v>
      </c>
      <c r="M4816" s="4">
        <v>7</v>
      </c>
      <c r="N4816" s="18"/>
    </row>
    <row r="4817" spans="1:14" ht="72.5" hidden="1" x14ac:dyDescent="0.35">
      <c r="A4817" s="4" t="s">
        <v>62</v>
      </c>
      <c r="B4817" s="27">
        <v>43794.466666666667</v>
      </c>
      <c r="C4817" s="9">
        <v>43794.819444444445</v>
      </c>
      <c r="D4817" s="11" t="str">
        <f>INT(Table1[[#This Row],[Full Restoration ]]-Table1[[#This Row],[Outage Start]])&amp;" days,"&amp;HOUR(Table1[[#This Row],[Full Restoration ]]-Table1[[#This Row],[Outage Start]])&amp;" hrs,"&amp;MINUTE(Table1[[#This Row],[Full Restoration ]]-Table1[[#This Row],[Outage Start]])&amp;" min"</f>
        <v>0 days,8 hrs,28 min</v>
      </c>
      <c r="E4817" s="10">
        <f>Table1[[#This Row],[Full Restoration ]]-Table1[[#This Row],[Outage Start]]</f>
        <v>0.35277777777810115</v>
      </c>
      <c r="F4817" s="11">
        <f>(Table1[[#This Row],[Full Restoration ]]-Table1[[#This Row],[Outage Start]])*24</f>
        <v>8.4666666666744277</v>
      </c>
      <c r="G4817" s="28" t="s">
        <v>2027</v>
      </c>
      <c r="H4817" s="32"/>
      <c r="I4817" s="4">
        <v>452</v>
      </c>
      <c r="J4817" s="4">
        <v>21</v>
      </c>
      <c r="K4817" s="4">
        <v>1</v>
      </c>
      <c r="L4817" s="4">
        <v>1</v>
      </c>
      <c r="M4817" s="4">
        <v>0</v>
      </c>
      <c r="N4817" s="18" t="s">
        <v>2033</v>
      </c>
    </row>
    <row r="4818" spans="1:14" hidden="1" x14ac:dyDescent="0.35">
      <c r="A4818" s="4" t="s">
        <v>62</v>
      </c>
      <c r="B4818" s="27">
        <v>44141.540277777778</v>
      </c>
      <c r="C4818" s="9">
        <v>44142.400694444441</v>
      </c>
      <c r="D4818" s="11" t="s">
        <v>3165</v>
      </c>
      <c r="E4818" s="10">
        <v>0.86041666666278616</v>
      </c>
      <c r="F4818" s="11">
        <v>20.649999999906868</v>
      </c>
      <c r="G4818" s="5" t="s">
        <v>2610</v>
      </c>
      <c r="H4818" s="26" t="s">
        <v>2607</v>
      </c>
      <c r="I4818" s="4">
        <v>168</v>
      </c>
      <c r="J4818" s="4">
        <v>155</v>
      </c>
      <c r="K4818" s="4">
        <v>7</v>
      </c>
      <c r="L4818" s="4">
        <v>6</v>
      </c>
      <c r="M4818" s="4"/>
      <c r="N4818" s="18"/>
    </row>
    <row r="4819" spans="1:14" hidden="1" x14ac:dyDescent="0.35">
      <c r="A4819" s="4" t="s">
        <v>62</v>
      </c>
      <c r="B4819" s="27">
        <v>44141.520833333336</v>
      </c>
      <c r="C4819" s="9">
        <v>44141.734027777777</v>
      </c>
      <c r="D4819" s="11" t="s">
        <v>3925</v>
      </c>
      <c r="E4819" s="10">
        <v>0.21319444444088731</v>
      </c>
      <c r="F4819" s="11">
        <v>5.1166666665812954</v>
      </c>
      <c r="G4819" s="5" t="s">
        <v>2610</v>
      </c>
      <c r="H4819" s="26" t="s">
        <v>2607</v>
      </c>
      <c r="I4819" s="4">
        <v>3</v>
      </c>
      <c r="J4819" s="4">
        <v>2</v>
      </c>
      <c r="K4819" s="4">
        <v>1</v>
      </c>
      <c r="L4819" s="4">
        <v>0</v>
      </c>
      <c r="M4819" s="4"/>
      <c r="N4819" s="18"/>
    </row>
    <row r="4820" spans="1:14" hidden="1" x14ac:dyDescent="0.35">
      <c r="A4820" s="4" t="s">
        <v>62</v>
      </c>
      <c r="B4820" s="27">
        <v>44172.982638888891</v>
      </c>
      <c r="C4820" s="9">
        <v>44173.760416666664</v>
      </c>
      <c r="D4820" s="11" t="s">
        <v>3135</v>
      </c>
      <c r="E4820" s="10">
        <v>0.77777777777373558</v>
      </c>
      <c r="F4820" s="11">
        <v>18.666666666569654</v>
      </c>
      <c r="G4820" s="5" t="s">
        <v>2676</v>
      </c>
      <c r="H4820" s="26" t="s">
        <v>2604</v>
      </c>
      <c r="I4820" s="4">
        <v>107</v>
      </c>
      <c r="J4820" s="4">
        <v>98</v>
      </c>
      <c r="K4820" s="4">
        <v>8</v>
      </c>
      <c r="L4820" s="4">
        <v>1</v>
      </c>
      <c r="M4820" s="4">
        <v>0</v>
      </c>
      <c r="N4820" s="18"/>
    </row>
    <row r="4821" spans="1:14" hidden="1" x14ac:dyDescent="0.35">
      <c r="A4821" s="4" t="s">
        <v>62</v>
      </c>
      <c r="B4821" s="27">
        <v>44167.862500000003</v>
      </c>
      <c r="C4821" s="9">
        <v>44168.871527777781</v>
      </c>
      <c r="D4821" s="11" t="s">
        <v>2881</v>
      </c>
      <c r="E4821" s="10">
        <v>1.0090277777781012</v>
      </c>
      <c r="F4821" s="11">
        <v>24.216666666674428</v>
      </c>
      <c r="G4821" s="5" t="s">
        <v>2651</v>
      </c>
      <c r="H4821" s="26" t="s">
        <v>2614</v>
      </c>
      <c r="I4821" s="4">
        <v>8</v>
      </c>
      <c r="J4821" s="4">
        <v>4</v>
      </c>
      <c r="K4821" s="4">
        <v>4</v>
      </c>
      <c r="L4821" s="4">
        <v>0</v>
      </c>
      <c r="M4821" s="4">
        <v>0</v>
      </c>
      <c r="N4821" s="18"/>
    </row>
    <row r="4822" spans="1:14" hidden="1" x14ac:dyDescent="0.35">
      <c r="A4822" s="4" t="s">
        <v>62</v>
      </c>
      <c r="B4822" s="27">
        <v>44167.862500000003</v>
      </c>
      <c r="C4822" s="9">
        <v>44168.871527777781</v>
      </c>
      <c r="D4822" s="11" t="s">
        <v>2881</v>
      </c>
      <c r="E4822" s="10">
        <v>1.0090277777781012</v>
      </c>
      <c r="F4822" s="11">
        <v>24.216666666674428</v>
      </c>
      <c r="G4822" s="5" t="s">
        <v>2651</v>
      </c>
      <c r="H4822" s="26" t="s">
        <v>2614</v>
      </c>
      <c r="I4822" s="4">
        <v>716</v>
      </c>
      <c r="J4822" s="4">
        <v>671</v>
      </c>
      <c r="K4822" s="4">
        <v>15</v>
      </c>
      <c r="L4822" s="4">
        <v>30</v>
      </c>
      <c r="M4822" s="4">
        <v>0</v>
      </c>
      <c r="N4822" s="18"/>
    </row>
    <row r="4823" spans="1:14" hidden="1" x14ac:dyDescent="0.35">
      <c r="A4823" s="4" t="s">
        <v>62</v>
      </c>
      <c r="B4823" s="27">
        <v>44167.862500000003</v>
      </c>
      <c r="C4823" s="9">
        <v>44168.871527777781</v>
      </c>
      <c r="D4823" s="11" t="s">
        <v>2881</v>
      </c>
      <c r="E4823" s="10">
        <v>1.0090277777781012</v>
      </c>
      <c r="F4823" s="11">
        <v>24.216666666674428</v>
      </c>
      <c r="G4823" s="5" t="s">
        <v>2651</v>
      </c>
      <c r="H4823" s="26" t="s">
        <v>2614</v>
      </c>
      <c r="I4823" s="4">
        <v>2</v>
      </c>
      <c r="J4823" s="4">
        <v>1</v>
      </c>
      <c r="K4823" s="4">
        <v>1</v>
      </c>
      <c r="L4823" s="4">
        <v>0</v>
      </c>
      <c r="M4823" s="4">
        <v>0</v>
      </c>
      <c r="N4823" s="18"/>
    </row>
    <row r="4824" spans="1:14" hidden="1" x14ac:dyDescent="0.35">
      <c r="A4824" s="4" t="s">
        <v>62</v>
      </c>
      <c r="B4824" s="27">
        <v>44167.862500000003</v>
      </c>
      <c r="C4824" s="9">
        <v>44168.881249999999</v>
      </c>
      <c r="D4824" s="11" t="s">
        <v>2713</v>
      </c>
      <c r="E4824" s="10">
        <v>1.0187499999956344</v>
      </c>
      <c r="F4824" s="11">
        <v>24.449999999895226</v>
      </c>
      <c r="G4824" s="5" t="s">
        <v>2651</v>
      </c>
      <c r="H4824" s="26" t="s">
        <v>2614</v>
      </c>
      <c r="I4824" s="4">
        <v>1</v>
      </c>
      <c r="J4824" s="4">
        <v>0</v>
      </c>
      <c r="K4824" s="4">
        <v>1</v>
      </c>
      <c r="L4824" s="4">
        <v>0</v>
      </c>
      <c r="M4824" s="4">
        <v>0</v>
      </c>
      <c r="N4824" s="18"/>
    </row>
    <row r="4825" spans="1:14" hidden="1" x14ac:dyDescent="0.35">
      <c r="A4825" s="4" t="s">
        <v>62</v>
      </c>
      <c r="B4825" s="27">
        <v>44167.862500000003</v>
      </c>
      <c r="C4825" s="9">
        <v>44168.881249999999</v>
      </c>
      <c r="D4825" s="11" t="s">
        <v>2713</v>
      </c>
      <c r="E4825" s="10">
        <v>1.0187499999956344</v>
      </c>
      <c r="F4825" s="11">
        <v>24.449999999895226</v>
      </c>
      <c r="G4825" s="5" t="s">
        <v>2651</v>
      </c>
      <c r="H4825" s="26" t="s">
        <v>2614</v>
      </c>
      <c r="I4825" s="4">
        <v>243</v>
      </c>
      <c r="J4825" s="4">
        <v>231</v>
      </c>
      <c r="K4825" s="4">
        <v>2</v>
      </c>
      <c r="L4825" s="4">
        <v>10</v>
      </c>
      <c r="M4825" s="4">
        <v>0</v>
      </c>
      <c r="N4825" s="18"/>
    </row>
    <row r="4826" spans="1:14" hidden="1" x14ac:dyDescent="0.35">
      <c r="A4826" s="4" t="s">
        <v>62</v>
      </c>
      <c r="B4826" s="27">
        <v>44172.724305555559</v>
      </c>
      <c r="C4826" s="9">
        <v>44173.756944444445</v>
      </c>
      <c r="D4826" s="11" t="s">
        <v>3136</v>
      </c>
      <c r="E4826" s="10">
        <v>1.0326388888861402</v>
      </c>
      <c r="F4826" s="11">
        <v>24.783333333267365</v>
      </c>
      <c r="G4826" s="5" t="s">
        <v>2651</v>
      </c>
      <c r="H4826" s="26" t="s">
        <v>2614</v>
      </c>
      <c r="I4826" s="4">
        <v>8</v>
      </c>
      <c r="J4826" s="4">
        <v>4</v>
      </c>
      <c r="K4826" s="4">
        <v>4</v>
      </c>
      <c r="L4826" s="4">
        <v>0</v>
      </c>
      <c r="M4826" s="4">
        <v>0</v>
      </c>
      <c r="N4826" s="18"/>
    </row>
    <row r="4827" spans="1:14" hidden="1" x14ac:dyDescent="0.35">
      <c r="A4827" s="4" t="s">
        <v>62</v>
      </c>
      <c r="B4827" s="27">
        <v>44172.724305555559</v>
      </c>
      <c r="C4827" s="9">
        <v>44173.756944444445</v>
      </c>
      <c r="D4827" s="11" t="s">
        <v>3136</v>
      </c>
      <c r="E4827" s="10">
        <v>1.0326388888861402</v>
      </c>
      <c r="F4827" s="11">
        <v>24.783333333267365</v>
      </c>
      <c r="G4827" s="5" t="s">
        <v>2651</v>
      </c>
      <c r="H4827" s="26" t="s">
        <v>2614</v>
      </c>
      <c r="I4827" s="4">
        <v>716</v>
      </c>
      <c r="J4827" s="4">
        <v>671</v>
      </c>
      <c r="K4827" s="4">
        <v>15</v>
      </c>
      <c r="L4827" s="4">
        <v>30</v>
      </c>
      <c r="M4827" s="4">
        <v>0</v>
      </c>
      <c r="N4827" s="18"/>
    </row>
    <row r="4828" spans="1:14" hidden="1" x14ac:dyDescent="0.35">
      <c r="A4828" s="4" t="s">
        <v>62</v>
      </c>
      <c r="B4828" s="27">
        <v>44172.724305555559</v>
      </c>
      <c r="C4828" s="9">
        <v>44173.756944444445</v>
      </c>
      <c r="D4828" s="11" t="s">
        <v>3136</v>
      </c>
      <c r="E4828" s="10">
        <v>1.0326388888861402</v>
      </c>
      <c r="F4828" s="11">
        <v>24.783333333267365</v>
      </c>
      <c r="G4828" s="5" t="s">
        <v>2651</v>
      </c>
      <c r="H4828" s="26" t="s">
        <v>2614</v>
      </c>
      <c r="I4828" s="4">
        <v>2</v>
      </c>
      <c r="J4828" s="4">
        <v>1</v>
      </c>
      <c r="K4828" s="4">
        <v>1</v>
      </c>
      <c r="L4828" s="4">
        <v>0</v>
      </c>
      <c r="M4828" s="4">
        <v>0</v>
      </c>
      <c r="N4828" s="18"/>
    </row>
    <row r="4829" spans="1:14" hidden="1" x14ac:dyDescent="0.35">
      <c r="A4829" s="4" t="s">
        <v>62</v>
      </c>
      <c r="B4829" s="27">
        <v>44172.724305555559</v>
      </c>
      <c r="C4829" s="9">
        <v>44173.765972222223</v>
      </c>
      <c r="D4829" s="11" t="s">
        <v>3137</v>
      </c>
      <c r="E4829" s="10">
        <v>1.0416666666642413</v>
      </c>
      <c r="F4829" s="11">
        <v>24.999999999941792</v>
      </c>
      <c r="G4829" s="5" t="s">
        <v>2651</v>
      </c>
      <c r="H4829" s="26" t="s">
        <v>2614</v>
      </c>
      <c r="I4829" s="4">
        <v>1</v>
      </c>
      <c r="J4829" s="4">
        <v>0</v>
      </c>
      <c r="K4829" s="4">
        <v>1</v>
      </c>
      <c r="L4829" s="4">
        <v>0</v>
      </c>
      <c r="M4829" s="4">
        <v>0</v>
      </c>
      <c r="N4829" s="18"/>
    </row>
    <row r="4830" spans="1:14" hidden="1" x14ac:dyDescent="0.35">
      <c r="A4830" s="4" t="s">
        <v>62</v>
      </c>
      <c r="B4830" s="27">
        <v>44172.724305555559</v>
      </c>
      <c r="C4830" s="9">
        <v>44173.765972222223</v>
      </c>
      <c r="D4830" s="11" t="s">
        <v>3137</v>
      </c>
      <c r="E4830" s="10">
        <v>1.0416666666642413</v>
      </c>
      <c r="F4830" s="11">
        <v>24.999999999941792</v>
      </c>
      <c r="G4830" s="5" t="s">
        <v>2651</v>
      </c>
      <c r="H4830" s="26" t="s">
        <v>2614</v>
      </c>
      <c r="I4830" s="4">
        <v>243</v>
      </c>
      <c r="J4830" s="4">
        <v>231</v>
      </c>
      <c r="K4830" s="4">
        <v>2</v>
      </c>
      <c r="L4830" s="4">
        <v>10</v>
      </c>
      <c r="M4830" s="4">
        <v>0</v>
      </c>
      <c r="N4830" s="18"/>
    </row>
    <row r="4831" spans="1:14" hidden="1" x14ac:dyDescent="0.35">
      <c r="A4831" s="4" t="s">
        <v>62</v>
      </c>
      <c r="B4831" s="27">
        <v>44167.978472222225</v>
      </c>
      <c r="C4831" s="9">
        <v>44168.943055555559</v>
      </c>
      <c r="D4831" s="11" t="s">
        <v>2882</v>
      </c>
      <c r="E4831" s="10">
        <v>0.96458333333430346</v>
      </c>
      <c r="F4831" s="11">
        <v>23.150000000023283</v>
      </c>
      <c r="G4831" s="5" t="s">
        <v>2652</v>
      </c>
      <c r="H4831" s="26" t="s">
        <v>2614</v>
      </c>
      <c r="I4831" s="4">
        <v>454</v>
      </c>
      <c r="J4831" s="4">
        <v>419</v>
      </c>
      <c r="K4831" s="4">
        <v>7</v>
      </c>
      <c r="L4831" s="4">
        <v>28</v>
      </c>
      <c r="M4831" s="4">
        <v>0</v>
      </c>
      <c r="N4831" s="18"/>
    </row>
    <row r="4832" spans="1:14" hidden="1" x14ac:dyDescent="0.35">
      <c r="A4832" s="4" t="s">
        <v>62</v>
      </c>
      <c r="B4832" s="27">
        <v>44167.978472222225</v>
      </c>
      <c r="C4832" s="9">
        <v>44168.943055555559</v>
      </c>
      <c r="D4832" s="11" t="s">
        <v>2882</v>
      </c>
      <c r="E4832" s="10">
        <v>0.96458333333430346</v>
      </c>
      <c r="F4832" s="11">
        <v>23.150000000023283</v>
      </c>
      <c r="G4832" s="5" t="s">
        <v>2652</v>
      </c>
      <c r="H4832" s="26" t="s">
        <v>2614</v>
      </c>
      <c r="I4832" s="4">
        <v>4</v>
      </c>
      <c r="J4832" s="4">
        <v>0</v>
      </c>
      <c r="K4832" s="4">
        <v>4</v>
      </c>
      <c r="L4832" s="4">
        <v>0</v>
      </c>
      <c r="M4832" s="4">
        <v>0</v>
      </c>
      <c r="N4832" s="18"/>
    </row>
    <row r="4833" spans="1:14" hidden="1" x14ac:dyDescent="0.35">
      <c r="A4833" s="4" t="s">
        <v>62</v>
      </c>
      <c r="B4833" s="27">
        <v>44167.978472222225</v>
      </c>
      <c r="C4833" s="9">
        <v>44168.943055555559</v>
      </c>
      <c r="D4833" s="11" t="s">
        <v>2882</v>
      </c>
      <c r="E4833" s="10">
        <v>0.96458333333430346</v>
      </c>
      <c r="F4833" s="11">
        <v>23.150000000023283</v>
      </c>
      <c r="G4833" s="5" t="s">
        <v>2652</v>
      </c>
      <c r="H4833" s="26" t="s">
        <v>2614</v>
      </c>
      <c r="I4833" s="4">
        <v>6</v>
      </c>
      <c r="J4833" s="4">
        <v>3</v>
      </c>
      <c r="K4833" s="4">
        <v>3</v>
      </c>
      <c r="L4833" s="4">
        <v>0</v>
      </c>
      <c r="M4833" s="4">
        <v>0</v>
      </c>
      <c r="N4833" s="18"/>
    </row>
    <row r="4834" spans="1:14" hidden="1" x14ac:dyDescent="0.35">
      <c r="A4834" s="4" t="s">
        <v>62</v>
      </c>
      <c r="B4834" s="27">
        <v>44167.978472222225</v>
      </c>
      <c r="C4834" s="9">
        <v>44168.988194444442</v>
      </c>
      <c r="D4834" s="11" t="s">
        <v>2883</v>
      </c>
      <c r="E4834" s="10">
        <v>1.0097222222175333</v>
      </c>
      <c r="F4834" s="11">
        <v>24.233333333220799</v>
      </c>
      <c r="G4834" s="5" t="s">
        <v>2652</v>
      </c>
      <c r="H4834" s="26" t="s">
        <v>2614</v>
      </c>
      <c r="I4834" s="4">
        <v>564</v>
      </c>
      <c r="J4834" s="4">
        <v>540</v>
      </c>
      <c r="K4834" s="4">
        <v>16</v>
      </c>
      <c r="L4834" s="4">
        <v>8</v>
      </c>
      <c r="M4834" s="4">
        <v>0</v>
      </c>
      <c r="N4834" s="18"/>
    </row>
    <row r="4835" spans="1:14" hidden="1" x14ac:dyDescent="0.35">
      <c r="A4835" s="4" t="s">
        <v>62</v>
      </c>
      <c r="B4835" s="27">
        <v>44167.978472222225</v>
      </c>
      <c r="C4835" s="9">
        <v>44168.988194444442</v>
      </c>
      <c r="D4835" s="11" t="s">
        <v>2883</v>
      </c>
      <c r="E4835" s="10">
        <v>1.0097222222175333</v>
      </c>
      <c r="F4835" s="11">
        <v>24.233333333220799</v>
      </c>
      <c r="G4835" s="5" t="s">
        <v>2652</v>
      </c>
      <c r="H4835" s="26" t="s">
        <v>2614</v>
      </c>
      <c r="I4835" s="4">
        <v>1</v>
      </c>
      <c r="J4835" s="4">
        <v>1</v>
      </c>
      <c r="K4835" s="4">
        <v>0</v>
      </c>
      <c r="L4835" s="4">
        <v>0</v>
      </c>
      <c r="M4835" s="4">
        <v>0</v>
      </c>
      <c r="N4835" s="18"/>
    </row>
    <row r="4836" spans="1:14" hidden="1" x14ac:dyDescent="0.35">
      <c r="A4836" s="4" t="s">
        <v>62</v>
      </c>
      <c r="B4836" s="27">
        <v>44167.978472222225</v>
      </c>
      <c r="C4836" s="9">
        <v>44168.988194444442</v>
      </c>
      <c r="D4836" s="11" t="s">
        <v>2883</v>
      </c>
      <c r="E4836" s="10">
        <v>1.0097222222175333</v>
      </c>
      <c r="F4836" s="11">
        <v>24.233333333220799</v>
      </c>
      <c r="G4836" s="5" t="s">
        <v>2652</v>
      </c>
      <c r="H4836" s="26" t="s">
        <v>2614</v>
      </c>
      <c r="I4836" s="4">
        <v>1</v>
      </c>
      <c r="J4836" s="4">
        <v>1</v>
      </c>
      <c r="K4836" s="4">
        <v>0</v>
      </c>
      <c r="L4836" s="4">
        <v>0</v>
      </c>
      <c r="M4836" s="4">
        <v>0</v>
      </c>
      <c r="N4836" s="18"/>
    </row>
    <row r="4837" spans="1:14" hidden="1" x14ac:dyDescent="0.35">
      <c r="A4837" s="4" t="s">
        <v>1</v>
      </c>
      <c r="B4837" s="27">
        <v>43768.311111111114</v>
      </c>
      <c r="C4837" s="9">
        <v>43769.61041666667</v>
      </c>
      <c r="D4837" s="11" t="str">
        <f>INT(Table1[[#This Row],[Full Restoration ]]-Table1[[#This Row],[Outage Start]])&amp;" days,"&amp;HOUR(Table1[[#This Row],[Full Restoration ]]-Table1[[#This Row],[Outage Start]])&amp;" hrs,"&amp;MINUTE(Table1[[#This Row],[Full Restoration ]]-Table1[[#This Row],[Outage Start]])&amp;" min"</f>
        <v>1 days,7 hrs,11 min</v>
      </c>
      <c r="E4837" s="10">
        <f>Table1[[#This Row],[Full Restoration ]]-Table1[[#This Row],[Outage Start]]</f>
        <v>1.2993055555562023</v>
      </c>
      <c r="F4837" s="11">
        <f>(Table1[[#This Row],[Full Restoration ]]-Table1[[#This Row],[Outage Start]])*24</f>
        <v>31.183333333348855</v>
      </c>
      <c r="G4837" s="5" t="s">
        <v>1954</v>
      </c>
      <c r="H4837" s="26" t="s">
        <v>245</v>
      </c>
      <c r="I4837" s="4">
        <v>492</v>
      </c>
      <c r="J4837" s="4">
        <v>377</v>
      </c>
      <c r="K4837" s="4">
        <v>125</v>
      </c>
      <c r="L4837" s="4">
        <v>20</v>
      </c>
      <c r="M4837" s="4">
        <v>4</v>
      </c>
      <c r="N4837" s="18"/>
    </row>
    <row r="4838" spans="1:14" hidden="1" x14ac:dyDescent="0.35">
      <c r="A4838" s="4" t="s">
        <v>1</v>
      </c>
      <c r="B4838" s="27">
        <v>43762.482638888891</v>
      </c>
      <c r="C4838" s="9">
        <v>43763.736805555556</v>
      </c>
      <c r="D4838" s="11" t="str">
        <f>INT(Table1[[#This Row],[Full Restoration ]]-Table1[[#This Row],[Outage Start]])&amp;" days,"&amp;HOUR(Table1[[#This Row],[Full Restoration ]]-Table1[[#This Row],[Outage Start]])&amp;" hrs,"&amp;MINUTE(Table1[[#This Row],[Full Restoration ]]-Table1[[#This Row],[Outage Start]])&amp;" min"</f>
        <v>1 days,6 hrs,6 min</v>
      </c>
      <c r="E4838" s="10">
        <f>Table1[[#This Row],[Full Restoration ]]-Table1[[#This Row],[Outage Start]]</f>
        <v>1.2541666666656965</v>
      </c>
      <c r="F4838" s="11">
        <f>(Table1[[#This Row],[Full Restoration ]]-Table1[[#This Row],[Outage Start]])*24</f>
        <v>30.099999999976717</v>
      </c>
      <c r="G4838" s="5" t="s">
        <v>1142</v>
      </c>
      <c r="H4838" s="26" t="s">
        <v>34</v>
      </c>
      <c r="I4838" s="4">
        <v>1017</v>
      </c>
      <c r="J4838" s="4">
        <v>887</v>
      </c>
      <c r="K4838" s="4">
        <v>149</v>
      </c>
      <c r="L4838" s="4">
        <v>83</v>
      </c>
      <c r="M4838" s="4">
        <v>18</v>
      </c>
      <c r="N4838" s="18"/>
    </row>
    <row r="4839" spans="1:14" hidden="1" x14ac:dyDescent="0.35">
      <c r="A4839" s="4" t="s">
        <v>1</v>
      </c>
      <c r="B4839" s="27">
        <v>43762.482638888891</v>
      </c>
      <c r="C4839" s="9">
        <v>43763.743750000001</v>
      </c>
      <c r="D4839" s="11" t="str">
        <f>INT(Table1[[#This Row],[Full Restoration ]]-Table1[[#This Row],[Outage Start]])&amp;" days,"&amp;HOUR(Table1[[#This Row],[Full Restoration ]]-Table1[[#This Row],[Outage Start]])&amp;" hrs,"&amp;MINUTE(Table1[[#This Row],[Full Restoration ]]-Table1[[#This Row],[Outage Start]])&amp;" min"</f>
        <v>1 days,6 hrs,16 min</v>
      </c>
      <c r="E4839" s="10">
        <f>Table1[[#This Row],[Full Restoration ]]-Table1[[#This Row],[Outage Start]]</f>
        <v>1.2611111111109494</v>
      </c>
      <c r="F4839" s="11">
        <f>(Table1[[#This Row],[Full Restoration ]]-Table1[[#This Row],[Outage Start]])*24</f>
        <v>30.266666666662786</v>
      </c>
      <c r="G4839" s="5" t="s">
        <v>1143</v>
      </c>
      <c r="H4839" s="26" t="s">
        <v>3</v>
      </c>
      <c r="I4839" s="4"/>
      <c r="J4839" s="4"/>
      <c r="K4839" s="4"/>
      <c r="L4839" s="4"/>
      <c r="M4839" s="4"/>
      <c r="N4839" s="18"/>
    </row>
    <row r="4840" spans="1:14" hidden="1" x14ac:dyDescent="0.35">
      <c r="A4840" s="4" t="s">
        <v>1</v>
      </c>
      <c r="B4840" s="27">
        <v>43763.144444444442</v>
      </c>
      <c r="C4840" s="9">
        <v>43763.775000000001</v>
      </c>
      <c r="D4840" s="11" t="str">
        <f>INT(Table1[[#This Row],[Full Restoration ]]-Table1[[#This Row],[Outage Start]])&amp;" days,"&amp;HOUR(Table1[[#This Row],[Full Restoration ]]-Table1[[#This Row],[Outage Start]])&amp;" hrs,"&amp;MINUTE(Table1[[#This Row],[Full Restoration ]]-Table1[[#This Row],[Outage Start]])&amp;" min"</f>
        <v>0 days,15 hrs,8 min</v>
      </c>
      <c r="E4840" s="10">
        <f>Table1[[#This Row],[Full Restoration ]]-Table1[[#This Row],[Outage Start]]</f>
        <v>0.63055555555911269</v>
      </c>
      <c r="F4840" s="11">
        <f>(Table1[[#This Row],[Full Restoration ]]-Table1[[#This Row],[Outage Start]])*24</f>
        <v>15.133333333418705</v>
      </c>
      <c r="G4840" s="5" t="s">
        <v>1194</v>
      </c>
      <c r="H4840" s="26" t="s">
        <v>3</v>
      </c>
      <c r="I4840" s="4"/>
      <c r="J4840" s="4"/>
      <c r="K4840" s="4"/>
      <c r="L4840" s="4"/>
      <c r="M4840" s="4"/>
      <c r="N4840" s="18"/>
    </row>
    <row r="4841" spans="1:14" hidden="1" x14ac:dyDescent="0.35">
      <c r="A4841" s="4" t="s">
        <v>1</v>
      </c>
      <c r="B4841" s="27">
        <v>43763.144444444442</v>
      </c>
      <c r="C4841" s="9">
        <v>43763.757638888892</v>
      </c>
      <c r="D4841" s="11" t="str">
        <f>INT(Table1[[#This Row],[Full Restoration ]]-Table1[[#This Row],[Outage Start]])&amp;" days,"&amp;HOUR(Table1[[#This Row],[Full Restoration ]]-Table1[[#This Row],[Outage Start]])&amp;" hrs,"&amp;MINUTE(Table1[[#This Row],[Full Restoration ]]-Table1[[#This Row],[Outage Start]])&amp;" min"</f>
        <v>0 days,14 hrs,43 min</v>
      </c>
      <c r="E4841" s="10">
        <f>Table1[[#This Row],[Full Restoration ]]-Table1[[#This Row],[Outage Start]]</f>
        <v>0.61319444444961846</v>
      </c>
      <c r="F4841" s="11">
        <f>(Table1[[#This Row],[Full Restoration ]]-Table1[[#This Row],[Outage Start]])*24</f>
        <v>14.716666666790843</v>
      </c>
      <c r="G4841" s="5" t="s">
        <v>1192</v>
      </c>
      <c r="H4841" s="26" t="s">
        <v>34</v>
      </c>
      <c r="I4841" s="4">
        <v>1350</v>
      </c>
      <c r="J4841" s="4">
        <v>1228</v>
      </c>
      <c r="K4841" s="4">
        <v>129</v>
      </c>
      <c r="L4841" s="4">
        <v>110</v>
      </c>
      <c r="M4841" s="4">
        <v>24</v>
      </c>
      <c r="N4841" s="18"/>
    </row>
    <row r="4842" spans="1:14" hidden="1" x14ac:dyDescent="0.35">
      <c r="A4842" s="4" t="s">
        <v>1</v>
      </c>
      <c r="B4842" s="27">
        <v>43763.144444444442</v>
      </c>
      <c r="C4842" s="9">
        <v>43763.76666666667</v>
      </c>
      <c r="D4842" s="11" t="str">
        <f>INT(Table1[[#This Row],[Full Restoration ]]-Table1[[#This Row],[Outage Start]])&amp;" days,"&amp;HOUR(Table1[[#This Row],[Full Restoration ]]-Table1[[#This Row],[Outage Start]])&amp;" hrs,"&amp;MINUTE(Table1[[#This Row],[Full Restoration ]]-Table1[[#This Row],[Outage Start]])&amp;" min"</f>
        <v>0 days,14 hrs,56 min</v>
      </c>
      <c r="E4842" s="10">
        <f>Table1[[#This Row],[Full Restoration ]]-Table1[[#This Row],[Outage Start]]</f>
        <v>0.62222222222771961</v>
      </c>
      <c r="F4842" s="11">
        <f>(Table1[[#This Row],[Full Restoration ]]-Table1[[#This Row],[Outage Start]])*24</f>
        <v>14.933333333465271</v>
      </c>
      <c r="G4842" s="5" t="s">
        <v>1193</v>
      </c>
      <c r="H4842" s="26" t="s">
        <v>3</v>
      </c>
      <c r="I4842" s="4"/>
      <c r="J4842" s="4"/>
      <c r="K4842" s="4"/>
      <c r="L4842" s="4"/>
      <c r="M4842" s="4"/>
      <c r="N4842" s="18"/>
    </row>
    <row r="4843" spans="1:14" hidden="1" x14ac:dyDescent="0.35">
      <c r="A4843" s="4" t="s">
        <v>1</v>
      </c>
      <c r="B4843" s="27">
        <v>43748.767361111109</v>
      </c>
      <c r="C4843" s="9">
        <v>43749.648611111108</v>
      </c>
      <c r="D4843" s="11" t="str">
        <f>INT(Table1[[#This Row],[Full Restoration ]]-Table1[[#This Row],[Outage Start]])&amp;" days,"&amp;HOUR(Table1[[#This Row],[Full Restoration ]]-Table1[[#This Row],[Outage Start]])&amp;" hrs,"&amp;MINUTE(Table1[[#This Row],[Full Restoration ]]-Table1[[#This Row],[Outage Start]])&amp;" min"</f>
        <v>0 days,21 hrs,9 min</v>
      </c>
      <c r="E4843" s="10">
        <f>Table1[[#This Row],[Full Restoration ]]-Table1[[#This Row],[Outage Start]]</f>
        <v>0.88124999999854481</v>
      </c>
      <c r="F4843" s="11">
        <f>(Table1[[#This Row],[Full Restoration ]]-Table1[[#This Row],[Outage Start]])*24</f>
        <v>21.149999999965075</v>
      </c>
      <c r="G4843" s="5" t="s">
        <v>1038</v>
      </c>
      <c r="H4843" s="26" t="s">
        <v>3</v>
      </c>
      <c r="I4843" s="4">
        <v>2</v>
      </c>
      <c r="J4843" s="4">
        <v>1</v>
      </c>
      <c r="K4843" s="4">
        <v>1</v>
      </c>
      <c r="L4843" s="4">
        <v>0</v>
      </c>
      <c r="M4843" s="4">
        <v>0</v>
      </c>
      <c r="N4843" s="18"/>
    </row>
    <row r="4844" spans="1:14" hidden="1" x14ac:dyDescent="0.35">
      <c r="A4844" s="4" t="s">
        <v>1</v>
      </c>
      <c r="B4844" s="27">
        <v>43762.17291666667</v>
      </c>
      <c r="C4844" s="9">
        <v>43764.6</v>
      </c>
      <c r="D4844" s="11" t="str">
        <f>INT(Table1[[#This Row],[Full Restoration ]]-Table1[[#This Row],[Outage Start]])&amp;" days,"&amp;HOUR(Table1[[#This Row],[Full Restoration ]]-Table1[[#This Row],[Outage Start]])&amp;" hrs,"&amp;MINUTE(Table1[[#This Row],[Full Restoration ]]-Table1[[#This Row],[Outage Start]])&amp;" min"</f>
        <v>2 days,10 hrs,15 min</v>
      </c>
      <c r="E4844" s="10">
        <f>Table1[[#This Row],[Full Restoration ]]-Table1[[#This Row],[Outage Start]]</f>
        <v>2.4270833333284827</v>
      </c>
      <c r="F4844" s="11">
        <f>(Table1[[#This Row],[Full Restoration ]]-Table1[[#This Row],[Outage Start]])*24</f>
        <v>58.249999999883585</v>
      </c>
      <c r="G4844" s="5" t="s">
        <v>1038</v>
      </c>
      <c r="H4844" s="26" t="s">
        <v>3</v>
      </c>
      <c r="I4844" s="4"/>
      <c r="J4844" s="4"/>
      <c r="K4844" s="4"/>
      <c r="L4844" s="4"/>
      <c r="M4844" s="4"/>
      <c r="N4844" s="18"/>
    </row>
    <row r="4845" spans="1:14" hidden="1" x14ac:dyDescent="0.35">
      <c r="A4845" s="4" t="s">
        <v>1</v>
      </c>
      <c r="B4845" s="27">
        <v>43767.970138888886</v>
      </c>
      <c r="C4845" s="9">
        <v>43770.370138888888</v>
      </c>
      <c r="D4845" s="11" t="str">
        <f>INT(Table1[[#This Row],[Full Restoration ]]-Table1[[#This Row],[Outage Start]])&amp;" days,"&amp;HOUR(Table1[[#This Row],[Full Restoration ]]-Table1[[#This Row],[Outage Start]])&amp;" hrs,"&amp;MINUTE(Table1[[#This Row],[Full Restoration ]]-Table1[[#This Row],[Outage Start]])&amp;" min"</f>
        <v>2 days,9 hrs,36 min</v>
      </c>
      <c r="E4845" s="10">
        <f>Table1[[#This Row],[Full Restoration ]]-Table1[[#This Row],[Outage Start]]</f>
        <v>2.4000000000014552</v>
      </c>
      <c r="F4845" s="11">
        <f>(Table1[[#This Row],[Full Restoration ]]-Table1[[#This Row],[Outage Start]])*24</f>
        <v>57.600000000034925</v>
      </c>
      <c r="G4845" s="5" t="s">
        <v>1038</v>
      </c>
      <c r="H4845" s="26" t="s">
        <v>1978</v>
      </c>
      <c r="I4845" s="4"/>
      <c r="J4845" s="4"/>
      <c r="K4845" s="4"/>
      <c r="L4845" s="4"/>
      <c r="M4845" s="4"/>
      <c r="N4845" s="18"/>
    </row>
    <row r="4846" spans="1:14" hidden="1" x14ac:dyDescent="0.35">
      <c r="A4846" s="4" t="s">
        <v>1</v>
      </c>
      <c r="B4846" s="27">
        <v>43768.298611111109</v>
      </c>
      <c r="C4846" s="9">
        <v>43768.719444444447</v>
      </c>
      <c r="D4846" s="11" t="str">
        <f>INT(Table1[[#This Row],[Full Restoration ]]-Table1[[#This Row],[Outage Start]])&amp;" days,"&amp;HOUR(Table1[[#This Row],[Full Restoration ]]-Table1[[#This Row],[Outage Start]])&amp;" hrs,"&amp;MINUTE(Table1[[#This Row],[Full Restoration ]]-Table1[[#This Row],[Outage Start]])&amp;" min"</f>
        <v>0 days,10 hrs,6 min</v>
      </c>
      <c r="E4846" s="10">
        <f>Table1[[#This Row],[Full Restoration ]]-Table1[[#This Row],[Outage Start]]</f>
        <v>0.42083333333721384</v>
      </c>
      <c r="F4846" s="11">
        <f>(Table1[[#This Row],[Full Restoration ]]-Table1[[#This Row],[Outage Start]])*24</f>
        <v>10.100000000093132</v>
      </c>
      <c r="G4846" s="5" t="s">
        <v>1948</v>
      </c>
      <c r="H4846" s="26" t="s">
        <v>245</v>
      </c>
      <c r="I4846" s="4"/>
      <c r="J4846" s="4"/>
      <c r="K4846" s="4"/>
      <c r="L4846" s="4"/>
      <c r="M4846" s="4"/>
      <c r="N4846" s="18"/>
    </row>
    <row r="4847" spans="1:14" hidden="1" x14ac:dyDescent="0.35">
      <c r="A4847" s="4" t="s">
        <v>1</v>
      </c>
      <c r="B4847" s="27">
        <v>43768.334027777775</v>
      </c>
      <c r="C4847" s="9">
        <v>43768.339583333334</v>
      </c>
      <c r="D4847" s="11" t="str">
        <f>INT(Table1[[#This Row],[Full Restoration ]]-Table1[[#This Row],[Outage Start]])&amp;" days,"&amp;HOUR(Table1[[#This Row],[Full Restoration ]]-Table1[[#This Row],[Outage Start]])&amp;" hrs,"&amp;MINUTE(Table1[[#This Row],[Full Restoration ]]-Table1[[#This Row],[Outage Start]])&amp;" min"</f>
        <v>0 days,0 hrs,8 min</v>
      </c>
      <c r="E4847" s="10">
        <f>Table1[[#This Row],[Full Restoration ]]-Table1[[#This Row],[Outage Start]]</f>
        <v>5.5555555591126904E-3</v>
      </c>
      <c r="F4847" s="11">
        <f>(Table1[[#This Row],[Full Restoration ]]-Table1[[#This Row],[Outage Start]])*24</f>
        <v>0.13333333341870457</v>
      </c>
      <c r="G4847" s="5" t="s">
        <v>1957</v>
      </c>
      <c r="H4847" s="26" t="s">
        <v>245</v>
      </c>
      <c r="I4847" s="4"/>
      <c r="J4847" s="4"/>
      <c r="K4847" s="4"/>
      <c r="L4847" s="4"/>
      <c r="M4847" s="4"/>
      <c r="N4847" s="18"/>
    </row>
    <row r="4848" spans="1:14" hidden="1" x14ac:dyDescent="0.35">
      <c r="A4848" s="4" t="s">
        <v>1</v>
      </c>
      <c r="B4848" s="27">
        <v>43768.436111111114</v>
      </c>
      <c r="C4848" s="9">
        <v>43768.741666666669</v>
      </c>
      <c r="D4848" s="11" t="str">
        <f>INT(Table1[[#This Row],[Full Restoration ]]-Table1[[#This Row],[Outage Start]])&amp;" days,"&amp;HOUR(Table1[[#This Row],[Full Restoration ]]-Table1[[#This Row],[Outage Start]])&amp;" hrs,"&amp;MINUTE(Table1[[#This Row],[Full Restoration ]]-Table1[[#This Row],[Outage Start]])&amp;" min"</f>
        <v>0 days,7 hrs,20 min</v>
      </c>
      <c r="E4848" s="10">
        <f>Table1[[#This Row],[Full Restoration ]]-Table1[[#This Row],[Outage Start]]</f>
        <v>0.30555555555474712</v>
      </c>
      <c r="F4848" s="11">
        <f>(Table1[[#This Row],[Full Restoration ]]-Table1[[#This Row],[Outage Start]])*24</f>
        <v>7.3333333333139308</v>
      </c>
      <c r="G4848" s="5" t="s">
        <v>1976</v>
      </c>
      <c r="H4848" s="26" t="s">
        <v>245</v>
      </c>
      <c r="I4848" s="4"/>
      <c r="J4848" s="4"/>
      <c r="K4848" s="4"/>
      <c r="L4848" s="4"/>
      <c r="M4848" s="4"/>
      <c r="N4848" s="18"/>
    </row>
    <row r="4849" spans="1:14" hidden="1" x14ac:dyDescent="0.35">
      <c r="A4849" s="4" t="s">
        <v>1</v>
      </c>
      <c r="B4849" s="27">
        <v>43763.338888888888</v>
      </c>
      <c r="C4849" s="9">
        <v>43764.546527777777</v>
      </c>
      <c r="D4849" s="11" t="str">
        <f>INT(Table1[[#This Row],[Full Restoration ]]-Table1[[#This Row],[Outage Start]])&amp;" days,"&amp;HOUR(Table1[[#This Row],[Full Restoration ]]-Table1[[#This Row],[Outage Start]])&amp;" hrs,"&amp;MINUTE(Table1[[#This Row],[Full Restoration ]]-Table1[[#This Row],[Outage Start]])&amp;" min"</f>
        <v>1 days,4 hrs,59 min</v>
      </c>
      <c r="E4849" s="10">
        <f>Table1[[#This Row],[Full Restoration ]]-Table1[[#This Row],[Outage Start]]</f>
        <v>1.2076388888890506</v>
      </c>
      <c r="F4849" s="11">
        <f>(Table1[[#This Row],[Full Restoration ]]-Table1[[#This Row],[Outage Start]])*24</f>
        <v>28.983333333337214</v>
      </c>
      <c r="G4849" s="5" t="s">
        <v>1201</v>
      </c>
      <c r="H4849" s="26" t="s">
        <v>34</v>
      </c>
      <c r="I4849" s="4"/>
      <c r="J4849" s="4"/>
      <c r="K4849" s="4"/>
      <c r="L4849" s="4"/>
      <c r="M4849" s="4"/>
      <c r="N4849" s="18"/>
    </row>
    <row r="4850" spans="1:14" hidden="1" x14ac:dyDescent="0.35">
      <c r="A4850" s="4" t="s">
        <v>1</v>
      </c>
      <c r="B4850" s="27">
        <v>43763.191666666666</v>
      </c>
      <c r="C4850" s="9">
        <v>43764.555555555555</v>
      </c>
      <c r="D4850" s="11" t="str">
        <f>INT(Table1[[#This Row],[Full Restoration ]]-Table1[[#This Row],[Outage Start]])&amp;" days,"&amp;HOUR(Table1[[#This Row],[Full Restoration ]]-Table1[[#This Row],[Outage Start]])&amp;" hrs,"&amp;MINUTE(Table1[[#This Row],[Full Restoration ]]-Table1[[#This Row],[Outage Start]])&amp;" min"</f>
        <v>1 days,8 hrs,44 min</v>
      </c>
      <c r="E4850" s="10">
        <f>Table1[[#This Row],[Full Restoration ]]-Table1[[#This Row],[Outage Start]]</f>
        <v>1.3638888888890506</v>
      </c>
      <c r="F4850" s="11">
        <f>(Table1[[#This Row],[Full Restoration ]]-Table1[[#This Row],[Outage Start]])*24</f>
        <v>32.733333333337214</v>
      </c>
      <c r="G4850" s="5" t="s">
        <v>1196</v>
      </c>
      <c r="H4850" s="26" t="s">
        <v>3</v>
      </c>
      <c r="I4850" s="4"/>
      <c r="J4850" s="4"/>
      <c r="K4850" s="4"/>
      <c r="L4850" s="4"/>
      <c r="M4850" s="4"/>
      <c r="N4850" s="18"/>
    </row>
    <row r="4851" spans="1:14" hidden="1" x14ac:dyDescent="0.35">
      <c r="A4851" s="4" t="s">
        <v>1</v>
      </c>
      <c r="B4851" s="27">
        <v>43768.561111111114</v>
      </c>
      <c r="C4851" s="9">
        <v>43769.463888888888</v>
      </c>
      <c r="D4851" s="11" t="str">
        <f>INT(Table1[[#This Row],[Full Restoration ]]-Table1[[#This Row],[Outage Start]])&amp;" days,"&amp;HOUR(Table1[[#This Row],[Full Restoration ]]-Table1[[#This Row],[Outage Start]])&amp;" hrs,"&amp;MINUTE(Table1[[#This Row],[Full Restoration ]]-Table1[[#This Row],[Outage Start]])&amp;" min"</f>
        <v>0 days,21 hrs,40 min</v>
      </c>
      <c r="E4851" s="10">
        <f>Table1[[#This Row],[Full Restoration ]]-Table1[[#This Row],[Outage Start]]</f>
        <v>0.90277777777373558</v>
      </c>
      <c r="F4851" s="11">
        <f>(Table1[[#This Row],[Full Restoration ]]-Table1[[#This Row],[Outage Start]])*24</f>
        <v>21.666666666569654</v>
      </c>
      <c r="G4851" s="5" t="s">
        <v>1196</v>
      </c>
      <c r="H4851" s="26" t="s">
        <v>1978</v>
      </c>
      <c r="I4851" s="4"/>
      <c r="J4851" s="4"/>
      <c r="K4851" s="4"/>
      <c r="L4851" s="4"/>
      <c r="M4851" s="4"/>
      <c r="N4851" s="18"/>
    </row>
    <row r="4852" spans="1:14" hidden="1" x14ac:dyDescent="0.35">
      <c r="A4852" s="4" t="s">
        <v>1</v>
      </c>
      <c r="B4852" s="27">
        <v>43768.408333333333</v>
      </c>
      <c r="C4852" s="9">
        <v>43769.442361111112</v>
      </c>
      <c r="D4852" s="11" t="str">
        <f>INT(Table1[[#This Row],[Full Restoration ]]-Table1[[#This Row],[Outage Start]])&amp;" days,"&amp;HOUR(Table1[[#This Row],[Full Restoration ]]-Table1[[#This Row],[Outage Start]])&amp;" hrs,"&amp;MINUTE(Table1[[#This Row],[Full Restoration ]]-Table1[[#This Row],[Outage Start]])&amp;" min"</f>
        <v>1 days,0 hrs,49 min</v>
      </c>
      <c r="E4852" s="10">
        <f>Table1[[#This Row],[Full Restoration ]]-Table1[[#This Row],[Outage Start]]</f>
        <v>1.0340277777795563</v>
      </c>
      <c r="F4852" s="11">
        <f>(Table1[[#This Row],[Full Restoration ]]-Table1[[#This Row],[Outage Start]])*24</f>
        <v>24.816666666709352</v>
      </c>
      <c r="G4852" s="5" t="s">
        <v>1975</v>
      </c>
      <c r="H4852" s="26" t="s">
        <v>1978</v>
      </c>
      <c r="I4852" s="4"/>
      <c r="J4852" s="4"/>
      <c r="K4852" s="4"/>
      <c r="L4852" s="4"/>
      <c r="M4852" s="4"/>
      <c r="N4852" s="18"/>
    </row>
    <row r="4853" spans="1:14" hidden="1" x14ac:dyDescent="0.35">
      <c r="A4853" s="20" t="s">
        <v>1</v>
      </c>
      <c r="B4853" s="27">
        <v>43763.070833333331</v>
      </c>
      <c r="C4853" s="9">
        <v>43763.548611111109</v>
      </c>
      <c r="D4853" s="11" t="str">
        <f>INT(Table1[[#This Row],[Full Restoration ]]-Table1[[#This Row],[Outage Start]])&amp;" days,"&amp;HOUR(Table1[[#This Row],[Full Restoration ]]-Table1[[#This Row],[Outage Start]])&amp;" hrs,"&amp;MINUTE(Table1[[#This Row],[Full Restoration ]]-Table1[[#This Row],[Outage Start]])&amp;" min"</f>
        <v>0 days,11 hrs,28 min</v>
      </c>
      <c r="E4853" s="23">
        <f>Table1[[#This Row],[Full Restoration ]]-Table1[[#This Row],[Outage Start]]</f>
        <v>0.47777777777810115</v>
      </c>
      <c r="F4853" s="22">
        <f>(Table1[[#This Row],[Full Restoration ]]-Table1[[#This Row],[Outage Start]])*24</f>
        <v>11.466666666674428</v>
      </c>
      <c r="G4853" s="24" t="s">
        <v>1173</v>
      </c>
      <c r="H4853" s="36" t="s">
        <v>34</v>
      </c>
      <c r="I4853" s="20"/>
      <c r="J4853" s="20"/>
      <c r="K4853" s="20"/>
      <c r="L4853" s="20"/>
      <c r="M4853" s="20"/>
      <c r="N4853" s="25"/>
    </row>
    <row r="4854" spans="1:14" hidden="1" x14ac:dyDescent="0.35">
      <c r="A4854" s="4" t="s">
        <v>62</v>
      </c>
      <c r="B4854" s="27">
        <v>44167.978472222225</v>
      </c>
      <c r="C4854" s="9">
        <v>44169.056944444441</v>
      </c>
      <c r="D4854" s="11" t="s">
        <v>2884</v>
      </c>
      <c r="E4854" s="10">
        <v>1.0784722222160781</v>
      </c>
      <c r="F4854" s="11">
        <v>25.883333333185874</v>
      </c>
      <c r="G4854" s="5" t="s">
        <v>2652</v>
      </c>
      <c r="H4854" s="26" t="s">
        <v>2614</v>
      </c>
      <c r="I4854" s="4">
        <v>415</v>
      </c>
      <c r="J4854" s="4">
        <v>393</v>
      </c>
      <c r="K4854" s="4">
        <v>2</v>
      </c>
      <c r="L4854" s="4">
        <v>20</v>
      </c>
      <c r="M4854" s="4">
        <v>0</v>
      </c>
      <c r="N4854" s="18"/>
    </row>
    <row r="4855" spans="1:14" hidden="1" x14ac:dyDescent="0.35">
      <c r="A4855" s="4" t="s">
        <v>62</v>
      </c>
      <c r="B4855" s="27">
        <v>44167.978472222225</v>
      </c>
      <c r="C4855" s="9">
        <v>44169.056944444441</v>
      </c>
      <c r="D4855" s="11" t="s">
        <v>2884</v>
      </c>
      <c r="E4855" s="10">
        <v>1.0784722222160781</v>
      </c>
      <c r="F4855" s="11">
        <v>25.883333333185874</v>
      </c>
      <c r="G4855" s="5" t="s">
        <v>2652</v>
      </c>
      <c r="H4855" s="26" t="s">
        <v>2614</v>
      </c>
      <c r="I4855" s="4">
        <v>2</v>
      </c>
      <c r="J4855" s="4">
        <v>1</v>
      </c>
      <c r="K4855" s="4">
        <v>1</v>
      </c>
      <c r="L4855" s="4">
        <v>0</v>
      </c>
      <c r="M4855" s="4">
        <v>0</v>
      </c>
      <c r="N4855" s="18"/>
    </row>
    <row r="4856" spans="1:14" hidden="1" x14ac:dyDescent="0.35">
      <c r="A4856" s="4" t="s">
        <v>62</v>
      </c>
      <c r="B4856" s="27">
        <v>44167.978472222225</v>
      </c>
      <c r="C4856" s="9">
        <v>44169.056944444441</v>
      </c>
      <c r="D4856" s="11" t="s">
        <v>2884</v>
      </c>
      <c r="E4856" s="10">
        <v>1.0784722222160781</v>
      </c>
      <c r="F4856" s="11">
        <v>25.883333333185874</v>
      </c>
      <c r="G4856" s="5" t="s">
        <v>2652</v>
      </c>
      <c r="H4856" s="26" t="s">
        <v>2614</v>
      </c>
      <c r="I4856" s="4">
        <v>1</v>
      </c>
      <c r="J4856" s="4">
        <v>1</v>
      </c>
      <c r="K4856" s="4">
        <v>0</v>
      </c>
      <c r="L4856" s="4">
        <v>0</v>
      </c>
      <c r="M4856" s="4">
        <v>0</v>
      </c>
      <c r="N4856" s="18"/>
    </row>
    <row r="4857" spans="1:14" hidden="1" x14ac:dyDescent="0.35">
      <c r="A4857" s="4" t="s">
        <v>62</v>
      </c>
      <c r="B4857" s="27">
        <v>44167.978472222225</v>
      </c>
      <c r="C4857" s="9">
        <v>44169.056944444441</v>
      </c>
      <c r="D4857" s="11" t="s">
        <v>2884</v>
      </c>
      <c r="E4857" s="10">
        <v>1.0784722222160781</v>
      </c>
      <c r="F4857" s="11">
        <v>25.883333333185874</v>
      </c>
      <c r="G4857" s="5" t="s">
        <v>2652</v>
      </c>
      <c r="H4857" s="26" t="s">
        <v>2614</v>
      </c>
      <c r="I4857" s="4">
        <v>94</v>
      </c>
      <c r="J4857" s="4">
        <v>90</v>
      </c>
      <c r="K4857" s="4">
        <v>2</v>
      </c>
      <c r="L4857" s="4">
        <v>2</v>
      </c>
      <c r="M4857" s="4">
        <v>0</v>
      </c>
      <c r="N4857" s="18"/>
    </row>
    <row r="4858" spans="1:14" hidden="1" x14ac:dyDescent="0.35">
      <c r="A4858" s="4" t="s">
        <v>62</v>
      </c>
      <c r="B4858" s="27">
        <v>44167.978472222225</v>
      </c>
      <c r="C4858" s="9">
        <v>44169.056944444441</v>
      </c>
      <c r="D4858" s="11" t="s">
        <v>2884</v>
      </c>
      <c r="E4858" s="10">
        <v>1.0784722222160781</v>
      </c>
      <c r="F4858" s="11">
        <v>25.883333333185874</v>
      </c>
      <c r="G4858" s="5" t="s">
        <v>2652</v>
      </c>
      <c r="H4858" s="26" t="s">
        <v>2614</v>
      </c>
      <c r="I4858" s="4">
        <v>1</v>
      </c>
      <c r="J4858" s="4">
        <v>1</v>
      </c>
      <c r="K4858" s="4">
        <v>0</v>
      </c>
      <c r="L4858" s="4">
        <v>0</v>
      </c>
      <c r="M4858" s="4">
        <v>0</v>
      </c>
      <c r="N4858" s="18"/>
    </row>
    <row r="4859" spans="1:14" hidden="1" x14ac:dyDescent="0.35">
      <c r="A4859" s="4" t="s">
        <v>62</v>
      </c>
      <c r="B4859" s="27">
        <v>44167.978472222225</v>
      </c>
      <c r="C4859" s="9">
        <v>44169.07708333333</v>
      </c>
      <c r="D4859" s="11" t="s">
        <v>2885</v>
      </c>
      <c r="E4859" s="10">
        <v>1.0986111111051287</v>
      </c>
      <c r="F4859" s="11">
        <v>26.366666666523088</v>
      </c>
      <c r="G4859" s="5" t="s">
        <v>2652</v>
      </c>
      <c r="H4859" s="26" t="s">
        <v>2614</v>
      </c>
      <c r="I4859" s="4">
        <v>1</v>
      </c>
      <c r="J4859" s="4">
        <v>1</v>
      </c>
      <c r="K4859" s="4">
        <v>0</v>
      </c>
      <c r="L4859" s="4">
        <v>0</v>
      </c>
      <c r="M4859" s="4">
        <v>0</v>
      </c>
      <c r="N4859" s="18"/>
    </row>
    <row r="4860" spans="1:14" hidden="1" x14ac:dyDescent="0.35">
      <c r="A4860" s="4" t="s">
        <v>62</v>
      </c>
      <c r="B4860" s="27">
        <v>44167.978472222225</v>
      </c>
      <c r="C4860" s="9">
        <v>44169.07708333333</v>
      </c>
      <c r="D4860" s="11" t="s">
        <v>2885</v>
      </c>
      <c r="E4860" s="10">
        <v>1.0986111111051287</v>
      </c>
      <c r="F4860" s="11">
        <v>26.366666666523088</v>
      </c>
      <c r="G4860" s="5" t="s">
        <v>2652</v>
      </c>
      <c r="H4860" s="26" t="s">
        <v>2614</v>
      </c>
      <c r="I4860" s="4">
        <v>277</v>
      </c>
      <c r="J4860" s="4">
        <v>264</v>
      </c>
      <c r="K4860" s="4">
        <v>4</v>
      </c>
      <c r="L4860" s="4">
        <v>9</v>
      </c>
      <c r="M4860" s="4">
        <v>0</v>
      </c>
      <c r="N4860" s="18"/>
    </row>
    <row r="4861" spans="1:14" hidden="1" x14ac:dyDescent="0.35">
      <c r="A4861" s="4" t="s">
        <v>62</v>
      </c>
      <c r="B4861" s="27">
        <v>44167.978472222225</v>
      </c>
      <c r="C4861" s="9">
        <v>44169.07708333333</v>
      </c>
      <c r="D4861" s="11" t="s">
        <v>2885</v>
      </c>
      <c r="E4861" s="10">
        <v>1.0986111111051287</v>
      </c>
      <c r="F4861" s="11">
        <v>26.366666666523088</v>
      </c>
      <c r="G4861" s="5" t="s">
        <v>2652</v>
      </c>
      <c r="H4861" s="26" t="s">
        <v>2614</v>
      </c>
      <c r="I4861" s="4">
        <v>1</v>
      </c>
      <c r="J4861" s="4">
        <v>0</v>
      </c>
      <c r="K4861" s="4">
        <v>1</v>
      </c>
      <c r="L4861" s="4">
        <v>0</v>
      </c>
      <c r="M4861" s="4">
        <v>0</v>
      </c>
      <c r="N4861" s="18"/>
    </row>
    <row r="4862" spans="1:14" hidden="1" x14ac:dyDescent="0.35">
      <c r="A4862" s="4" t="s">
        <v>62</v>
      </c>
      <c r="B4862" s="27">
        <v>44167.978472222225</v>
      </c>
      <c r="C4862" s="9">
        <v>44169.07708333333</v>
      </c>
      <c r="D4862" s="11" t="s">
        <v>2885</v>
      </c>
      <c r="E4862" s="10">
        <v>1.0986111111051287</v>
      </c>
      <c r="F4862" s="11">
        <v>26.366666666523088</v>
      </c>
      <c r="G4862" s="5" t="s">
        <v>2652</v>
      </c>
      <c r="H4862" s="26" t="s">
        <v>2614</v>
      </c>
      <c r="I4862" s="4">
        <v>16</v>
      </c>
      <c r="J4862" s="4">
        <v>15</v>
      </c>
      <c r="K4862" s="4">
        <v>0</v>
      </c>
      <c r="L4862" s="4">
        <v>1</v>
      </c>
      <c r="M4862" s="4">
        <v>0</v>
      </c>
      <c r="N4862" s="18"/>
    </row>
    <row r="4863" spans="1:14" hidden="1" x14ac:dyDescent="0.35">
      <c r="A4863" s="4" t="s">
        <v>62</v>
      </c>
      <c r="B4863" s="27">
        <v>44167.978472222225</v>
      </c>
      <c r="C4863" s="9">
        <v>44169.07708333333</v>
      </c>
      <c r="D4863" s="11" t="s">
        <v>2885</v>
      </c>
      <c r="E4863" s="10">
        <v>1.0986111111051287</v>
      </c>
      <c r="F4863" s="11">
        <v>26.366666666523088</v>
      </c>
      <c r="G4863" s="5" t="s">
        <v>2652</v>
      </c>
      <c r="H4863" s="26" t="s">
        <v>2614</v>
      </c>
      <c r="I4863" s="4">
        <v>1</v>
      </c>
      <c r="J4863" s="4">
        <v>0</v>
      </c>
      <c r="K4863" s="4">
        <v>1</v>
      </c>
      <c r="L4863" s="4">
        <v>0</v>
      </c>
      <c r="M4863" s="4">
        <v>0</v>
      </c>
      <c r="N4863" s="18"/>
    </row>
    <row r="4864" spans="1:14" hidden="1" x14ac:dyDescent="0.35">
      <c r="A4864" s="4" t="s">
        <v>62</v>
      </c>
      <c r="B4864" s="27">
        <v>44167.978472222225</v>
      </c>
      <c r="C4864" s="9">
        <v>44169.07708333333</v>
      </c>
      <c r="D4864" s="11" t="s">
        <v>2885</v>
      </c>
      <c r="E4864" s="10">
        <v>1.0986111111051287</v>
      </c>
      <c r="F4864" s="11">
        <v>26.366666666523088</v>
      </c>
      <c r="G4864" s="5" t="s">
        <v>2652</v>
      </c>
      <c r="H4864" s="26" t="s">
        <v>2614</v>
      </c>
      <c r="I4864" s="4">
        <v>4</v>
      </c>
      <c r="J4864" s="4">
        <v>3</v>
      </c>
      <c r="K4864" s="4">
        <v>1</v>
      </c>
      <c r="L4864" s="4">
        <v>0</v>
      </c>
      <c r="M4864" s="4">
        <v>0</v>
      </c>
      <c r="N4864" s="18"/>
    </row>
    <row r="4865" spans="1:14" hidden="1" x14ac:dyDescent="0.35">
      <c r="A4865" s="4" t="s">
        <v>62</v>
      </c>
      <c r="B4865" s="27">
        <v>44172.736111111109</v>
      </c>
      <c r="C4865" s="9">
        <v>44173.806250000001</v>
      </c>
      <c r="D4865" s="11" t="s">
        <v>3138</v>
      </c>
      <c r="E4865" s="10">
        <v>1.070138888891961</v>
      </c>
      <c r="F4865" s="11">
        <v>25.683333333407063</v>
      </c>
      <c r="G4865" s="5" t="s">
        <v>2652</v>
      </c>
      <c r="H4865" s="26" t="s">
        <v>2614</v>
      </c>
      <c r="I4865" s="4">
        <v>113</v>
      </c>
      <c r="J4865" s="4">
        <v>108</v>
      </c>
      <c r="K4865" s="4">
        <v>1</v>
      </c>
      <c r="L4865" s="4">
        <v>4</v>
      </c>
      <c r="M4865" s="4">
        <v>0</v>
      </c>
      <c r="N4865" s="18"/>
    </row>
    <row r="4866" spans="1:14" hidden="1" x14ac:dyDescent="0.35">
      <c r="A4866" s="4" t="s">
        <v>62</v>
      </c>
      <c r="B4866" s="27">
        <v>44172.736111111109</v>
      </c>
      <c r="C4866" s="9">
        <v>44173.806250000001</v>
      </c>
      <c r="D4866" s="11" t="s">
        <v>3138</v>
      </c>
      <c r="E4866" s="10">
        <v>1.070138888891961</v>
      </c>
      <c r="F4866" s="11">
        <v>25.683333333407063</v>
      </c>
      <c r="G4866" s="5" t="s">
        <v>2652</v>
      </c>
      <c r="H4866" s="26" t="s">
        <v>2614</v>
      </c>
      <c r="I4866" s="4">
        <v>1</v>
      </c>
      <c r="J4866" s="4">
        <v>1</v>
      </c>
      <c r="K4866" s="4">
        <v>0</v>
      </c>
      <c r="L4866" s="4">
        <v>0</v>
      </c>
      <c r="M4866" s="4">
        <v>0</v>
      </c>
      <c r="N4866" s="18"/>
    </row>
    <row r="4867" spans="1:14" hidden="1" x14ac:dyDescent="0.35">
      <c r="A4867" s="4" t="s">
        <v>62</v>
      </c>
      <c r="B4867" s="27">
        <v>44172.736111111109</v>
      </c>
      <c r="C4867" s="9">
        <v>44173.806250000001</v>
      </c>
      <c r="D4867" s="11" t="s">
        <v>3138</v>
      </c>
      <c r="E4867" s="10">
        <v>1.070138888891961</v>
      </c>
      <c r="F4867" s="11">
        <v>25.683333333407063</v>
      </c>
      <c r="G4867" s="5" t="s">
        <v>2652</v>
      </c>
      <c r="H4867" s="26" t="s">
        <v>2614</v>
      </c>
      <c r="I4867" s="4">
        <v>2</v>
      </c>
      <c r="J4867" s="4">
        <v>1</v>
      </c>
      <c r="K4867" s="4">
        <v>1</v>
      </c>
      <c r="L4867" s="4">
        <v>0</v>
      </c>
      <c r="M4867" s="4">
        <v>0</v>
      </c>
      <c r="N4867" s="18"/>
    </row>
    <row r="4868" spans="1:14" hidden="1" x14ac:dyDescent="0.35">
      <c r="A4868" s="4" t="s">
        <v>62</v>
      </c>
      <c r="B4868" s="27">
        <v>44172.736111111109</v>
      </c>
      <c r="C4868" s="9">
        <v>44173.82916666667</v>
      </c>
      <c r="D4868" s="11" t="s">
        <v>3139</v>
      </c>
      <c r="E4868" s="10">
        <v>1.0930555555605679</v>
      </c>
      <c r="F4868" s="11">
        <v>26.233333333453629</v>
      </c>
      <c r="G4868" s="5" t="s">
        <v>2652</v>
      </c>
      <c r="H4868" s="26" t="s">
        <v>2614</v>
      </c>
      <c r="I4868" s="4">
        <v>1</v>
      </c>
      <c r="J4868" s="4">
        <v>1</v>
      </c>
      <c r="K4868" s="4">
        <v>0</v>
      </c>
      <c r="L4868" s="4">
        <v>0</v>
      </c>
      <c r="M4868" s="4">
        <v>0</v>
      </c>
      <c r="N4868" s="18"/>
    </row>
    <row r="4869" spans="1:14" hidden="1" x14ac:dyDescent="0.35">
      <c r="A4869" s="4" t="s">
        <v>62</v>
      </c>
      <c r="B4869" s="27">
        <v>44172.736111111109</v>
      </c>
      <c r="C4869" s="9">
        <v>44173.82916666667</v>
      </c>
      <c r="D4869" s="11" t="s">
        <v>3139</v>
      </c>
      <c r="E4869" s="10">
        <v>1.0930555555605679</v>
      </c>
      <c r="F4869" s="11">
        <v>26.233333333453629</v>
      </c>
      <c r="G4869" s="5" t="s">
        <v>2652</v>
      </c>
      <c r="H4869" s="26" t="s">
        <v>2614</v>
      </c>
      <c r="I4869" s="4">
        <v>164</v>
      </c>
      <c r="J4869" s="4">
        <v>156</v>
      </c>
      <c r="K4869" s="4">
        <v>3</v>
      </c>
      <c r="L4869" s="4">
        <v>5</v>
      </c>
      <c r="M4869" s="4">
        <v>0</v>
      </c>
      <c r="N4869" s="18"/>
    </row>
    <row r="4870" spans="1:14" hidden="1" x14ac:dyDescent="0.35">
      <c r="A4870" s="4" t="s">
        <v>62</v>
      </c>
      <c r="B4870" s="27">
        <v>44172.736111111109</v>
      </c>
      <c r="C4870" s="9">
        <v>44173.82916666667</v>
      </c>
      <c r="D4870" s="11" t="s">
        <v>3139</v>
      </c>
      <c r="E4870" s="10">
        <v>1.0930555555605679</v>
      </c>
      <c r="F4870" s="11">
        <v>26.233333333453629</v>
      </c>
      <c r="G4870" s="5" t="s">
        <v>2652</v>
      </c>
      <c r="H4870" s="26" t="s">
        <v>2614</v>
      </c>
      <c r="I4870" s="4">
        <v>1</v>
      </c>
      <c r="J4870" s="4">
        <v>0</v>
      </c>
      <c r="K4870" s="4">
        <v>1</v>
      </c>
      <c r="L4870" s="4">
        <v>0</v>
      </c>
      <c r="M4870" s="4">
        <v>0</v>
      </c>
      <c r="N4870" s="18"/>
    </row>
    <row r="4871" spans="1:14" hidden="1" x14ac:dyDescent="0.35">
      <c r="A4871" s="4" t="s">
        <v>62</v>
      </c>
      <c r="B4871" s="27">
        <v>44172.736111111109</v>
      </c>
      <c r="C4871" s="9">
        <v>44173.82916666667</v>
      </c>
      <c r="D4871" s="11" t="s">
        <v>3139</v>
      </c>
      <c r="E4871" s="10">
        <v>1.0930555555605679</v>
      </c>
      <c r="F4871" s="11">
        <v>26.233333333453629</v>
      </c>
      <c r="G4871" s="5" t="s">
        <v>2652</v>
      </c>
      <c r="H4871" s="26" t="s">
        <v>2614</v>
      </c>
      <c r="I4871" s="4">
        <v>15</v>
      </c>
      <c r="J4871" s="4">
        <v>14</v>
      </c>
      <c r="K4871" s="4">
        <v>0</v>
      </c>
      <c r="L4871" s="4">
        <v>1</v>
      </c>
      <c r="M4871" s="4">
        <v>0</v>
      </c>
      <c r="N4871" s="18"/>
    </row>
    <row r="4872" spans="1:14" hidden="1" x14ac:dyDescent="0.35">
      <c r="A4872" s="4" t="s">
        <v>62</v>
      </c>
      <c r="B4872" s="27">
        <v>44172.736111111109</v>
      </c>
      <c r="C4872" s="9">
        <v>44173.82916666667</v>
      </c>
      <c r="D4872" s="11" t="s">
        <v>3139</v>
      </c>
      <c r="E4872" s="10">
        <v>1.0930555555605679</v>
      </c>
      <c r="F4872" s="11">
        <v>26.233333333453629</v>
      </c>
      <c r="G4872" s="5" t="s">
        <v>2652</v>
      </c>
      <c r="H4872" s="26" t="s">
        <v>2614</v>
      </c>
      <c r="I4872" s="4">
        <v>1</v>
      </c>
      <c r="J4872" s="4">
        <v>0</v>
      </c>
      <c r="K4872" s="4">
        <v>1</v>
      </c>
      <c r="L4872" s="4">
        <v>0</v>
      </c>
      <c r="M4872" s="4">
        <v>0</v>
      </c>
      <c r="N4872" s="18"/>
    </row>
    <row r="4873" spans="1:14" hidden="1" x14ac:dyDescent="0.35">
      <c r="A4873" s="4" t="s">
        <v>62</v>
      </c>
      <c r="B4873" s="27">
        <v>44172.736111111109</v>
      </c>
      <c r="C4873" s="9">
        <v>44173.82916666667</v>
      </c>
      <c r="D4873" s="11" t="s">
        <v>3139</v>
      </c>
      <c r="E4873" s="10">
        <v>1.0930555555605679</v>
      </c>
      <c r="F4873" s="11">
        <v>26.233333333453629</v>
      </c>
      <c r="G4873" s="5" t="s">
        <v>2652</v>
      </c>
      <c r="H4873" s="26" t="s">
        <v>2614</v>
      </c>
      <c r="I4873" s="4">
        <v>2</v>
      </c>
      <c r="J4873" s="4">
        <v>2</v>
      </c>
      <c r="K4873" s="4">
        <v>0</v>
      </c>
      <c r="L4873" s="4">
        <v>0</v>
      </c>
      <c r="M4873" s="4">
        <v>0</v>
      </c>
      <c r="N4873" s="18"/>
    </row>
    <row r="4874" spans="1:14" hidden="1" x14ac:dyDescent="0.35">
      <c r="A4874" s="4" t="s">
        <v>62</v>
      </c>
      <c r="B4874" s="27">
        <v>44525.180555555555</v>
      </c>
      <c r="C4874" s="9">
        <v>44526.463888888888</v>
      </c>
      <c r="D4874" s="11" t="str">
        <f>INT(Table1[[#This Row],[Full Restoration ]]-Table1[[#This Row],[Outage Start]])&amp;" days,"&amp;HOUR(Table1[[#This Row],[Full Restoration ]]-Table1[[#This Row],[Outage Start]])&amp;" hrs,"&amp;MINUTE(Table1[[#This Row],[Full Restoration ]]-Table1[[#This Row],[Outage Start]])&amp;" min"</f>
        <v>1 days,6 hrs,48 min</v>
      </c>
      <c r="E4874" s="10">
        <f>Table1[[#This Row],[Full Restoration ]]-Table1[[#This Row],[Outage Start]]</f>
        <v>1.2833333333328483</v>
      </c>
      <c r="F4874" s="11">
        <f>(Table1[[#This Row],[Full Restoration ]]-Table1[[#This Row],[Outage Start]])*24</f>
        <v>30.799999999988358</v>
      </c>
      <c r="G4874" s="5" t="s">
        <v>2652</v>
      </c>
      <c r="H4874" s="26" t="s">
        <v>4233</v>
      </c>
      <c r="I4874" s="4">
        <v>864</v>
      </c>
      <c r="J4874" s="4">
        <v>841</v>
      </c>
      <c r="K4874" s="4">
        <v>23</v>
      </c>
      <c r="L4874" s="4">
        <v>27</v>
      </c>
      <c r="M4874" s="4">
        <v>0</v>
      </c>
      <c r="N4874" s="18"/>
    </row>
    <row r="4875" spans="1:14" hidden="1" x14ac:dyDescent="0.35">
      <c r="A4875" s="4" t="s">
        <v>62</v>
      </c>
      <c r="B4875" s="27">
        <v>44889.6875</v>
      </c>
      <c r="C4875" s="9">
        <v>44890.015972222223</v>
      </c>
      <c r="D4875" s="11" t="str">
        <f>INT(Table1[[#This Row],[Full Restoration ]]-Table1[[#This Row],[Outage Start]])&amp;" days,"&amp;HOUR(Table1[[#This Row],[Full Restoration ]]-Table1[[#This Row],[Outage Start]])&amp;" hrs,"&amp;MINUTE(Table1[[#This Row],[Full Restoration ]]-Table1[[#This Row],[Outage Start]])&amp;" min"</f>
        <v>0 days,7 hrs,53 min</v>
      </c>
      <c r="E4875" s="10">
        <f>Table1[[#This Row],[Full Restoration ]]-Table1[[#This Row],[Outage Start]]</f>
        <v>0.32847222222335404</v>
      </c>
      <c r="F4875" s="11">
        <f>(Table1[[#This Row],[Full Restoration ]]-Table1[[#This Row],[Outage Start]])*24</f>
        <v>7.8833333333604969</v>
      </c>
      <c r="G4875" s="5" t="s">
        <v>2652</v>
      </c>
      <c r="H4875" s="26" t="s">
        <v>2607</v>
      </c>
      <c r="I4875" s="4">
        <v>1776</v>
      </c>
      <c r="J4875" s="4">
        <v>1739</v>
      </c>
      <c r="K4875" s="4">
        <v>37</v>
      </c>
      <c r="L4875" s="4">
        <v>57</v>
      </c>
      <c r="M4875" s="4">
        <v>922</v>
      </c>
      <c r="N4875" s="18"/>
    </row>
    <row r="4876" spans="1:14" hidden="1" x14ac:dyDescent="0.35">
      <c r="A4876" s="4" t="s">
        <v>62</v>
      </c>
      <c r="B4876" s="56">
        <v>44215.32708333333</v>
      </c>
      <c r="C4876" s="56">
        <v>44216.17083333333</v>
      </c>
      <c r="D4876" s="11" t="str">
        <f>INT(Table1[[#This Row],[Full Restoration ]]-Table1[[#This Row],[Outage Start]])&amp;" days,"&amp;HOUR(Table1[[#This Row],[Full Restoration ]]-Table1[[#This Row],[Outage Start]])&amp;" hrs,"&amp;MINUTE(Table1[[#This Row],[Full Restoration ]]-Table1[[#This Row],[Outage Start]])&amp;" min"</f>
        <v>0 days,20 hrs,15 min</v>
      </c>
      <c r="E4876" s="10">
        <f>Table1[[#This Row],[Full Restoration ]]-Table1[[#This Row],[Outage Start]]</f>
        <v>0.84375</v>
      </c>
      <c r="F4876" s="11">
        <f>(Table1[[#This Row],[Full Restoration ]]-Table1[[#This Row],[Outage Start]])*24</f>
        <v>20.25</v>
      </c>
      <c r="G4876" s="5" t="s">
        <v>4075</v>
      </c>
      <c r="H4876" s="26" t="s">
        <v>2614</v>
      </c>
      <c r="I4876" s="4">
        <v>1157</v>
      </c>
      <c r="J4876" s="4">
        <v>1103</v>
      </c>
      <c r="K4876" s="4">
        <v>34</v>
      </c>
      <c r="L4876" s="4">
        <v>20</v>
      </c>
      <c r="M4876" s="4">
        <v>0</v>
      </c>
      <c r="N4876" s="18"/>
    </row>
    <row r="4877" spans="1:14" hidden="1" x14ac:dyDescent="0.35">
      <c r="A4877" s="4" t="s">
        <v>62</v>
      </c>
      <c r="B4877" s="27">
        <v>44524.576388888891</v>
      </c>
      <c r="C4877" s="9">
        <v>44526.140277777777</v>
      </c>
      <c r="D4877" s="11" t="str">
        <f>INT(Table1[[#This Row],[Full Restoration ]]-Table1[[#This Row],[Outage Start]])&amp;" days,"&amp;HOUR(Table1[[#This Row],[Full Restoration ]]-Table1[[#This Row],[Outage Start]])&amp;" hrs,"&amp;MINUTE(Table1[[#This Row],[Full Restoration ]]-Table1[[#This Row],[Outage Start]])&amp;" min"</f>
        <v>1 days,13 hrs,32 min</v>
      </c>
      <c r="E4877" s="10">
        <f>Table1[[#This Row],[Full Restoration ]]-Table1[[#This Row],[Outage Start]]</f>
        <v>1.5638888888861402</v>
      </c>
      <c r="F4877" s="11">
        <f>(Table1[[#This Row],[Full Restoration ]]-Table1[[#This Row],[Outage Start]])*24</f>
        <v>37.533333333267365</v>
      </c>
      <c r="G4877" s="5" t="s">
        <v>4075</v>
      </c>
      <c r="H4877" s="26" t="s">
        <v>4233</v>
      </c>
      <c r="I4877" s="4">
        <v>1138</v>
      </c>
      <c r="J4877" s="4">
        <v>1105</v>
      </c>
      <c r="K4877" s="4">
        <v>33</v>
      </c>
      <c r="L4877" s="4">
        <v>23</v>
      </c>
      <c r="M4877" s="4">
        <v>0</v>
      </c>
      <c r="N4877" s="18"/>
    </row>
    <row r="4878" spans="1:14" hidden="1" x14ac:dyDescent="0.35">
      <c r="A4878" s="4" t="s">
        <v>62</v>
      </c>
      <c r="B4878" s="27">
        <v>44167.939583333333</v>
      </c>
      <c r="C4878" s="9">
        <v>44168.630555555559</v>
      </c>
      <c r="D4878" s="11" t="s">
        <v>2886</v>
      </c>
      <c r="E4878" s="10">
        <v>0.69097222222626442</v>
      </c>
      <c r="F4878" s="11">
        <v>16.583333333430346</v>
      </c>
      <c r="G4878" s="5" t="s">
        <v>2653</v>
      </c>
      <c r="H4878" s="26" t="s">
        <v>2615</v>
      </c>
      <c r="I4878" s="4">
        <v>2</v>
      </c>
      <c r="J4878" s="4">
        <v>0</v>
      </c>
      <c r="K4878" s="4">
        <v>2</v>
      </c>
      <c r="L4878" s="4">
        <v>0</v>
      </c>
      <c r="M4878" s="4">
        <v>0</v>
      </c>
      <c r="N4878" s="18"/>
    </row>
    <row r="4879" spans="1:14" hidden="1" x14ac:dyDescent="0.35">
      <c r="A4879" s="4" t="s">
        <v>62</v>
      </c>
      <c r="B4879" s="27">
        <v>44167.939583333333</v>
      </c>
      <c r="C4879" s="9">
        <v>44168.630555555559</v>
      </c>
      <c r="D4879" s="11" t="s">
        <v>2886</v>
      </c>
      <c r="E4879" s="10">
        <v>0.69097222222626442</v>
      </c>
      <c r="F4879" s="11">
        <v>16.583333333430346</v>
      </c>
      <c r="G4879" s="5" t="s">
        <v>2653</v>
      </c>
      <c r="H4879" s="26" t="s">
        <v>2615</v>
      </c>
      <c r="I4879" s="4">
        <v>8</v>
      </c>
      <c r="J4879" s="4">
        <v>0</v>
      </c>
      <c r="K4879" s="4">
        <v>8</v>
      </c>
      <c r="L4879" s="4">
        <v>0</v>
      </c>
      <c r="M4879" s="4">
        <v>0</v>
      </c>
      <c r="N4879" s="18"/>
    </row>
    <row r="4880" spans="1:14" hidden="1" x14ac:dyDescent="0.35">
      <c r="A4880" s="4" t="s">
        <v>62</v>
      </c>
      <c r="B4880" s="27">
        <v>44167.939583333333</v>
      </c>
      <c r="C4880" s="9">
        <v>44168.72152777778</v>
      </c>
      <c r="D4880" s="11" t="s">
        <v>2760</v>
      </c>
      <c r="E4880" s="10">
        <v>0.78194444444670808</v>
      </c>
      <c r="F4880" s="11">
        <v>18.766666666720994</v>
      </c>
      <c r="G4880" s="5" t="s">
        <v>2653</v>
      </c>
      <c r="H4880" s="26" t="s">
        <v>2615</v>
      </c>
      <c r="I4880" s="4">
        <v>1</v>
      </c>
      <c r="J4880" s="4">
        <v>1</v>
      </c>
      <c r="K4880" s="4">
        <v>0</v>
      </c>
      <c r="L4880" s="4">
        <v>0</v>
      </c>
      <c r="M4880" s="4">
        <v>0</v>
      </c>
      <c r="N4880" s="18"/>
    </row>
    <row r="4881" spans="1:14" hidden="1" x14ac:dyDescent="0.35">
      <c r="A4881" s="4" t="s">
        <v>62</v>
      </c>
      <c r="B4881" s="27">
        <v>44167.939583333333</v>
      </c>
      <c r="C4881" s="9">
        <v>44168.777777777781</v>
      </c>
      <c r="D4881" s="11" t="s">
        <v>2887</v>
      </c>
      <c r="E4881" s="10">
        <v>0.83819444444816327</v>
      </c>
      <c r="F4881" s="11">
        <v>20.116666666755918</v>
      </c>
      <c r="G4881" s="5" t="s">
        <v>2653</v>
      </c>
      <c r="H4881" s="26" t="s">
        <v>2615</v>
      </c>
      <c r="I4881" s="4">
        <v>9</v>
      </c>
      <c r="J4881" s="4">
        <v>2</v>
      </c>
      <c r="K4881" s="4">
        <v>7</v>
      </c>
      <c r="L4881" s="4">
        <v>0</v>
      </c>
      <c r="M4881" s="4">
        <v>0</v>
      </c>
      <c r="N4881" s="18"/>
    </row>
    <row r="4882" spans="1:14" hidden="1" x14ac:dyDescent="0.35">
      <c r="A4882" s="4" t="s">
        <v>62</v>
      </c>
      <c r="B4882" s="27">
        <v>44167.939583333333</v>
      </c>
      <c r="C4882" s="9">
        <v>44168.161805555559</v>
      </c>
      <c r="D4882" s="11" t="s">
        <v>2888</v>
      </c>
      <c r="E4882" s="10">
        <v>0.22222222222626442</v>
      </c>
      <c r="F4882" s="11">
        <v>5.3333333334303461</v>
      </c>
      <c r="G4882" s="5" t="s">
        <v>2653</v>
      </c>
      <c r="H4882" s="26" t="s">
        <v>2615</v>
      </c>
      <c r="I4882" s="4">
        <v>1</v>
      </c>
      <c r="J4882" s="4">
        <v>0</v>
      </c>
      <c r="K4882" s="4">
        <v>1</v>
      </c>
      <c r="L4882" s="4">
        <v>0</v>
      </c>
      <c r="M4882" s="4">
        <v>0</v>
      </c>
      <c r="N4882" s="18"/>
    </row>
    <row r="4883" spans="1:14" hidden="1" x14ac:dyDescent="0.35">
      <c r="A4883" s="4" t="s">
        <v>62</v>
      </c>
      <c r="B4883" s="27">
        <v>44167.939583333333</v>
      </c>
      <c r="C4883" s="9">
        <v>44168.161805555559</v>
      </c>
      <c r="D4883" s="11" t="s">
        <v>2888</v>
      </c>
      <c r="E4883" s="10">
        <v>0.22222222222626442</v>
      </c>
      <c r="F4883" s="11">
        <v>5.3333333334303461</v>
      </c>
      <c r="G4883" s="5" t="s">
        <v>2653</v>
      </c>
      <c r="H4883" s="26" t="s">
        <v>2615</v>
      </c>
      <c r="I4883" s="4">
        <v>157</v>
      </c>
      <c r="J4883" s="4">
        <v>134</v>
      </c>
      <c r="K4883" s="4">
        <v>20</v>
      </c>
      <c r="L4883" s="4">
        <v>3</v>
      </c>
      <c r="M4883" s="4">
        <v>0</v>
      </c>
      <c r="N4883" s="18"/>
    </row>
    <row r="4884" spans="1:14" hidden="1" x14ac:dyDescent="0.35">
      <c r="A4884" s="4" t="s">
        <v>62</v>
      </c>
      <c r="B4884" s="27">
        <v>44167.939583333333</v>
      </c>
      <c r="C4884" s="9">
        <v>44168.17291666667</v>
      </c>
      <c r="D4884" s="11" t="s">
        <v>2889</v>
      </c>
      <c r="E4884" s="10">
        <v>0.23333333333721384</v>
      </c>
      <c r="F4884" s="11">
        <v>5.6000000000931323</v>
      </c>
      <c r="G4884" s="5" t="s">
        <v>2653</v>
      </c>
      <c r="H4884" s="26" t="s">
        <v>2615</v>
      </c>
      <c r="I4884" s="4">
        <v>1213</v>
      </c>
      <c r="J4884" s="4">
        <v>1154</v>
      </c>
      <c r="K4884" s="4">
        <v>26</v>
      </c>
      <c r="L4884" s="4">
        <v>33</v>
      </c>
      <c r="M4884" s="4">
        <v>0</v>
      </c>
      <c r="N4884" s="18"/>
    </row>
    <row r="4885" spans="1:14" hidden="1" x14ac:dyDescent="0.35">
      <c r="A4885" s="4" t="s">
        <v>62</v>
      </c>
      <c r="B4885" s="56">
        <v>44215.529432870368</v>
      </c>
      <c r="C4885" s="56">
        <v>44216.08053240741</v>
      </c>
      <c r="D4885" s="11" t="str">
        <f>INT(Table1[[#This Row],[Full Restoration ]]-Table1[[#This Row],[Outage Start]])&amp;" days,"&amp;HOUR(Table1[[#This Row],[Full Restoration ]]-Table1[[#This Row],[Outage Start]])&amp;" hrs,"&amp;MINUTE(Table1[[#This Row],[Full Restoration ]]-Table1[[#This Row],[Outage Start]])&amp;" min"</f>
        <v>0 days,13 hrs,13 min</v>
      </c>
      <c r="E4885" s="10">
        <f>Table1[[#This Row],[Full Restoration ]]-Table1[[#This Row],[Outage Start]]</f>
        <v>0.55109953704231884</v>
      </c>
      <c r="F4885" s="11">
        <f>(Table1[[#This Row],[Full Restoration ]]-Table1[[#This Row],[Outage Start]])*24</f>
        <v>13.226388889015652</v>
      </c>
      <c r="G4885" s="5" t="s">
        <v>2653</v>
      </c>
      <c r="H4885" s="26" t="s">
        <v>2606</v>
      </c>
      <c r="I4885" s="4">
        <v>1394</v>
      </c>
      <c r="J4885" s="4">
        <v>1291</v>
      </c>
      <c r="K4885" s="4">
        <v>65</v>
      </c>
      <c r="L4885" s="4">
        <v>38</v>
      </c>
      <c r="M4885" s="4">
        <v>0</v>
      </c>
      <c r="N4885" s="18"/>
    </row>
    <row r="4886" spans="1:14" hidden="1" x14ac:dyDescent="0.35">
      <c r="A4886" s="4" t="s">
        <v>62</v>
      </c>
      <c r="B4886" s="27">
        <v>44525.199305555558</v>
      </c>
      <c r="C4886" s="9">
        <v>44526.263888888891</v>
      </c>
      <c r="D4886" s="11" t="str">
        <f>INT(Table1[[#This Row],[Full Restoration ]]-Table1[[#This Row],[Outage Start]])&amp;" days,"&amp;HOUR(Table1[[#This Row],[Full Restoration ]]-Table1[[#This Row],[Outage Start]])&amp;" hrs,"&amp;MINUTE(Table1[[#This Row],[Full Restoration ]]-Table1[[#This Row],[Outage Start]])&amp;" min"</f>
        <v>1 days,1 hrs,33 min</v>
      </c>
      <c r="E4886" s="10">
        <f>Table1[[#This Row],[Full Restoration ]]-Table1[[#This Row],[Outage Start]]</f>
        <v>1.0645833333328483</v>
      </c>
      <c r="F4886" s="11">
        <f>(Table1[[#This Row],[Full Restoration ]]-Table1[[#This Row],[Outage Start]])*24</f>
        <v>25.549999999988358</v>
      </c>
      <c r="G4886" s="5" t="s">
        <v>2653</v>
      </c>
      <c r="H4886" s="26" t="s">
        <v>2171</v>
      </c>
      <c r="I4886" s="4">
        <v>1394</v>
      </c>
      <c r="J4886" s="4">
        <v>1326</v>
      </c>
      <c r="K4886" s="4">
        <v>68</v>
      </c>
      <c r="L4886" s="4">
        <v>47</v>
      </c>
      <c r="M4886" s="4">
        <v>0</v>
      </c>
      <c r="N4886" s="18"/>
    </row>
    <row r="4887" spans="1:14" hidden="1" x14ac:dyDescent="0.35">
      <c r="A4887" s="4" t="s">
        <v>62</v>
      </c>
      <c r="B4887" s="27">
        <v>44172.469444444447</v>
      </c>
      <c r="C4887" s="9">
        <v>44173.654166666667</v>
      </c>
      <c r="D4887" s="11" t="s">
        <v>3140</v>
      </c>
      <c r="E4887" s="10">
        <v>1.1847222222204437</v>
      </c>
      <c r="F4887" s="11">
        <v>28.433333333290648</v>
      </c>
      <c r="G4887" s="5" t="s">
        <v>2677</v>
      </c>
      <c r="H4887" s="26" t="s">
        <v>2604</v>
      </c>
      <c r="I4887" s="4">
        <v>437</v>
      </c>
      <c r="J4887" s="4">
        <v>413</v>
      </c>
      <c r="K4887" s="4">
        <v>2</v>
      </c>
      <c r="L4887" s="4">
        <v>22</v>
      </c>
      <c r="M4887" s="4">
        <v>0</v>
      </c>
      <c r="N4887" s="18"/>
    </row>
    <row r="4888" spans="1:14" hidden="1" x14ac:dyDescent="0.35">
      <c r="A4888" s="4" t="s">
        <v>62</v>
      </c>
      <c r="B4888" s="27">
        <v>44172.469444444447</v>
      </c>
      <c r="C4888" s="9">
        <v>44173.201388888891</v>
      </c>
      <c r="D4888" s="11" t="s">
        <v>3141</v>
      </c>
      <c r="E4888" s="10">
        <v>0.73194444444379769</v>
      </c>
      <c r="F4888" s="11">
        <v>17.566666666651145</v>
      </c>
      <c r="G4888" s="5" t="s">
        <v>2677</v>
      </c>
      <c r="H4888" s="26" t="s">
        <v>2604</v>
      </c>
      <c r="I4888" s="4">
        <v>1944</v>
      </c>
      <c r="J4888" s="4">
        <v>1830</v>
      </c>
      <c r="K4888" s="4">
        <v>79</v>
      </c>
      <c r="L4888" s="4">
        <v>35</v>
      </c>
      <c r="M4888" s="4">
        <v>0</v>
      </c>
      <c r="N4888" s="18"/>
    </row>
    <row r="4889" spans="1:14" hidden="1" x14ac:dyDescent="0.35">
      <c r="A4889" s="4" t="s">
        <v>62</v>
      </c>
      <c r="B4889" s="27">
        <v>43748.629861111112</v>
      </c>
      <c r="C4889" s="9">
        <v>43749.190972222219</v>
      </c>
      <c r="D4889" s="11" t="str">
        <f>INT(Table1[[#This Row],[Full Restoration ]]-Table1[[#This Row],[Outage Start]])&amp;" days,"&amp;HOUR(Table1[[#This Row],[Full Restoration ]]-Table1[[#This Row],[Outage Start]])&amp;" hrs,"&amp;MINUTE(Table1[[#This Row],[Full Restoration ]]-Table1[[#This Row],[Outage Start]])&amp;" min"</f>
        <v>0 days,13 hrs,28 min</v>
      </c>
      <c r="E4889" s="10">
        <f>Table1[[#This Row],[Full Restoration ]]-Table1[[#This Row],[Outage Start]]</f>
        <v>0.56111111110658385</v>
      </c>
      <c r="F4889" s="11">
        <f>(Table1[[#This Row],[Full Restoration ]]-Table1[[#This Row],[Outage Start]])*24</f>
        <v>13.466666666558012</v>
      </c>
      <c r="G4889" s="5" t="s">
        <v>859</v>
      </c>
      <c r="H4889" s="26" t="s">
        <v>871</v>
      </c>
      <c r="I4889" s="4">
        <v>34</v>
      </c>
      <c r="J4889" s="4">
        <v>11</v>
      </c>
      <c r="K4889" s="4">
        <v>0</v>
      </c>
      <c r="L4889" s="4">
        <v>0</v>
      </c>
      <c r="M4889" s="4">
        <v>0</v>
      </c>
      <c r="N4889" s="18"/>
    </row>
    <row r="4890" spans="1:14" hidden="1" x14ac:dyDescent="0.35">
      <c r="A4890" s="4" t="s">
        <v>62</v>
      </c>
      <c r="B4890" s="27">
        <v>43766.431250000001</v>
      </c>
      <c r="C4890" s="9">
        <v>43766.952777777777</v>
      </c>
      <c r="D4890" s="11" t="str">
        <f>INT(Table1[[#This Row],[Full Restoration ]]-Table1[[#This Row],[Outage Start]])&amp;" days,"&amp;HOUR(Table1[[#This Row],[Full Restoration ]]-Table1[[#This Row],[Outage Start]])&amp;" hrs,"&amp;MINUTE(Table1[[#This Row],[Full Restoration ]]-Table1[[#This Row],[Outage Start]])&amp;" min"</f>
        <v>0 days,12 hrs,31 min</v>
      </c>
      <c r="E4890" s="10">
        <f>Table1[[#This Row],[Full Restoration ]]-Table1[[#This Row],[Outage Start]]</f>
        <v>0.52152777777519077</v>
      </c>
      <c r="F4890" s="11">
        <f>(Table1[[#This Row],[Full Restoration ]]-Table1[[#This Row],[Outage Start]])*24</f>
        <v>12.516666666604578</v>
      </c>
      <c r="G4890" s="5" t="s">
        <v>859</v>
      </c>
      <c r="H4890" s="26"/>
      <c r="I4890" s="4">
        <v>34</v>
      </c>
      <c r="J4890" s="4">
        <v>11</v>
      </c>
      <c r="K4890" s="4">
        <v>22</v>
      </c>
      <c r="L4890" s="4"/>
      <c r="M4890" s="4"/>
      <c r="N4890" s="18"/>
    </row>
    <row r="4891" spans="1:14" hidden="1" x14ac:dyDescent="0.35">
      <c r="A4891" s="4" t="s">
        <v>62</v>
      </c>
      <c r="B4891" s="27">
        <v>43768.109722222223</v>
      </c>
      <c r="C4891" s="9">
        <v>43769.393750000003</v>
      </c>
      <c r="D4891" s="11" t="str">
        <f>INT(Table1[[#This Row],[Full Restoration ]]-Table1[[#This Row],[Outage Start]])&amp;" days,"&amp;HOUR(Table1[[#This Row],[Full Restoration ]]-Table1[[#This Row],[Outage Start]])&amp;" hrs,"&amp;MINUTE(Table1[[#This Row],[Full Restoration ]]-Table1[[#This Row],[Outage Start]])&amp;" min"</f>
        <v>1 days,6 hrs,49 min</v>
      </c>
      <c r="E4891" s="10">
        <f>Table1[[#This Row],[Full Restoration ]]-Table1[[#This Row],[Outage Start]]</f>
        <v>1.2840277777795563</v>
      </c>
      <c r="F4891" s="11">
        <f>(Table1[[#This Row],[Full Restoration ]]-Table1[[#This Row],[Outage Start]])*24</f>
        <v>30.816666666709352</v>
      </c>
      <c r="G4891" s="5" t="s">
        <v>859</v>
      </c>
      <c r="H4891" s="26"/>
      <c r="I4891" s="4">
        <v>34</v>
      </c>
      <c r="J4891" s="4">
        <v>11</v>
      </c>
      <c r="K4891" s="4">
        <v>22</v>
      </c>
      <c r="L4891" s="4"/>
      <c r="M4891" s="4"/>
      <c r="N4891" s="18"/>
    </row>
    <row r="4892" spans="1:14" hidden="1" x14ac:dyDescent="0.35">
      <c r="A4892" s="4" t="s">
        <v>62</v>
      </c>
      <c r="B4892" s="27">
        <v>44167.785416666666</v>
      </c>
      <c r="C4892" s="9">
        <v>44168.922222222223</v>
      </c>
      <c r="D4892" s="11" t="s">
        <v>2890</v>
      </c>
      <c r="E4892" s="10">
        <v>1.1368055555576575</v>
      </c>
      <c r="F4892" s="11">
        <v>27.28333333338378</v>
      </c>
      <c r="G4892" s="5" t="s">
        <v>859</v>
      </c>
      <c r="H4892" s="26" t="s">
        <v>2615</v>
      </c>
      <c r="I4892" s="4">
        <v>5</v>
      </c>
      <c r="J4892" s="4">
        <v>1</v>
      </c>
      <c r="K4892" s="4">
        <v>4</v>
      </c>
      <c r="L4892" s="4">
        <v>0</v>
      </c>
      <c r="M4892" s="4">
        <v>0</v>
      </c>
      <c r="N4892" s="18"/>
    </row>
    <row r="4893" spans="1:14" hidden="1" x14ac:dyDescent="0.35">
      <c r="A4893" s="4" t="s">
        <v>62</v>
      </c>
      <c r="B4893" s="27">
        <v>44167.785416666666</v>
      </c>
      <c r="C4893" s="9">
        <v>44168.922222222223</v>
      </c>
      <c r="D4893" s="11" t="s">
        <v>2890</v>
      </c>
      <c r="E4893" s="10">
        <v>1.1368055555576575</v>
      </c>
      <c r="F4893" s="11">
        <v>27.28333333338378</v>
      </c>
      <c r="G4893" s="5" t="s">
        <v>859</v>
      </c>
      <c r="H4893" s="26" t="s">
        <v>2615</v>
      </c>
      <c r="I4893" s="4">
        <v>11</v>
      </c>
      <c r="J4893" s="4">
        <v>1</v>
      </c>
      <c r="K4893" s="4">
        <v>10</v>
      </c>
      <c r="L4893" s="4">
        <v>0</v>
      </c>
      <c r="M4893" s="4">
        <v>0</v>
      </c>
      <c r="N4893" s="18"/>
    </row>
    <row r="4894" spans="1:14" hidden="1" x14ac:dyDescent="0.35">
      <c r="A4894" s="4" t="s">
        <v>62</v>
      </c>
      <c r="B4894" s="27">
        <v>44167.785416666666</v>
      </c>
      <c r="C4894" s="9">
        <v>44168.93472222222</v>
      </c>
      <c r="D4894" s="11" t="s">
        <v>2891</v>
      </c>
      <c r="E4894" s="10">
        <v>1.1493055555547471</v>
      </c>
      <c r="F4894" s="11">
        <v>27.583333333313931</v>
      </c>
      <c r="G4894" s="5" t="s">
        <v>859</v>
      </c>
      <c r="H4894" s="26" t="s">
        <v>2615</v>
      </c>
      <c r="I4894" s="4">
        <v>1</v>
      </c>
      <c r="J4894" s="4">
        <v>0</v>
      </c>
      <c r="K4894" s="4">
        <v>1</v>
      </c>
      <c r="L4894" s="4">
        <v>0</v>
      </c>
      <c r="M4894" s="4">
        <v>0</v>
      </c>
      <c r="N4894" s="18"/>
    </row>
    <row r="4895" spans="1:14" hidden="1" x14ac:dyDescent="0.35">
      <c r="A4895" s="4" t="s">
        <v>62</v>
      </c>
      <c r="B4895" s="27">
        <v>44167.785416666666</v>
      </c>
      <c r="C4895" s="9">
        <v>44168.93472222222</v>
      </c>
      <c r="D4895" s="11" t="s">
        <v>2891</v>
      </c>
      <c r="E4895" s="10">
        <v>1.1493055555547471</v>
      </c>
      <c r="F4895" s="11">
        <v>27.583333333313931</v>
      </c>
      <c r="G4895" s="5" t="s">
        <v>859</v>
      </c>
      <c r="H4895" s="26" t="s">
        <v>2615</v>
      </c>
      <c r="I4895" s="4">
        <v>8</v>
      </c>
      <c r="J4895" s="4">
        <v>2</v>
      </c>
      <c r="K4895" s="4">
        <v>6</v>
      </c>
      <c r="L4895" s="4">
        <v>0</v>
      </c>
      <c r="M4895" s="4">
        <v>0</v>
      </c>
      <c r="N4895" s="18"/>
    </row>
    <row r="4896" spans="1:14" hidden="1" x14ac:dyDescent="0.35">
      <c r="A4896" s="4" t="s">
        <v>62</v>
      </c>
      <c r="B4896" s="27">
        <v>44167.785416666666</v>
      </c>
      <c r="C4896" s="9">
        <v>44168.93472222222</v>
      </c>
      <c r="D4896" s="11" t="s">
        <v>2891</v>
      </c>
      <c r="E4896" s="10">
        <v>1.1493055555547471</v>
      </c>
      <c r="F4896" s="11">
        <v>27.583333333313931</v>
      </c>
      <c r="G4896" s="5" t="s">
        <v>859</v>
      </c>
      <c r="H4896" s="26" t="s">
        <v>2615</v>
      </c>
      <c r="I4896" s="4">
        <v>9</v>
      </c>
      <c r="J4896" s="4">
        <v>5</v>
      </c>
      <c r="K4896" s="4">
        <v>4</v>
      </c>
      <c r="L4896" s="4">
        <v>0</v>
      </c>
      <c r="M4896" s="4">
        <v>0</v>
      </c>
      <c r="N4896" s="18"/>
    </row>
    <row r="4897" spans="1:14" hidden="1" x14ac:dyDescent="0.35">
      <c r="A4897" s="4" t="s">
        <v>62</v>
      </c>
      <c r="B4897" s="27">
        <v>44172.477777777778</v>
      </c>
      <c r="C4897" s="9">
        <v>44173.935416666667</v>
      </c>
      <c r="D4897" s="11" t="s">
        <v>3142</v>
      </c>
      <c r="E4897" s="10">
        <v>1.4576388888890506</v>
      </c>
      <c r="F4897" s="11">
        <v>34.983333333337214</v>
      </c>
      <c r="G4897" s="5" t="s">
        <v>859</v>
      </c>
      <c r="H4897" s="26" t="s">
        <v>2615</v>
      </c>
      <c r="I4897" s="4">
        <v>1</v>
      </c>
      <c r="J4897" s="4">
        <v>1</v>
      </c>
      <c r="K4897" s="4">
        <v>0</v>
      </c>
      <c r="L4897" s="4">
        <v>0</v>
      </c>
      <c r="M4897" s="4">
        <v>0</v>
      </c>
      <c r="N4897" s="18"/>
    </row>
    <row r="4898" spans="1:14" hidden="1" x14ac:dyDescent="0.35">
      <c r="A4898" s="4" t="s">
        <v>62</v>
      </c>
      <c r="B4898" s="27">
        <v>44172.477777777778</v>
      </c>
      <c r="C4898" s="9">
        <v>44173.935416666667</v>
      </c>
      <c r="D4898" s="11" t="s">
        <v>3142</v>
      </c>
      <c r="E4898" s="10">
        <v>1.4576388888890506</v>
      </c>
      <c r="F4898" s="11">
        <v>34.983333333337214</v>
      </c>
      <c r="G4898" s="5" t="s">
        <v>859</v>
      </c>
      <c r="H4898" s="26" t="s">
        <v>2615</v>
      </c>
      <c r="I4898" s="4">
        <v>1</v>
      </c>
      <c r="J4898" s="4">
        <v>0</v>
      </c>
      <c r="K4898" s="4">
        <v>1</v>
      </c>
      <c r="L4898" s="4">
        <v>0</v>
      </c>
      <c r="M4898" s="4">
        <v>0</v>
      </c>
      <c r="N4898" s="18"/>
    </row>
    <row r="4899" spans="1:14" hidden="1" x14ac:dyDescent="0.35">
      <c r="A4899" s="4" t="s">
        <v>62</v>
      </c>
      <c r="B4899" s="27">
        <v>44172.642361111109</v>
      </c>
      <c r="C4899" s="9">
        <v>44173.897916666669</v>
      </c>
      <c r="D4899" s="11" t="s">
        <v>3143</v>
      </c>
      <c r="E4899" s="10">
        <v>1.2555555555591127</v>
      </c>
      <c r="F4899" s="11">
        <v>30.133333333418705</v>
      </c>
      <c r="G4899" s="5" t="s">
        <v>859</v>
      </c>
      <c r="H4899" s="26" t="s">
        <v>2615</v>
      </c>
      <c r="I4899" s="4">
        <v>5</v>
      </c>
      <c r="J4899" s="4">
        <v>1</v>
      </c>
      <c r="K4899" s="4">
        <v>4</v>
      </c>
      <c r="L4899" s="4">
        <v>0</v>
      </c>
      <c r="M4899" s="4">
        <v>0</v>
      </c>
      <c r="N4899" s="18"/>
    </row>
    <row r="4900" spans="1:14" hidden="1" x14ac:dyDescent="0.35">
      <c r="A4900" s="4" t="s">
        <v>62</v>
      </c>
      <c r="B4900" s="27">
        <v>44172.642361111109</v>
      </c>
      <c r="C4900" s="9">
        <v>44173.897916666669</v>
      </c>
      <c r="D4900" s="11" t="s">
        <v>3143</v>
      </c>
      <c r="E4900" s="10">
        <v>1.2555555555591127</v>
      </c>
      <c r="F4900" s="11">
        <v>30.133333333418705</v>
      </c>
      <c r="G4900" s="5" t="s">
        <v>859</v>
      </c>
      <c r="H4900" s="26" t="s">
        <v>2615</v>
      </c>
      <c r="I4900" s="4">
        <v>11</v>
      </c>
      <c r="J4900" s="4">
        <v>1</v>
      </c>
      <c r="K4900" s="4">
        <v>10</v>
      </c>
      <c r="L4900" s="4">
        <v>0</v>
      </c>
      <c r="M4900" s="4">
        <v>0</v>
      </c>
      <c r="N4900" s="18"/>
    </row>
    <row r="4901" spans="1:14" hidden="1" x14ac:dyDescent="0.35">
      <c r="A4901" s="4" t="s">
        <v>62</v>
      </c>
      <c r="B4901" s="27">
        <v>44172.642361111109</v>
      </c>
      <c r="C4901" s="9">
        <v>44173.93472222222</v>
      </c>
      <c r="D4901" s="11" t="s">
        <v>3144</v>
      </c>
      <c r="E4901" s="10">
        <v>1.2923611111109494</v>
      </c>
      <c r="F4901" s="11">
        <v>31.016666666662786</v>
      </c>
      <c r="G4901" s="5" t="s">
        <v>859</v>
      </c>
      <c r="H4901" s="26" t="s">
        <v>2615</v>
      </c>
      <c r="I4901" s="4">
        <v>1</v>
      </c>
      <c r="J4901" s="4">
        <v>0</v>
      </c>
      <c r="K4901" s="4">
        <v>1</v>
      </c>
      <c r="L4901" s="4">
        <v>0</v>
      </c>
      <c r="M4901" s="4">
        <v>0</v>
      </c>
      <c r="N4901" s="18"/>
    </row>
    <row r="4902" spans="1:14" hidden="1" x14ac:dyDescent="0.35">
      <c r="A4902" s="4" t="s">
        <v>62</v>
      </c>
      <c r="B4902" s="27">
        <v>44172.642361111109</v>
      </c>
      <c r="C4902" s="9">
        <v>44173.93472222222</v>
      </c>
      <c r="D4902" s="11" t="s">
        <v>3144</v>
      </c>
      <c r="E4902" s="10">
        <v>1.2923611111109494</v>
      </c>
      <c r="F4902" s="11">
        <v>31.016666666662786</v>
      </c>
      <c r="G4902" s="5" t="s">
        <v>859</v>
      </c>
      <c r="H4902" s="26" t="s">
        <v>2615</v>
      </c>
      <c r="I4902" s="4">
        <v>8</v>
      </c>
      <c r="J4902" s="4">
        <v>2</v>
      </c>
      <c r="K4902" s="4">
        <v>6</v>
      </c>
      <c r="L4902" s="4">
        <v>0</v>
      </c>
      <c r="M4902" s="4">
        <v>0</v>
      </c>
      <c r="N4902" s="18"/>
    </row>
    <row r="4903" spans="1:14" hidden="1" x14ac:dyDescent="0.35">
      <c r="A4903" s="4" t="s">
        <v>62</v>
      </c>
      <c r="B4903" s="27">
        <v>44172.642361111109</v>
      </c>
      <c r="C4903" s="9">
        <v>44173.93472222222</v>
      </c>
      <c r="D4903" s="11" t="s">
        <v>3144</v>
      </c>
      <c r="E4903" s="10">
        <v>1.2923611111109494</v>
      </c>
      <c r="F4903" s="11">
        <v>31.016666666662786</v>
      </c>
      <c r="G4903" s="5" t="s">
        <v>859</v>
      </c>
      <c r="H4903" s="26" t="s">
        <v>2615</v>
      </c>
      <c r="I4903" s="4">
        <v>9</v>
      </c>
      <c r="J4903" s="4">
        <v>5</v>
      </c>
      <c r="K4903" s="4">
        <v>4</v>
      </c>
      <c r="L4903" s="4">
        <v>0</v>
      </c>
      <c r="M4903" s="4">
        <v>0</v>
      </c>
      <c r="N4903" s="18"/>
    </row>
    <row r="4904" spans="1:14" hidden="1" x14ac:dyDescent="0.35">
      <c r="A4904" s="4" t="s">
        <v>62</v>
      </c>
      <c r="B4904" s="27">
        <v>44188.478472222225</v>
      </c>
      <c r="C4904" s="9">
        <v>44189.642361111109</v>
      </c>
      <c r="D4904" s="11" t="s">
        <v>2753</v>
      </c>
      <c r="E4904" s="10">
        <v>1.163888888884685</v>
      </c>
      <c r="F4904" s="11">
        <v>27.93333333323244</v>
      </c>
      <c r="G4904" s="5" t="s">
        <v>859</v>
      </c>
      <c r="H4904" s="26" t="s">
        <v>2606</v>
      </c>
      <c r="I4904" s="4">
        <v>1</v>
      </c>
      <c r="J4904" s="4">
        <v>1</v>
      </c>
      <c r="K4904" s="4">
        <v>0</v>
      </c>
      <c r="L4904" s="4">
        <v>0</v>
      </c>
      <c r="M4904" s="4">
        <v>0</v>
      </c>
      <c r="N4904" s="18"/>
    </row>
    <row r="4905" spans="1:14" hidden="1" x14ac:dyDescent="0.35">
      <c r="A4905" s="4" t="s">
        <v>62</v>
      </c>
      <c r="B4905" s="27">
        <v>44188.478472222225</v>
      </c>
      <c r="C4905" s="9">
        <v>44189.642361111109</v>
      </c>
      <c r="D4905" s="11" t="s">
        <v>2753</v>
      </c>
      <c r="E4905" s="10">
        <v>1.163888888884685</v>
      </c>
      <c r="F4905" s="11">
        <v>27.93333333323244</v>
      </c>
      <c r="G4905" s="5" t="s">
        <v>859</v>
      </c>
      <c r="H4905" s="26" t="s">
        <v>2606</v>
      </c>
      <c r="I4905" s="4">
        <v>1</v>
      </c>
      <c r="J4905" s="4">
        <v>0</v>
      </c>
      <c r="K4905" s="4">
        <v>1</v>
      </c>
      <c r="L4905" s="4">
        <v>0</v>
      </c>
      <c r="M4905" s="4">
        <v>0</v>
      </c>
      <c r="N4905" s="18"/>
    </row>
    <row r="4906" spans="1:14" hidden="1" x14ac:dyDescent="0.35">
      <c r="A4906" s="4" t="s">
        <v>62</v>
      </c>
      <c r="B4906" s="56">
        <v>44215.345138888886</v>
      </c>
      <c r="C4906" s="56">
        <v>44216.174305555556</v>
      </c>
      <c r="D4906" s="11" t="str">
        <f>INT(Table1[[#This Row],[Full Restoration ]]-Table1[[#This Row],[Outage Start]])&amp;" days,"&amp;HOUR(Table1[[#This Row],[Full Restoration ]]-Table1[[#This Row],[Outage Start]])&amp;" hrs,"&amp;MINUTE(Table1[[#This Row],[Full Restoration ]]-Table1[[#This Row],[Outage Start]])&amp;" min"</f>
        <v>0 days,19 hrs,54 min</v>
      </c>
      <c r="E4906" s="10">
        <f>Table1[[#This Row],[Full Restoration ]]-Table1[[#This Row],[Outage Start]]</f>
        <v>0.82916666667006211</v>
      </c>
      <c r="F4906" s="11">
        <f>(Table1[[#This Row],[Full Restoration ]]-Table1[[#This Row],[Outage Start]])*24</f>
        <v>19.900000000081491</v>
      </c>
      <c r="G4906" s="5" t="s">
        <v>859</v>
      </c>
      <c r="H4906" s="26" t="s">
        <v>2606</v>
      </c>
      <c r="I4906" s="4">
        <v>37</v>
      </c>
      <c r="J4906" s="4">
        <v>11</v>
      </c>
      <c r="K4906" s="4">
        <v>26</v>
      </c>
      <c r="L4906" s="4">
        <v>0</v>
      </c>
      <c r="M4906" s="4">
        <v>0</v>
      </c>
      <c r="N4906" s="18"/>
    </row>
    <row r="4907" spans="1:14" hidden="1" x14ac:dyDescent="0.35">
      <c r="A4907" s="4" t="s">
        <v>62</v>
      </c>
      <c r="B4907" s="27">
        <v>44484.498611111114</v>
      </c>
      <c r="C4907" s="9">
        <v>44484.715277777781</v>
      </c>
      <c r="D4907" s="11" t="str">
        <f>INT(Table1[[#This Row],[Full Restoration ]]-Table1[[#This Row],[Outage Start]])&amp;" days,"&amp;HOUR(Table1[[#This Row],[Full Restoration ]]-Table1[[#This Row],[Outage Start]])&amp;" hrs,"&amp;MINUTE(Table1[[#This Row],[Full Restoration ]]-Table1[[#This Row],[Outage Start]])&amp;" min"</f>
        <v>0 days,5 hrs,12 min</v>
      </c>
      <c r="E4907" s="10">
        <f>Table1[[#This Row],[Full Restoration ]]-Table1[[#This Row],[Outage Start]]</f>
        <v>0.21666666666715173</v>
      </c>
      <c r="F4907" s="11">
        <f>(Table1[[#This Row],[Full Restoration ]]-Table1[[#This Row],[Outage Start]])*24</f>
        <v>5.2000000000116415</v>
      </c>
      <c r="G4907" s="5" t="s">
        <v>4161</v>
      </c>
      <c r="H4907" s="26" t="s">
        <v>292</v>
      </c>
      <c r="I4907" s="4">
        <v>21</v>
      </c>
      <c r="J4907" s="4">
        <v>7</v>
      </c>
      <c r="K4907" s="4">
        <v>14</v>
      </c>
      <c r="L4907" s="4">
        <v>0</v>
      </c>
      <c r="M4907" s="4">
        <v>0</v>
      </c>
      <c r="N4907" s="18"/>
    </row>
    <row r="4908" spans="1:14" hidden="1" x14ac:dyDescent="0.35">
      <c r="A4908" s="4" t="s">
        <v>62</v>
      </c>
      <c r="B4908" s="27">
        <v>44521.410416666666</v>
      </c>
      <c r="C4908" s="9">
        <v>44522.106249999997</v>
      </c>
      <c r="D4908" s="11" t="str">
        <f>INT(Table1[[#This Row],[Full Restoration ]]-Table1[[#This Row],[Outage Start]])&amp;" days,"&amp;HOUR(Table1[[#This Row],[Full Restoration ]]-Table1[[#This Row],[Outage Start]])&amp;" hrs,"&amp;MINUTE(Table1[[#This Row],[Full Restoration ]]-Table1[[#This Row],[Outage Start]])&amp;" min"</f>
        <v>0 days,16 hrs,42 min</v>
      </c>
      <c r="E4908" s="10">
        <f>Table1[[#This Row],[Full Restoration ]]-Table1[[#This Row],[Outage Start]]</f>
        <v>0.69583333333139308</v>
      </c>
      <c r="F4908" s="11">
        <f>(Table1[[#This Row],[Full Restoration ]]-Table1[[#This Row],[Outage Start]])*24</f>
        <v>16.699999999953434</v>
      </c>
      <c r="G4908" s="5" t="s">
        <v>4161</v>
      </c>
      <c r="H4908" s="26" t="s">
        <v>292</v>
      </c>
      <c r="I4908" s="4">
        <v>21</v>
      </c>
      <c r="J4908" s="4">
        <v>9</v>
      </c>
      <c r="K4908" s="4">
        <v>12</v>
      </c>
      <c r="L4908" s="4">
        <v>0</v>
      </c>
      <c r="M4908" s="4">
        <v>0</v>
      </c>
      <c r="N4908" s="18"/>
    </row>
    <row r="4909" spans="1:14" hidden="1" x14ac:dyDescent="0.35">
      <c r="A4909" s="4" t="s">
        <v>62</v>
      </c>
      <c r="B4909" s="27">
        <v>44525.134722222225</v>
      </c>
      <c r="C4909" s="9">
        <v>44526.074305555558</v>
      </c>
      <c r="D4909" s="11" t="str">
        <f>INT(Table1[[#This Row],[Full Restoration ]]-Table1[[#This Row],[Outage Start]])&amp;" days,"&amp;HOUR(Table1[[#This Row],[Full Restoration ]]-Table1[[#This Row],[Outage Start]])&amp;" hrs,"&amp;MINUTE(Table1[[#This Row],[Full Restoration ]]-Table1[[#This Row],[Outage Start]])&amp;" min"</f>
        <v>0 days,22 hrs,33 min</v>
      </c>
      <c r="E4909" s="10">
        <f>Table1[[#This Row],[Full Restoration ]]-Table1[[#This Row],[Outage Start]]</f>
        <v>0.93958333333284827</v>
      </c>
      <c r="F4909" s="11">
        <f>(Table1[[#This Row],[Full Restoration ]]-Table1[[#This Row],[Outage Start]])*24</f>
        <v>22.549999999988358</v>
      </c>
      <c r="G4909" s="5" t="s">
        <v>859</v>
      </c>
      <c r="H4909" s="26" t="s">
        <v>4234</v>
      </c>
      <c r="I4909" s="4">
        <v>37</v>
      </c>
      <c r="J4909" s="4">
        <v>11</v>
      </c>
      <c r="K4909" s="4">
        <v>26</v>
      </c>
      <c r="L4909" s="4">
        <v>0</v>
      </c>
      <c r="M4909" s="4">
        <v>0</v>
      </c>
      <c r="N4909" s="18"/>
    </row>
    <row r="4910" spans="1:14" hidden="1" x14ac:dyDescent="0.35">
      <c r="A4910" s="4" t="s">
        <v>62</v>
      </c>
      <c r="B4910" s="27">
        <v>45269.574999999997</v>
      </c>
      <c r="C4910" s="9">
        <v>45270.65347222222</v>
      </c>
      <c r="D4910" s="11" t="str">
        <f>INT(Table1[[#This Row],[Full Restoration ]]-Table1[[#This Row],[Outage Start]])&amp;" days,"&amp;HOUR(Table1[[#This Row],[Full Restoration ]]-Table1[[#This Row],[Outage Start]])&amp;" hrs,"&amp;MINUTE(Table1[[#This Row],[Full Restoration ]]-Table1[[#This Row],[Outage Start]])&amp;" min"</f>
        <v>1 days,1 hrs,53 min</v>
      </c>
      <c r="E4910" s="10">
        <f>Table1[[#This Row],[Full Restoration ]]-Table1[[#This Row],[Outage Start]]</f>
        <v>1.078472222223354</v>
      </c>
      <c r="F4910" s="11">
        <f>(Table1[[#This Row],[Full Restoration ]]-Table1[[#This Row],[Outage Start]])*24</f>
        <v>25.883333333360497</v>
      </c>
      <c r="G4910" s="5" t="s">
        <v>859</v>
      </c>
      <c r="H4910" s="26" t="s">
        <v>2605</v>
      </c>
      <c r="I4910" s="4">
        <v>21</v>
      </c>
      <c r="J4910" s="4">
        <v>13</v>
      </c>
      <c r="K4910" s="4">
        <v>8</v>
      </c>
      <c r="L4910" s="4">
        <v>0</v>
      </c>
      <c r="M4910" s="4">
        <v>0</v>
      </c>
      <c r="N4910" s="18"/>
    </row>
    <row r="4911" spans="1:14" hidden="1" x14ac:dyDescent="0.35">
      <c r="A4911" s="4" t="s">
        <v>62</v>
      </c>
      <c r="B4911" s="27">
        <v>43762.488194444442</v>
      </c>
      <c r="C4911" s="9">
        <v>43763.393750000003</v>
      </c>
      <c r="D4911" s="11" t="str">
        <f>INT(Table1[[#This Row],[Full Restoration ]]-Table1[[#This Row],[Outage Start]])&amp;" days,"&amp;HOUR(Table1[[#This Row],[Full Restoration ]]-Table1[[#This Row],[Outage Start]])&amp;" hrs,"&amp;MINUTE(Table1[[#This Row],[Full Restoration ]]-Table1[[#This Row],[Outage Start]])&amp;" min"</f>
        <v>0 days,21 hrs,44 min</v>
      </c>
      <c r="E4911" s="10">
        <f>Table1[[#This Row],[Full Restoration ]]-Table1[[#This Row],[Outage Start]]</f>
        <v>0.90555555556056788</v>
      </c>
      <c r="F4911" s="11">
        <f>(Table1[[#This Row],[Full Restoration ]]-Table1[[#This Row],[Outage Start]])*24</f>
        <v>21.733333333453629</v>
      </c>
      <c r="G4911" s="5" t="s">
        <v>2019</v>
      </c>
      <c r="H4911" s="26" t="s">
        <v>3</v>
      </c>
      <c r="I4911" s="4">
        <v>34</v>
      </c>
      <c r="J4911" s="4">
        <v>11</v>
      </c>
      <c r="K4911" s="4">
        <v>22</v>
      </c>
      <c r="L4911" s="4">
        <v>0</v>
      </c>
      <c r="M4911" s="4">
        <v>22</v>
      </c>
      <c r="N4911" s="18"/>
    </row>
    <row r="4912" spans="1:14" hidden="1" x14ac:dyDescent="0.35">
      <c r="A4912" s="4" t="s">
        <v>62</v>
      </c>
      <c r="B4912" s="27">
        <v>43765.67083333333</v>
      </c>
      <c r="C4912" s="9">
        <v>43766.634027777778</v>
      </c>
      <c r="D4912" s="11" t="str">
        <f>INT(Table1[[#This Row],[Full Restoration ]]-Table1[[#This Row],[Outage Start]])&amp;" days,"&amp;HOUR(Table1[[#This Row],[Full Restoration ]]-Table1[[#This Row],[Outage Start]])&amp;" hrs,"&amp;MINUTE(Table1[[#This Row],[Full Restoration ]]-Table1[[#This Row],[Outage Start]])&amp;" min"</f>
        <v>0 days,23 hrs,7 min</v>
      </c>
      <c r="E4912" s="10">
        <f>Table1[[#This Row],[Full Restoration ]]-Table1[[#This Row],[Outage Start]]</f>
        <v>0.96319444444816327</v>
      </c>
      <c r="F4912" s="11">
        <f>(Table1[[#This Row],[Full Restoration ]]-Table1[[#This Row],[Outage Start]])*24</f>
        <v>23.116666666755918</v>
      </c>
      <c r="G4912" s="5" t="s">
        <v>1040</v>
      </c>
      <c r="H4912" s="26"/>
      <c r="I4912" s="4">
        <v>39</v>
      </c>
      <c r="J4912" s="4">
        <v>36</v>
      </c>
      <c r="K4912" s="4">
        <v>3</v>
      </c>
      <c r="L4912" s="4"/>
      <c r="M4912" s="4"/>
      <c r="N4912" s="18"/>
    </row>
    <row r="4913" spans="1:14" hidden="1" x14ac:dyDescent="0.35">
      <c r="A4913" s="4" t="s">
        <v>62</v>
      </c>
      <c r="B4913" s="27">
        <v>43768.31527777778</v>
      </c>
      <c r="C4913" s="9">
        <v>43769.40625</v>
      </c>
      <c r="D4913" s="11" t="str">
        <f>INT(Table1[[#This Row],[Full Restoration ]]-Table1[[#This Row],[Outage Start]])&amp;" days,"&amp;HOUR(Table1[[#This Row],[Full Restoration ]]-Table1[[#This Row],[Outage Start]])&amp;" hrs,"&amp;MINUTE(Table1[[#This Row],[Full Restoration ]]-Table1[[#This Row],[Outage Start]])&amp;" min"</f>
        <v>1 days,2 hrs,11 min</v>
      </c>
      <c r="E4913" s="10">
        <f>Table1[[#This Row],[Full Restoration ]]-Table1[[#This Row],[Outage Start]]</f>
        <v>1.0909722222204437</v>
      </c>
      <c r="F4913" s="11">
        <f>(Table1[[#This Row],[Full Restoration ]]-Table1[[#This Row],[Outage Start]])*24</f>
        <v>26.183333333290648</v>
      </c>
      <c r="G4913" s="5" t="s">
        <v>1075</v>
      </c>
      <c r="H4913" s="26"/>
      <c r="I4913" s="4">
        <v>681</v>
      </c>
      <c r="J4913" s="4">
        <v>607</v>
      </c>
      <c r="K4913" s="4">
        <v>69</v>
      </c>
      <c r="L4913" s="4">
        <v>4</v>
      </c>
      <c r="M4913" s="4"/>
      <c r="N4913" s="18"/>
    </row>
    <row r="4914" spans="1:14" hidden="1" x14ac:dyDescent="0.35">
      <c r="A4914" s="4" t="s">
        <v>62</v>
      </c>
      <c r="B4914" s="27">
        <v>44168.004166666666</v>
      </c>
      <c r="C4914" s="9">
        <v>44168.668055555558</v>
      </c>
      <c r="D4914" s="11" t="s">
        <v>2892</v>
      </c>
      <c r="E4914" s="10">
        <v>0.66388888889196096</v>
      </c>
      <c r="F4914" s="11">
        <v>15.933333333407063</v>
      </c>
      <c r="G4914" s="5" t="s">
        <v>1075</v>
      </c>
      <c r="H4914" s="26" t="s">
        <v>2615</v>
      </c>
      <c r="I4914" s="4">
        <v>388</v>
      </c>
      <c r="J4914" s="4">
        <v>364</v>
      </c>
      <c r="K4914" s="4">
        <v>22</v>
      </c>
      <c r="L4914" s="4">
        <v>2</v>
      </c>
      <c r="M4914" s="4">
        <v>0</v>
      </c>
      <c r="N4914" s="18"/>
    </row>
    <row r="4915" spans="1:14" hidden="1" x14ac:dyDescent="0.35">
      <c r="A4915" s="4" t="s">
        <v>62</v>
      </c>
      <c r="B4915" s="27">
        <v>44168.004166666666</v>
      </c>
      <c r="C4915" s="9">
        <v>44168.668055555558</v>
      </c>
      <c r="D4915" s="11" t="s">
        <v>2892</v>
      </c>
      <c r="E4915" s="10">
        <v>0.66388888889196096</v>
      </c>
      <c r="F4915" s="11">
        <v>15.933333333407063</v>
      </c>
      <c r="G4915" s="5" t="s">
        <v>1075</v>
      </c>
      <c r="H4915" s="26" t="s">
        <v>2615</v>
      </c>
      <c r="I4915" s="4">
        <v>70</v>
      </c>
      <c r="J4915" s="4">
        <v>38</v>
      </c>
      <c r="K4915" s="4">
        <v>32</v>
      </c>
      <c r="L4915" s="4">
        <v>0</v>
      </c>
      <c r="M4915" s="4">
        <v>0</v>
      </c>
      <c r="N4915" s="18"/>
    </row>
    <row r="4916" spans="1:14" hidden="1" x14ac:dyDescent="0.35">
      <c r="A4916" s="4" t="s">
        <v>62</v>
      </c>
      <c r="B4916" s="27">
        <v>44168.004166666666</v>
      </c>
      <c r="C4916" s="9">
        <v>44168.67083333333</v>
      </c>
      <c r="D4916" s="11" t="s">
        <v>2893</v>
      </c>
      <c r="E4916" s="10">
        <v>0.66666666666424135</v>
      </c>
      <c r="F4916" s="11">
        <v>15.999999999941792</v>
      </c>
      <c r="G4916" s="5" t="s">
        <v>1075</v>
      </c>
      <c r="H4916" s="26" t="s">
        <v>2615</v>
      </c>
      <c r="I4916" s="4">
        <v>73</v>
      </c>
      <c r="J4916" s="4">
        <v>61</v>
      </c>
      <c r="K4916" s="4">
        <v>10</v>
      </c>
      <c r="L4916" s="4">
        <v>2</v>
      </c>
      <c r="M4916" s="4">
        <v>0</v>
      </c>
      <c r="N4916" s="18"/>
    </row>
    <row r="4917" spans="1:14" hidden="1" x14ac:dyDescent="0.35">
      <c r="A4917" s="4" t="s">
        <v>62</v>
      </c>
      <c r="B4917" s="27">
        <v>44168.004166666666</v>
      </c>
      <c r="C4917" s="9">
        <v>44168.67083333333</v>
      </c>
      <c r="D4917" s="11" t="s">
        <v>2893</v>
      </c>
      <c r="E4917" s="10">
        <v>0.66666666666424135</v>
      </c>
      <c r="F4917" s="11">
        <v>15.999999999941792</v>
      </c>
      <c r="G4917" s="5" t="s">
        <v>1075</v>
      </c>
      <c r="H4917" s="26" t="s">
        <v>2615</v>
      </c>
      <c r="I4917" s="4">
        <v>1</v>
      </c>
      <c r="J4917" s="4">
        <v>1</v>
      </c>
      <c r="K4917" s="4">
        <v>0</v>
      </c>
      <c r="L4917" s="4">
        <v>0</v>
      </c>
      <c r="M4917" s="4">
        <v>0</v>
      </c>
      <c r="N4917" s="18"/>
    </row>
    <row r="4918" spans="1:14" hidden="1" x14ac:dyDescent="0.35">
      <c r="A4918" s="4" t="s">
        <v>62</v>
      </c>
      <c r="B4918" s="27">
        <v>44168.004166666666</v>
      </c>
      <c r="C4918" s="9">
        <v>44168.680555555555</v>
      </c>
      <c r="D4918" s="11" t="s">
        <v>2894</v>
      </c>
      <c r="E4918" s="10">
        <v>0.67638888888905058</v>
      </c>
      <c r="F4918" s="11">
        <v>16.233333333337214</v>
      </c>
      <c r="G4918" s="5" t="s">
        <v>1075</v>
      </c>
      <c r="H4918" s="26" t="s">
        <v>2615</v>
      </c>
      <c r="I4918" s="4">
        <v>5</v>
      </c>
      <c r="J4918" s="4">
        <v>0</v>
      </c>
      <c r="K4918" s="4">
        <v>5</v>
      </c>
      <c r="L4918" s="4">
        <v>0</v>
      </c>
      <c r="M4918" s="4">
        <v>0</v>
      </c>
      <c r="N4918" s="18"/>
    </row>
    <row r="4919" spans="1:14" hidden="1" x14ac:dyDescent="0.35">
      <c r="A4919" s="4" t="s">
        <v>62</v>
      </c>
      <c r="B4919" s="27">
        <v>44172.918055555558</v>
      </c>
      <c r="C4919" s="9">
        <v>44173.703472222223</v>
      </c>
      <c r="D4919" s="11" t="s">
        <v>3145</v>
      </c>
      <c r="E4919" s="10">
        <v>0.78541666666569654</v>
      </c>
      <c r="F4919" s="11">
        <v>18.849999999976717</v>
      </c>
      <c r="G4919" s="5" t="s">
        <v>1075</v>
      </c>
      <c r="H4919" s="26" t="s">
        <v>2615</v>
      </c>
      <c r="I4919" s="4">
        <v>206</v>
      </c>
      <c r="J4919" s="4">
        <v>195</v>
      </c>
      <c r="K4919" s="4">
        <v>10</v>
      </c>
      <c r="L4919" s="4">
        <v>1</v>
      </c>
      <c r="M4919" s="4">
        <v>0</v>
      </c>
      <c r="N4919" s="18"/>
    </row>
    <row r="4920" spans="1:14" hidden="1" x14ac:dyDescent="0.35">
      <c r="A4920" s="4" t="s">
        <v>62</v>
      </c>
      <c r="B4920" s="27">
        <v>44172.918055555558</v>
      </c>
      <c r="C4920" s="9">
        <v>44173.703472222223</v>
      </c>
      <c r="D4920" s="11" t="s">
        <v>3145</v>
      </c>
      <c r="E4920" s="10">
        <v>0.78541666666569654</v>
      </c>
      <c r="F4920" s="11">
        <v>18.849999999976717</v>
      </c>
      <c r="G4920" s="5" t="s">
        <v>1075</v>
      </c>
      <c r="H4920" s="26" t="s">
        <v>2615</v>
      </c>
      <c r="I4920" s="4">
        <v>1</v>
      </c>
      <c r="J4920" s="4">
        <v>1</v>
      </c>
      <c r="K4920" s="4">
        <v>0</v>
      </c>
      <c r="L4920" s="4">
        <v>0</v>
      </c>
      <c r="M4920" s="4">
        <v>0</v>
      </c>
      <c r="N4920" s="18"/>
    </row>
    <row r="4921" spans="1:14" hidden="1" x14ac:dyDescent="0.35">
      <c r="A4921" s="4" t="s">
        <v>62</v>
      </c>
      <c r="B4921" s="27">
        <v>44173.015277777777</v>
      </c>
      <c r="C4921" s="9">
        <v>44173.64166666667</v>
      </c>
      <c r="D4921" s="11" t="s">
        <v>2778</v>
      </c>
      <c r="E4921" s="10">
        <v>0.62638888889341615</v>
      </c>
      <c r="F4921" s="11">
        <v>15.033333333441988</v>
      </c>
      <c r="G4921" s="5" t="s">
        <v>1075</v>
      </c>
      <c r="H4921" s="26" t="s">
        <v>2615</v>
      </c>
      <c r="I4921" s="4">
        <v>156</v>
      </c>
      <c r="J4921" s="4">
        <v>153</v>
      </c>
      <c r="K4921" s="4">
        <v>2</v>
      </c>
      <c r="L4921" s="4">
        <v>1</v>
      </c>
      <c r="M4921" s="4">
        <v>0</v>
      </c>
      <c r="N4921" s="18"/>
    </row>
    <row r="4922" spans="1:14" hidden="1" x14ac:dyDescent="0.35">
      <c r="A4922" s="4" t="s">
        <v>62</v>
      </c>
      <c r="B4922" s="27">
        <v>44173.015277777777</v>
      </c>
      <c r="C4922" s="9">
        <v>44173.64166666667</v>
      </c>
      <c r="D4922" s="11" t="s">
        <v>2778</v>
      </c>
      <c r="E4922" s="10">
        <v>0.62638888889341615</v>
      </c>
      <c r="F4922" s="11">
        <v>15.033333333441988</v>
      </c>
      <c r="G4922" s="5" t="s">
        <v>1075</v>
      </c>
      <c r="H4922" s="26" t="s">
        <v>2615</v>
      </c>
      <c r="I4922" s="4">
        <v>1</v>
      </c>
      <c r="J4922" s="4">
        <v>1</v>
      </c>
      <c r="K4922" s="4">
        <v>0</v>
      </c>
      <c r="L4922" s="4">
        <v>0</v>
      </c>
      <c r="M4922" s="4">
        <v>0</v>
      </c>
      <c r="N4922" s="18"/>
    </row>
    <row r="4923" spans="1:14" hidden="1" x14ac:dyDescent="0.35">
      <c r="A4923" s="4" t="s">
        <v>62</v>
      </c>
      <c r="B4923" s="27">
        <v>44173.015277777777</v>
      </c>
      <c r="C4923" s="9">
        <v>44173.681944444441</v>
      </c>
      <c r="D4923" s="11" t="s">
        <v>2893</v>
      </c>
      <c r="E4923" s="10">
        <v>0.66666666666424135</v>
      </c>
      <c r="F4923" s="11">
        <v>15.999999999941792</v>
      </c>
      <c r="G4923" s="5" t="s">
        <v>1075</v>
      </c>
      <c r="H4923" s="26" t="s">
        <v>2615</v>
      </c>
      <c r="I4923" s="4">
        <v>78</v>
      </c>
      <c r="J4923" s="4">
        <v>61</v>
      </c>
      <c r="K4923" s="4">
        <v>15</v>
      </c>
      <c r="L4923" s="4">
        <v>2</v>
      </c>
      <c r="M4923" s="4">
        <v>0</v>
      </c>
      <c r="N4923" s="18"/>
    </row>
    <row r="4924" spans="1:14" hidden="1" x14ac:dyDescent="0.35">
      <c r="A4924" s="4" t="s">
        <v>62</v>
      </c>
      <c r="B4924" s="27">
        <v>44173.015277777777</v>
      </c>
      <c r="C4924" s="9">
        <v>44173.681944444441</v>
      </c>
      <c r="D4924" s="11" t="s">
        <v>2893</v>
      </c>
      <c r="E4924" s="10">
        <v>0.66666666666424135</v>
      </c>
      <c r="F4924" s="11">
        <v>15.999999999941792</v>
      </c>
      <c r="G4924" s="5" t="s">
        <v>1075</v>
      </c>
      <c r="H4924" s="26" t="s">
        <v>2615</v>
      </c>
      <c r="I4924" s="4">
        <v>1</v>
      </c>
      <c r="J4924" s="4">
        <v>1</v>
      </c>
      <c r="K4924" s="4">
        <v>0</v>
      </c>
      <c r="L4924" s="4">
        <v>0</v>
      </c>
      <c r="M4924" s="4">
        <v>0</v>
      </c>
      <c r="N4924" s="18"/>
    </row>
    <row r="4925" spans="1:14" hidden="1" x14ac:dyDescent="0.35">
      <c r="A4925" s="4" t="s">
        <v>62</v>
      </c>
      <c r="B4925" s="27">
        <v>44525.034722222219</v>
      </c>
      <c r="C4925" s="9">
        <v>44525.974999999999</v>
      </c>
      <c r="D4925" s="11" t="str">
        <f>INT(Table1[[#This Row],[Full Restoration ]]-Table1[[#This Row],[Outage Start]])&amp;" days,"&amp;HOUR(Table1[[#This Row],[Full Restoration ]]-Table1[[#This Row],[Outage Start]])&amp;" hrs,"&amp;MINUTE(Table1[[#This Row],[Full Restoration ]]-Table1[[#This Row],[Outage Start]])&amp;" min"</f>
        <v>0 days,22 hrs,34 min</v>
      </c>
      <c r="E4925" s="10">
        <f>Table1[[#This Row],[Full Restoration ]]-Table1[[#This Row],[Outage Start]]</f>
        <v>0.94027777777955635</v>
      </c>
      <c r="F4925" s="11">
        <f>(Table1[[#This Row],[Full Restoration ]]-Table1[[#This Row],[Outage Start]])*24</f>
        <v>22.566666666709352</v>
      </c>
      <c r="G4925" s="5" t="s">
        <v>1075</v>
      </c>
      <c r="H4925" s="26" t="s">
        <v>4234</v>
      </c>
      <c r="I4925" s="4">
        <v>483</v>
      </c>
      <c r="J4925" s="4">
        <v>444</v>
      </c>
      <c r="K4925" s="4">
        <v>39</v>
      </c>
      <c r="L4925" s="4">
        <v>5</v>
      </c>
      <c r="M4925" s="4">
        <v>0</v>
      </c>
      <c r="N4925" s="18"/>
    </row>
    <row r="4926" spans="1:14" hidden="1" x14ac:dyDescent="0.35">
      <c r="A4926" s="4" t="s">
        <v>62</v>
      </c>
      <c r="B4926" s="27">
        <v>44172.506249999999</v>
      </c>
      <c r="C4926" s="9">
        <v>44173.902777777781</v>
      </c>
      <c r="D4926" s="11" t="s">
        <v>3146</v>
      </c>
      <c r="E4926" s="10">
        <v>1.3965277777824667</v>
      </c>
      <c r="F4926" s="11">
        <v>33.516666666779201</v>
      </c>
      <c r="G4926" s="5" t="s">
        <v>2678</v>
      </c>
      <c r="H4926" s="26" t="s">
        <v>2604</v>
      </c>
      <c r="I4926" s="4">
        <v>1</v>
      </c>
      <c r="J4926" s="4">
        <v>1</v>
      </c>
      <c r="K4926" s="4">
        <v>0</v>
      </c>
      <c r="L4926" s="4">
        <v>0</v>
      </c>
      <c r="M4926" s="4">
        <v>0</v>
      </c>
      <c r="N4926" s="18"/>
    </row>
    <row r="4927" spans="1:14" hidden="1" x14ac:dyDescent="0.35">
      <c r="A4927" s="4" t="s">
        <v>62</v>
      </c>
      <c r="B4927" s="27">
        <v>44172.506249999999</v>
      </c>
      <c r="C4927" s="9">
        <v>44173.902777777781</v>
      </c>
      <c r="D4927" s="11" t="s">
        <v>3146</v>
      </c>
      <c r="E4927" s="10">
        <v>1.3965277777824667</v>
      </c>
      <c r="F4927" s="11">
        <v>33.516666666779201</v>
      </c>
      <c r="G4927" s="5" t="s">
        <v>2678</v>
      </c>
      <c r="H4927" s="26" t="s">
        <v>2604</v>
      </c>
      <c r="I4927" s="4">
        <v>2240</v>
      </c>
      <c r="J4927" s="4">
        <v>2141</v>
      </c>
      <c r="K4927" s="4">
        <v>61</v>
      </c>
      <c r="L4927" s="4">
        <v>38</v>
      </c>
      <c r="M4927" s="4">
        <v>0</v>
      </c>
      <c r="N4927" s="18"/>
    </row>
    <row r="4928" spans="1:14" hidden="1" x14ac:dyDescent="0.35">
      <c r="A4928" s="4" t="s">
        <v>62</v>
      </c>
      <c r="B4928" s="56">
        <v>44215.445138888892</v>
      </c>
      <c r="C4928" s="56">
        <v>44217.414583333331</v>
      </c>
      <c r="D4928" s="11" t="str">
        <f>INT(Table1[[#This Row],[Full Restoration ]]-Table1[[#This Row],[Outage Start]])&amp;" days,"&amp;HOUR(Table1[[#This Row],[Full Restoration ]]-Table1[[#This Row],[Outage Start]])&amp;" hrs,"&amp;MINUTE(Table1[[#This Row],[Full Restoration ]]-Table1[[#This Row],[Outage Start]])&amp;" min"</f>
        <v>1 days,23 hrs,16 min</v>
      </c>
      <c r="E4928" s="10">
        <f>Table1[[#This Row],[Full Restoration ]]-Table1[[#This Row],[Outage Start]]</f>
        <v>1.9694444444394321</v>
      </c>
      <c r="F4928" s="11">
        <f>(Table1[[#This Row],[Full Restoration ]]-Table1[[#This Row],[Outage Start]])*24</f>
        <v>47.266666666546371</v>
      </c>
      <c r="G4928" s="5" t="s">
        <v>2678</v>
      </c>
      <c r="H4928" s="26" t="s">
        <v>2604</v>
      </c>
      <c r="I4928" s="4">
        <v>2666</v>
      </c>
      <c r="J4928" s="4">
        <v>2537</v>
      </c>
      <c r="K4928" s="4">
        <v>80</v>
      </c>
      <c r="L4928" s="4">
        <v>49</v>
      </c>
      <c r="M4928" s="4">
        <v>0</v>
      </c>
      <c r="N4928" s="18"/>
    </row>
    <row r="4929" spans="1:14" hidden="1" x14ac:dyDescent="0.35">
      <c r="A4929" s="4" t="s">
        <v>62</v>
      </c>
      <c r="B4929" s="27">
        <v>44141.54791666667</v>
      </c>
      <c r="C4929" s="9">
        <v>44141.681250000001</v>
      </c>
      <c r="D4929" s="11" t="s">
        <v>3923</v>
      </c>
      <c r="E4929" s="10">
        <v>0.13333333333139308</v>
      </c>
      <c r="F4929" s="11">
        <v>3.1999999999534339</v>
      </c>
      <c r="G4929" s="5" t="s">
        <v>2612</v>
      </c>
      <c r="H4929" s="26" t="s">
        <v>2607</v>
      </c>
      <c r="I4929" s="4">
        <v>405</v>
      </c>
      <c r="J4929" s="4">
        <v>294</v>
      </c>
      <c r="K4929" s="4">
        <v>108</v>
      </c>
      <c r="L4929" s="4">
        <v>3</v>
      </c>
      <c r="M4929" s="4"/>
      <c r="N4929" s="18"/>
    </row>
    <row r="4930" spans="1:14" hidden="1" x14ac:dyDescent="0.35">
      <c r="A4930" s="4" t="s">
        <v>62</v>
      </c>
      <c r="B4930" s="27">
        <v>43768.368750000001</v>
      </c>
      <c r="C4930" s="9">
        <v>43769.435416666667</v>
      </c>
      <c r="D4930" s="11" t="str">
        <f>INT(Table1[[#This Row],[Full Restoration ]]-Table1[[#This Row],[Outage Start]])&amp;" days,"&amp;HOUR(Table1[[#This Row],[Full Restoration ]]-Table1[[#This Row],[Outage Start]])&amp;" hrs,"&amp;MINUTE(Table1[[#This Row],[Full Restoration ]]-Table1[[#This Row],[Outage Start]])&amp;" min"</f>
        <v>1 days,1 hrs,36 min</v>
      </c>
      <c r="E4930" s="10">
        <f>Table1[[#This Row],[Full Restoration ]]-Table1[[#This Row],[Outage Start]]</f>
        <v>1.0666666666656965</v>
      </c>
      <c r="F4930" s="11">
        <f>(Table1[[#This Row],[Full Restoration ]]-Table1[[#This Row],[Outage Start]])*24</f>
        <v>25.599999999976717</v>
      </c>
      <c r="G4930" s="5" t="s">
        <v>1084</v>
      </c>
      <c r="H4930" s="26"/>
      <c r="I4930" s="4">
        <v>6</v>
      </c>
      <c r="J4930" s="4">
        <v>1</v>
      </c>
      <c r="K4930" s="4">
        <v>5</v>
      </c>
      <c r="L4930" s="4"/>
      <c r="M4930" s="4"/>
      <c r="N4930" s="18"/>
    </row>
    <row r="4931" spans="1:14" hidden="1" x14ac:dyDescent="0.35">
      <c r="A4931" s="4" t="s">
        <v>62</v>
      </c>
      <c r="B4931" s="27">
        <v>44168.000694444447</v>
      </c>
      <c r="C4931" s="9">
        <v>44168.366666666669</v>
      </c>
      <c r="D4931" s="11" t="s">
        <v>2895</v>
      </c>
      <c r="E4931" s="10">
        <v>0.36597222222189885</v>
      </c>
      <c r="F4931" s="11">
        <v>8.7833333333255723</v>
      </c>
      <c r="G4931" s="5" t="s">
        <v>1084</v>
      </c>
      <c r="H4931" s="26" t="s">
        <v>2615</v>
      </c>
      <c r="I4931" s="4">
        <v>4</v>
      </c>
      <c r="J4931" s="4">
        <v>0</v>
      </c>
      <c r="K4931" s="4">
        <v>4</v>
      </c>
      <c r="L4931" s="4">
        <v>0</v>
      </c>
      <c r="M4931" s="4">
        <v>0</v>
      </c>
      <c r="N4931" s="18"/>
    </row>
    <row r="4932" spans="1:14" hidden="1" x14ac:dyDescent="0.35">
      <c r="A4932" s="4" t="s">
        <v>62</v>
      </c>
      <c r="B4932" s="27">
        <v>44172.92291666667</v>
      </c>
      <c r="C4932" s="9">
        <v>44173.731944444444</v>
      </c>
      <c r="D4932" s="11" t="s">
        <v>3147</v>
      </c>
      <c r="E4932" s="10">
        <v>0.80902777777373558</v>
      </c>
      <c r="F4932" s="11">
        <v>19.416666666569654</v>
      </c>
      <c r="G4932" s="5" t="s">
        <v>1084</v>
      </c>
      <c r="H4932" s="26" t="s">
        <v>2615</v>
      </c>
      <c r="I4932" s="4">
        <v>4</v>
      </c>
      <c r="J4932" s="4">
        <v>0</v>
      </c>
      <c r="K4932" s="4">
        <v>4</v>
      </c>
      <c r="L4932" s="4">
        <v>0</v>
      </c>
      <c r="M4932" s="4">
        <v>0</v>
      </c>
      <c r="N4932" s="18"/>
    </row>
    <row r="4933" spans="1:14" hidden="1" x14ac:dyDescent="0.35">
      <c r="A4933" s="4" t="s">
        <v>62</v>
      </c>
      <c r="B4933" s="27">
        <v>44525.03402777778</v>
      </c>
      <c r="C4933" s="9">
        <v>44525.895833333336</v>
      </c>
      <c r="D4933" s="11" t="str">
        <f>INT(Table1[[#This Row],[Full Restoration ]]-Table1[[#This Row],[Outage Start]])&amp;" days,"&amp;HOUR(Table1[[#This Row],[Full Restoration ]]-Table1[[#This Row],[Outage Start]])&amp;" hrs,"&amp;MINUTE(Table1[[#This Row],[Full Restoration ]]-Table1[[#This Row],[Outage Start]])&amp;" min"</f>
        <v>0 days,20 hrs,41 min</v>
      </c>
      <c r="E4933" s="10">
        <f>Table1[[#This Row],[Full Restoration ]]-Table1[[#This Row],[Outage Start]]</f>
        <v>0.86180555555620231</v>
      </c>
      <c r="F4933" s="11">
        <f>(Table1[[#This Row],[Full Restoration ]]-Table1[[#This Row],[Outage Start]])*24</f>
        <v>20.683333333348855</v>
      </c>
      <c r="G4933" s="5" t="s">
        <v>1084</v>
      </c>
      <c r="H4933" s="26" t="s">
        <v>4234</v>
      </c>
      <c r="I4933" s="4">
        <v>2</v>
      </c>
      <c r="J4933" s="4">
        <v>1</v>
      </c>
      <c r="K4933" s="4">
        <v>1</v>
      </c>
      <c r="L4933" s="4">
        <v>0</v>
      </c>
      <c r="M4933" s="4">
        <v>0</v>
      </c>
      <c r="N4933" s="18"/>
    </row>
    <row r="4934" spans="1:14" hidden="1" x14ac:dyDescent="0.35">
      <c r="A4934" s="4" t="s">
        <v>62</v>
      </c>
      <c r="B4934" s="27">
        <v>43762.474305555559</v>
      </c>
      <c r="C4934" s="9">
        <v>43763.470138888886</v>
      </c>
      <c r="D4934" s="11" t="str">
        <f>INT(Table1[[#This Row],[Full Restoration ]]-Table1[[#This Row],[Outage Start]])&amp;" days,"&amp;HOUR(Table1[[#This Row],[Full Restoration ]]-Table1[[#This Row],[Outage Start]])&amp;" hrs,"&amp;MINUTE(Table1[[#This Row],[Full Restoration ]]-Table1[[#This Row],[Outage Start]])&amp;" min"</f>
        <v>0 days,23 hrs,54 min</v>
      </c>
      <c r="E4934" s="10">
        <f>Table1[[#This Row],[Full Restoration ]]-Table1[[#This Row],[Outage Start]]</f>
        <v>0.9958333333270275</v>
      </c>
      <c r="F4934" s="11">
        <f>(Table1[[#This Row],[Full Restoration ]]-Table1[[#This Row],[Outage Start]])*24</f>
        <v>23.89999999984866</v>
      </c>
      <c r="G4934" s="5" t="s">
        <v>2015</v>
      </c>
      <c r="H4934" s="26"/>
      <c r="I4934" s="4">
        <v>0</v>
      </c>
      <c r="J4934" s="4">
        <v>0</v>
      </c>
      <c r="K4934" s="4">
        <v>0</v>
      </c>
      <c r="L4934" s="4">
        <v>0</v>
      </c>
      <c r="M4934" s="4">
        <v>0</v>
      </c>
      <c r="N4934" s="18"/>
    </row>
    <row r="4935" spans="1:14" hidden="1" x14ac:dyDescent="0.35">
      <c r="A4935" s="4" t="s">
        <v>62</v>
      </c>
      <c r="B4935" s="27">
        <v>44130.308333333334</v>
      </c>
      <c r="C4935" s="9">
        <v>44131.729166666664</v>
      </c>
      <c r="D4935" s="11" t="s">
        <v>3888</v>
      </c>
      <c r="E4935" s="10">
        <v>1.4208333333299379</v>
      </c>
      <c r="F4935" s="11">
        <v>34.099999999918509</v>
      </c>
      <c r="G4935" s="5" t="s">
        <v>2576</v>
      </c>
      <c r="H4935" s="26" t="s">
        <v>2605</v>
      </c>
      <c r="I4935" s="4">
        <v>1833</v>
      </c>
      <c r="J4935" s="4">
        <v>1596</v>
      </c>
      <c r="K4935" s="4">
        <v>169</v>
      </c>
      <c r="L4935" s="4">
        <v>68</v>
      </c>
      <c r="M4935" s="4"/>
      <c r="N4935" s="18"/>
    </row>
    <row r="4936" spans="1:14" hidden="1" x14ac:dyDescent="0.35">
      <c r="A4936" s="4" t="s">
        <v>62</v>
      </c>
      <c r="B4936" s="27">
        <v>44172.945833333331</v>
      </c>
      <c r="C4936" s="9">
        <v>44174.309027777781</v>
      </c>
      <c r="D4936" s="11" t="s">
        <v>3148</v>
      </c>
      <c r="E4936" s="10">
        <v>1.3631944444496185</v>
      </c>
      <c r="F4936" s="11">
        <v>32.716666666790843</v>
      </c>
      <c r="G4936" s="5" t="s">
        <v>2576</v>
      </c>
      <c r="H4936" s="26" t="s">
        <v>2615</v>
      </c>
      <c r="I4936" s="4">
        <v>27</v>
      </c>
      <c r="J4936" s="4">
        <v>18</v>
      </c>
      <c r="K4936" s="4">
        <v>9</v>
      </c>
      <c r="L4936" s="4">
        <v>0</v>
      </c>
      <c r="M4936" s="4">
        <v>0</v>
      </c>
      <c r="N4936" s="18"/>
    </row>
    <row r="4937" spans="1:14" hidden="1" x14ac:dyDescent="0.35">
      <c r="A4937" s="4" t="s">
        <v>62</v>
      </c>
      <c r="B4937" s="27">
        <v>44183.430555555555</v>
      </c>
      <c r="C4937" s="9">
        <v>44183.663194444445</v>
      </c>
      <c r="D4937" s="11" t="s">
        <v>3258</v>
      </c>
      <c r="E4937" s="10">
        <v>0.23263888889050577</v>
      </c>
      <c r="F4937" s="11">
        <v>5.5833333333721384</v>
      </c>
      <c r="G4937" s="5" t="s">
        <v>2576</v>
      </c>
      <c r="H4937" s="26" t="s">
        <v>2606</v>
      </c>
      <c r="I4937" s="4">
        <v>81</v>
      </c>
      <c r="J4937" s="4">
        <v>65</v>
      </c>
      <c r="K4937" s="4">
        <v>16</v>
      </c>
      <c r="L4937" s="4">
        <v>0</v>
      </c>
      <c r="M4937" s="4">
        <v>0</v>
      </c>
      <c r="N4937" s="18"/>
    </row>
    <row r="4938" spans="1:14" hidden="1" x14ac:dyDescent="0.35">
      <c r="A4938" s="4" t="s">
        <v>62</v>
      </c>
      <c r="B4938" s="56">
        <v>44215.305555555555</v>
      </c>
      <c r="C4938" s="56">
        <v>44216.685416666667</v>
      </c>
      <c r="D4938" s="11" t="str">
        <f>INT(Table1[[#This Row],[Full Restoration ]]-Table1[[#This Row],[Outage Start]])&amp;" days,"&amp;HOUR(Table1[[#This Row],[Full Restoration ]]-Table1[[#This Row],[Outage Start]])&amp;" hrs,"&amp;MINUTE(Table1[[#This Row],[Full Restoration ]]-Table1[[#This Row],[Outage Start]])&amp;" min"</f>
        <v>1 days,9 hrs,7 min</v>
      </c>
      <c r="E4938" s="10">
        <f>Table1[[#This Row],[Full Restoration ]]-Table1[[#This Row],[Outage Start]]</f>
        <v>1.3798611111124046</v>
      </c>
      <c r="F4938" s="11">
        <f>(Table1[[#This Row],[Full Restoration ]]-Table1[[#This Row],[Outage Start]])*24</f>
        <v>33.116666666697711</v>
      </c>
      <c r="G4938" s="5" t="s">
        <v>2576</v>
      </c>
      <c r="H4938" s="26" t="s">
        <v>2606</v>
      </c>
      <c r="I4938" s="4">
        <v>81</v>
      </c>
      <c r="J4938" s="4">
        <v>64</v>
      </c>
      <c r="K4938" s="4">
        <v>17</v>
      </c>
      <c r="L4938" s="4">
        <v>0</v>
      </c>
      <c r="M4938" s="4">
        <v>0</v>
      </c>
      <c r="N4938" s="18"/>
    </row>
    <row r="4939" spans="1:14" hidden="1" x14ac:dyDescent="0.35">
      <c r="A4939" s="4" t="s">
        <v>62</v>
      </c>
      <c r="B4939" s="27">
        <v>44521.304166666669</v>
      </c>
      <c r="C4939" s="9">
        <v>44522.54583333333</v>
      </c>
      <c r="D4939" s="11" t="str">
        <f>INT(Table1[[#This Row],[Full Restoration ]]-Table1[[#This Row],[Outage Start]])&amp;" days,"&amp;HOUR(Table1[[#This Row],[Full Restoration ]]-Table1[[#This Row],[Outage Start]])&amp;" hrs,"&amp;MINUTE(Table1[[#This Row],[Full Restoration ]]-Table1[[#This Row],[Outage Start]])&amp;" min"</f>
        <v>1 days,5 hrs,48 min</v>
      </c>
      <c r="E4939" s="10">
        <f>Table1[[#This Row],[Full Restoration ]]-Table1[[#This Row],[Outage Start]]</f>
        <v>1.241666666661331</v>
      </c>
      <c r="F4939" s="11">
        <f>(Table1[[#This Row],[Full Restoration ]]-Table1[[#This Row],[Outage Start]])*24</f>
        <v>29.799999999871943</v>
      </c>
      <c r="G4939" s="5" t="s">
        <v>4170</v>
      </c>
      <c r="H4939" s="26" t="s">
        <v>292</v>
      </c>
      <c r="I4939" s="4">
        <v>83</v>
      </c>
      <c r="J4939" s="4">
        <v>65</v>
      </c>
      <c r="K4939" s="4">
        <v>18</v>
      </c>
      <c r="L4939" s="4">
        <v>0</v>
      </c>
      <c r="M4939" s="4">
        <v>0</v>
      </c>
      <c r="N4939" s="18"/>
    </row>
    <row r="4940" spans="1:14" hidden="1" x14ac:dyDescent="0.35">
      <c r="A4940" s="4" t="s">
        <v>62</v>
      </c>
      <c r="B4940" s="27">
        <v>44524.688888888886</v>
      </c>
      <c r="C4940" s="9">
        <v>44526.543055555558</v>
      </c>
      <c r="D4940" s="11" t="str">
        <f>INT(Table1[[#This Row],[Full Restoration ]]-Table1[[#This Row],[Outage Start]])&amp;" days,"&amp;HOUR(Table1[[#This Row],[Full Restoration ]]-Table1[[#This Row],[Outage Start]])&amp;" hrs,"&amp;MINUTE(Table1[[#This Row],[Full Restoration ]]-Table1[[#This Row],[Outage Start]])&amp;" min"</f>
        <v>1 days,20 hrs,30 min</v>
      </c>
      <c r="E4940" s="10">
        <f>Table1[[#This Row],[Full Restoration ]]-Table1[[#This Row],[Outage Start]]</f>
        <v>1.8541666666715173</v>
      </c>
      <c r="F4940" s="11">
        <f>(Table1[[#This Row],[Full Restoration ]]-Table1[[#This Row],[Outage Start]])*24</f>
        <v>44.500000000116415</v>
      </c>
      <c r="G4940" s="5" t="s">
        <v>2576</v>
      </c>
      <c r="H4940" s="26" t="s">
        <v>4234</v>
      </c>
      <c r="I4940" s="4">
        <v>83</v>
      </c>
      <c r="J4940" s="4">
        <v>65</v>
      </c>
      <c r="K4940" s="4">
        <v>18</v>
      </c>
      <c r="L4940" s="4">
        <v>0</v>
      </c>
      <c r="M4940" s="4">
        <v>0</v>
      </c>
      <c r="N4940" s="18"/>
    </row>
    <row r="4941" spans="1:14" hidden="1" x14ac:dyDescent="0.35">
      <c r="A4941" s="4" t="s">
        <v>62</v>
      </c>
      <c r="B4941" s="27">
        <v>45269.938194444447</v>
      </c>
      <c r="C4941" s="9">
        <v>45270.481944444444</v>
      </c>
      <c r="D4941" s="11" t="str">
        <f>INT(Table1[[#This Row],[Full Restoration ]]-Table1[[#This Row],[Outage Start]])&amp;" days,"&amp;HOUR(Table1[[#This Row],[Full Restoration ]]-Table1[[#This Row],[Outage Start]])&amp;" hrs,"&amp;MINUTE(Table1[[#This Row],[Full Restoration ]]-Table1[[#This Row],[Outage Start]])&amp;" min"</f>
        <v>0 days,13 hrs,3 min</v>
      </c>
      <c r="E4941" s="10">
        <f>Table1[[#This Row],[Full Restoration ]]-Table1[[#This Row],[Outage Start]]</f>
        <v>0.54374999999708962</v>
      </c>
      <c r="F4941" s="11">
        <f>(Table1[[#This Row],[Full Restoration ]]-Table1[[#This Row],[Outage Start]])*24</f>
        <v>13.049999999930151</v>
      </c>
      <c r="G4941" s="5" t="s">
        <v>2576</v>
      </c>
      <c r="H4941" s="26" t="s">
        <v>2605</v>
      </c>
      <c r="I4941" s="4">
        <v>89</v>
      </c>
      <c r="J4941" s="4">
        <v>68</v>
      </c>
      <c r="K4941" s="4">
        <v>21</v>
      </c>
      <c r="L4941" s="4">
        <v>3</v>
      </c>
      <c r="M4941" s="4">
        <v>0</v>
      </c>
      <c r="N4941" s="18"/>
    </row>
    <row r="4942" spans="1:14" hidden="1" x14ac:dyDescent="0.35">
      <c r="A4942" s="4" t="s">
        <v>62</v>
      </c>
      <c r="B4942" s="27">
        <v>43762.232638888891</v>
      </c>
      <c r="C4942" s="9">
        <v>43763.722222222219</v>
      </c>
      <c r="D4942" s="11" t="str">
        <f>INT(Table1[[#This Row],[Full Restoration ]]-Table1[[#This Row],[Outage Start]])&amp;" days,"&amp;HOUR(Table1[[#This Row],[Full Restoration ]]-Table1[[#This Row],[Outage Start]])&amp;" hrs,"&amp;MINUTE(Table1[[#This Row],[Full Restoration ]]-Table1[[#This Row],[Outage Start]])&amp;" min"</f>
        <v>1 days,11 hrs,45 min</v>
      </c>
      <c r="E4942" s="10">
        <f>Table1[[#This Row],[Full Restoration ]]-Table1[[#This Row],[Outage Start]]</f>
        <v>1.4895833333284827</v>
      </c>
      <c r="F4942" s="11">
        <f>(Table1[[#This Row],[Full Restoration ]]-Table1[[#This Row],[Outage Start]])*24</f>
        <v>35.749999999883585</v>
      </c>
      <c r="G4942" s="5" t="s">
        <v>1995</v>
      </c>
      <c r="H4942" s="26"/>
      <c r="I4942" s="4">
        <v>27</v>
      </c>
      <c r="J4942" s="4">
        <v>19</v>
      </c>
      <c r="K4942" s="4">
        <v>8</v>
      </c>
      <c r="L4942" s="4">
        <v>0</v>
      </c>
      <c r="M4942" s="4">
        <v>8</v>
      </c>
      <c r="N4942" s="18"/>
    </row>
    <row r="4943" spans="1:14" hidden="1" x14ac:dyDescent="0.35">
      <c r="A4943" s="4" t="s">
        <v>62</v>
      </c>
      <c r="B4943" s="27">
        <v>45239.500694444447</v>
      </c>
      <c r="C4943" s="9">
        <v>45240.393750000003</v>
      </c>
      <c r="D4943" s="11" t="str">
        <f>INT(Table1[[#This Row],[Full Restoration ]]-Table1[[#This Row],[Outage Start]])&amp;" days,"&amp;HOUR(Table1[[#This Row],[Full Restoration ]]-Table1[[#This Row],[Outage Start]])&amp;" hrs,"&amp;MINUTE(Table1[[#This Row],[Full Restoration ]]-Table1[[#This Row],[Outage Start]])&amp;" min"</f>
        <v>0 days,21 hrs,26 min</v>
      </c>
      <c r="E4943" s="10">
        <f>Table1[[#This Row],[Full Restoration ]]-Table1[[#This Row],[Outage Start]]</f>
        <v>0.89305555555620231</v>
      </c>
      <c r="F4943" s="11">
        <f>(Table1[[#This Row],[Full Restoration ]]-Table1[[#This Row],[Outage Start]])*24</f>
        <v>21.433333333348855</v>
      </c>
      <c r="G4943" s="5" t="s">
        <v>4264</v>
      </c>
      <c r="H4943" s="26" t="s">
        <v>2605</v>
      </c>
      <c r="I4943" s="4">
        <v>89</v>
      </c>
      <c r="J4943" s="4">
        <v>68</v>
      </c>
      <c r="K4943" s="4">
        <v>21</v>
      </c>
      <c r="L4943" s="4">
        <v>3</v>
      </c>
      <c r="M4943" s="4">
        <v>0</v>
      </c>
      <c r="N4943" s="18"/>
    </row>
    <row r="4944" spans="1:14" hidden="1" x14ac:dyDescent="0.35">
      <c r="A4944" s="4" t="s">
        <v>62</v>
      </c>
      <c r="B4944" s="27">
        <v>43768.348611111112</v>
      </c>
      <c r="C4944" s="9">
        <v>43769.988194444442</v>
      </c>
      <c r="D4944" s="11" t="str">
        <f>INT(Table1[[#This Row],[Full Restoration ]]-Table1[[#This Row],[Outage Start]])&amp;" days,"&amp;HOUR(Table1[[#This Row],[Full Restoration ]]-Table1[[#This Row],[Outage Start]])&amp;" hrs,"&amp;MINUTE(Table1[[#This Row],[Full Restoration ]]-Table1[[#This Row],[Outage Start]])&amp;" min"</f>
        <v>1 days,15 hrs,21 min</v>
      </c>
      <c r="E4944" s="10">
        <f>Table1[[#This Row],[Full Restoration ]]-Table1[[#This Row],[Outage Start]]</f>
        <v>1.6395833333299379</v>
      </c>
      <c r="F4944" s="11">
        <f>(Table1[[#This Row],[Full Restoration ]]-Table1[[#This Row],[Outage Start]])*24</f>
        <v>39.349999999918509</v>
      </c>
      <c r="G4944" s="5" t="s">
        <v>1076</v>
      </c>
      <c r="H4944" s="26"/>
      <c r="I4944" s="4">
        <v>2286</v>
      </c>
      <c r="J4944" s="4">
        <v>2148</v>
      </c>
      <c r="K4944" s="4">
        <v>85</v>
      </c>
      <c r="L4944" s="4">
        <v>42</v>
      </c>
      <c r="M4944" s="4"/>
      <c r="N4944" s="18"/>
    </row>
    <row r="4945" spans="1:14" hidden="1" x14ac:dyDescent="0.35">
      <c r="A4945" s="4" t="s">
        <v>62</v>
      </c>
      <c r="B4945" s="27">
        <v>44130.359027777777</v>
      </c>
      <c r="C4945" s="9">
        <v>44131.195833333331</v>
      </c>
      <c r="D4945" s="11" t="s">
        <v>3055</v>
      </c>
      <c r="E4945" s="10">
        <v>0.83680555555474712</v>
      </c>
      <c r="F4945" s="11">
        <v>20.083333333313931</v>
      </c>
      <c r="G4945" s="5" t="s">
        <v>1076</v>
      </c>
      <c r="H4945" s="26" t="s">
        <v>2607</v>
      </c>
      <c r="I4945" s="4">
        <v>3432</v>
      </c>
      <c r="J4945" s="4">
        <v>3128</v>
      </c>
      <c r="K4945" s="4">
        <v>213</v>
      </c>
      <c r="L4945" s="4">
        <v>91</v>
      </c>
      <c r="M4945" s="4"/>
      <c r="N4945" s="18"/>
    </row>
    <row r="4946" spans="1:14" hidden="1" x14ac:dyDescent="0.35">
      <c r="A4946" s="4" t="s">
        <v>62</v>
      </c>
      <c r="B4946" s="27">
        <v>44188.619444444441</v>
      </c>
      <c r="C4946" s="9">
        <v>44188.708333333336</v>
      </c>
      <c r="D4946" s="11" t="s">
        <v>2700</v>
      </c>
      <c r="E4946" s="10">
        <v>8.8888888894871343E-2</v>
      </c>
      <c r="F4946" s="11">
        <v>2.1333333334769122</v>
      </c>
      <c r="G4946" s="5" t="s">
        <v>1076</v>
      </c>
      <c r="H4946" s="26" t="s">
        <v>2614</v>
      </c>
      <c r="I4946" s="4">
        <v>692</v>
      </c>
      <c r="J4946" s="4">
        <v>644</v>
      </c>
      <c r="K4946" s="4">
        <v>21</v>
      </c>
      <c r="L4946" s="4">
        <v>27</v>
      </c>
      <c r="M4946" s="4">
        <v>0</v>
      </c>
      <c r="N4946" s="18"/>
    </row>
    <row r="4947" spans="1:14" hidden="1" x14ac:dyDescent="0.35">
      <c r="A4947" s="4" t="s">
        <v>62</v>
      </c>
      <c r="B4947" s="27">
        <v>44188.619444444441</v>
      </c>
      <c r="C4947" s="9">
        <v>44189.380555555559</v>
      </c>
      <c r="D4947" s="11" t="s">
        <v>2953</v>
      </c>
      <c r="E4947" s="10">
        <v>0.76111111111822538</v>
      </c>
      <c r="F4947" s="11">
        <v>18.266666666837409</v>
      </c>
      <c r="G4947" s="5" t="s">
        <v>1076</v>
      </c>
      <c r="H4947" s="26" t="s">
        <v>2614</v>
      </c>
      <c r="I4947" s="4">
        <v>2163</v>
      </c>
      <c r="J4947" s="4">
        <v>2059</v>
      </c>
      <c r="K4947" s="4">
        <v>57</v>
      </c>
      <c r="L4947" s="4">
        <v>47</v>
      </c>
      <c r="M4947" s="4">
        <v>0</v>
      </c>
      <c r="N4947" s="18"/>
    </row>
    <row r="4948" spans="1:14" hidden="1" x14ac:dyDescent="0.35">
      <c r="A4948" s="4" t="s">
        <v>62</v>
      </c>
      <c r="B4948" s="27">
        <v>44188.619444444441</v>
      </c>
      <c r="C4948" s="9">
        <v>44189.381944444445</v>
      </c>
      <c r="D4948" s="11" t="s">
        <v>2932</v>
      </c>
      <c r="E4948" s="10">
        <v>0.76250000000436557</v>
      </c>
      <c r="F4948" s="11">
        <v>18.300000000104774</v>
      </c>
      <c r="G4948" s="5" t="s">
        <v>1076</v>
      </c>
      <c r="H4948" s="26" t="s">
        <v>2614</v>
      </c>
      <c r="I4948" s="4">
        <v>570</v>
      </c>
      <c r="J4948" s="4">
        <v>534</v>
      </c>
      <c r="K4948" s="4">
        <v>21</v>
      </c>
      <c r="L4948" s="4">
        <v>15</v>
      </c>
      <c r="M4948" s="4">
        <v>0</v>
      </c>
      <c r="N4948" s="18"/>
    </row>
    <row r="4949" spans="1:14" hidden="1" x14ac:dyDescent="0.35">
      <c r="A4949" s="4" t="s">
        <v>62</v>
      </c>
      <c r="B4949" s="56">
        <v>44211.102777777778</v>
      </c>
      <c r="C4949" s="56">
        <v>44216.44027777778</v>
      </c>
      <c r="D4949" s="11" t="str">
        <f>INT(Table1[[#This Row],[Full Restoration ]]-Table1[[#This Row],[Outage Start]])&amp;" days,"&amp;HOUR(Table1[[#This Row],[Full Restoration ]]-Table1[[#This Row],[Outage Start]])&amp;" hrs,"&amp;MINUTE(Table1[[#This Row],[Full Restoration ]]-Table1[[#This Row],[Outage Start]])&amp;" min"</f>
        <v>5 days,8 hrs,6 min</v>
      </c>
      <c r="E4949" s="10">
        <f>Table1[[#This Row],[Full Restoration ]]-Table1[[#This Row],[Outage Start]]</f>
        <v>5.3375000000014552</v>
      </c>
      <c r="F4949" s="11">
        <f>(Table1[[#This Row],[Full Restoration ]]-Table1[[#This Row],[Outage Start]])*24</f>
        <v>128.10000000003492</v>
      </c>
      <c r="G4949" s="5" t="s">
        <v>1076</v>
      </c>
      <c r="H4949" s="26" t="s">
        <v>2614</v>
      </c>
      <c r="I4949" s="4">
        <v>5060</v>
      </c>
      <c r="J4949" s="4">
        <v>4714</v>
      </c>
      <c r="K4949" s="4">
        <v>166</v>
      </c>
      <c r="L4949" s="4">
        <v>180</v>
      </c>
      <c r="M4949" s="4">
        <v>0</v>
      </c>
      <c r="N4949" s="18"/>
    </row>
    <row r="4950" spans="1:14" hidden="1" x14ac:dyDescent="0.35">
      <c r="A4950" s="4" t="s">
        <v>62</v>
      </c>
      <c r="B4950" s="27">
        <v>44172.780555555553</v>
      </c>
      <c r="C4950" s="9">
        <v>44173.659722222219</v>
      </c>
      <c r="D4950" s="11" t="s">
        <v>3149</v>
      </c>
      <c r="E4950" s="10">
        <v>0.87916666666569654</v>
      </c>
      <c r="F4950" s="11">
        <v>21.099999999976717</v>
      </c>
      <c r="G4950" s="5" t="s">
        <v>2679</v>
      </c>
      <c r="H4950" s="26" t="s">
        <v>2604</v>
      </c>
      <c r="I4950" s="4">
        <v>5</v>
      </c>
      <c r="J4950" s="4">
        <v>4</v>
      </c>
      <c r="K4950" s="4">
        <v>1</v>
      </c>
      <c r="L4950" s="4">
        <v>0</v>
      </c>
      <c r="M4950" s="4">
        <v>0</v>
      </c>
      <c r="N4950" s="18"/>
    </row>
    <row r="4951" spans="1:14" hidden="1" x14ac:dyDescent="0.35">
      <c r="A4951" s="4" t="s">
        <v>62</v>
      </c>
      <c r="B4951" s="27">
        <v>44172.780555555553</v>
      </c>
      <c r="C4951" s="9">
        <v>44173.659722222219</v>
      </c>
      <c r="D4951" s="11" t="s">
        <v>3149</v>
      </c>
      <c r="E4951" s="10">
        <v>0.87916666666569654</v>
      </c>
      <c r="F4951" s="11">
        <v>21.099999999976717</v>
      </c>
      <c r="G4951" s="5" t="s">
        <v>2679</v>
      </c>
      <c r="H4951" s="26" t="s">
        <v>2604</v>
      </c>
      <c r="I4951" s="4">
        <v>32</v>
      </c>
      <c r="J4951" s="4">
        <v>28</v>
      </c>
      <c r="K4951" s="4">
        <v>3</v>
      </c>
      <c r="L4951" s="4">
        <v>1</v>
      </c>
      <c r="M4951" s="4">
        <v>0</v>
      </c>
      <c r="N4951" s="18"/>
    </row>
    <row r="4952" spans="1:14" hidden="1" x14ac:dyDescent="0.35">
      <c r="A4952" s="4" t="s">
        <v>62</v>
      </c>
      <c r="B4952" s="27">
        <v>44172.780555555553</v>
      </c>
      <c r="C4952" s="9">
        <v>44173.676388888889</v>
      </c>
      <c r="D4952" s="11" t="s">
        <v>3150</v>
      </c>
      <c r="E4952" s="10">
        <v>0.89583333333575865</v>
      </c>
      <c r="F4952" s="11">
        <v>21.500000000058208</v>
      </c>
      <c r="G4952" s="5" t="s">
        <v>2679</v>
      </c>
      <c r="H4952" s="26" t="s">
        <v>2604</v>
      </c>
      <c r="I4952" s="4">
        <v>210</v>
      </c>
      <c r="J4952" s="4">
        <v>198</v>
      </c>
      <c r="K4952" s="4">
        <v>9</v>
      </c>
      <c r="L4952" s="4">
        <v>3</v>
      </c>
      <c r="M4952" s="4">
        <v>0</v>
      </c>
      <c r="N4952" s="18"/>
    </row>
    <row r="4953" spans="1:14" hidden="1" x14ac:dyDescent="0.35">
      <c r="A4953" s="4" t="s">
        <v>62</v>
      </c>
      <c r="B4953" s="27">
        <v>44172.780555555553</v>
      </c>
      <c r="C4953" s="9">
        <v>44173.716666666667</v>
      </c>
      <c r="D4953" s="11" t="s">
        <v>3151</v>
      </c>
      <c r="E4953" s="10">
        <v>0.93611111111385981</v>
      </c>
      <c r="F4953" s="11">
        <v>22.466666666732635</v>
      </c>
      <c r="G4953" s="5" t="s">
        <v>2679</v>
      </c>
      <c r="H4953" s="26" t="s">
        <v>2604</v>
      </c>
      <c r="I4953" s="4">
        <v>376</v>
      </c>
      <c r="J4953" s="4">
        <v>371</v>
      </c>
      <c r="K4953" s="4">
        <v>3</v>
      </c>
      <c r="L4953" s="4">
        <v>2</v>
      </c>
      <c r="M4953" s="4">
        <v>0</v>
      </c>
      <c r="N4953" s="18"/>
    </row>
    <row r="4954" spans="1:14" hidden="1" x14ac:dyDescent="0.35">
      <c r="A4954" s="4" t="s">
        <v>62</v>
      </c>
      <c r="B4954" s="27">
        <v>44172.780555555553</v>
      </c>
      <c r="C4954" s="9">
        <v>44173.716666666667</v>
      </c>
      <c r="D4954" s="11" t="s">
        <v>3151</v>
      </c>
      <c r="E4954" s="10">
        <v>0.93611111111385981</v>
      </c>
      <c r="F4954" s="11">
        <v>22.466666666732635</v>
      </c>
      <c r="G4954" s="5" t="s">
        <v>2679</v>
      </c>
      <c r="H4954" s="26" t="s">
        <v>2604</v>
      </c>
      <c r="I4954" s="4">
        <v>4</v>
      </c>
      <c r="J4954" s="4">
        <v>4</v>
      </c>
      <c r="K4954" s="4">
        <v>0</v>
      </c>
      <c r="L4954" s="4">
        <v>0</v>
      </c>
      <c r="M4954" s="4">
        <v>0</v>
      </c>
      <c r="N4954" s="18"/>
    </row>
    <row r="4955" spans="1:14" hidden="1" x14ac:dyDescent="0.35">
      <c r="A4955" s="4" t="s">
        <v>62</v>
      </c>
      <c r="B4955" s="27">
        <v>43748.904166666667</v>
      </c>
      <c r="C4955" s="9">
        <v>43749.481944444444</v>
      </c>
      <c r="D4955" s="11" t="str">
        <f>INT(Table1[[#This Row],[Full Restoration ]]-Table1[[#This Row],[Outage Start]])&amp;" days,"&amp;HOUR(Table1[[#This Row],[Full Restoration ]]-Table1[[#This Row],[Outage Start]])&amp;" hrs,"&amp;MINUTE(Table1[[#This Row],[Full Restoration ]]-Table1[[#This Row],[Outage Start]])&amp;" min"</f>
        <v>0 days,13 hrs,52 min</v>
      </c>
      <c r="E4955" s="10">
        <f>Table1[[#This Row],[Full Restoration ]]-Table1[[#This Row],[Outage Start]]</f>
        <v>0.57777777777664596</v>
      </c>
      <c r="F4955" s="11">
        <f>(Table1[[#This Row],[Full Restoration ]]-Table1[[#This Row],[Outage Start]])*24</f>
        <v>13.866666666639503</v>
      </c>
      <c r="G4955" s="5" t="s">
        <v>863</v>
      </c>
      <c r="H4955" s="26" t="s">
        <v>3</v>
      </c>
      <c r="I4955" s="4">
        <v>134</v>
      </c>
      <c r="J4955" s="4">
        <v>122</v>
      </c>
      <c r="K4955" s="4">
        <v>0</v>
      </c>
      <c r="L4955" s="4">
        <v>2</v>
      </c>
      <c r="M4955" s="4">
        <v>0</v>
      </c>
      <c r="N4955" s="18"/>
    </row>
    <row r="4956" spans="1:14" hidden="1" x14ac:dyDescent="0.35">
      <c r="A4956" s="4" t="s">
        <v>62</v>
      </c>
      <c r="B4956" s="27">
        <v>43766.15625</v>
      </c>
      <c r="C4956" s="9">
        <v>43766.602777777778</v>
      </c>
      <c r="D4956" s="11" t="str">
        <f>INT(Table1[[#This Row],[Full Restoration ]]-Table1[[#This Row],[Outage Start]])&amp;" days,"&amp;HOUR(Table1[[#This Row],[Full Restoration ]]-Table1[[#This Row],[Outage Start]])&amp;" hrs,"&amp;MINUTE(Table1[[#This Row],[Full Restoration ]]-Table1[[#This Row],[Outage Start]])&amp;" min"</f>
        <v>0 days,10 hrs,43 min</v>
      </c>
      <c r="E4956" s="10">
        <f>Table1[[#This Row],[Full Restoration ]]-Table1[[#This Row],[Outage Start]]</f>
        <v>0.44652777777810115</v>
      </c>
      <c r="F4956" s="11">
        <f>(Table1[[#This Row],[Full Restoration ]]-Table1[[#This Row],[Outage Start]])*24</f>
        <v>10.716666666674428</v>
      </c>
      <c r="G4956" s="5" t="s">
        <v>863</v>
      </c>
      <c r="H4956" s="26"/>
      <c r="I4956" s="4">
        <v>133</v>
      </c>
      <c r="J4956" s="4">
        <v>121</v>
      </c>
      <c r="K4956" s="4">
        <v>9</v>
      </c>
      <c r="L4956" s="4">
        <v>2</v>
      </c>
      <c r="M4956" s="4"/>
      <c r="N4956" s="18"/>
    </row>
    <row r="4957" spans="1:14" hidden="1" x14ac:dyDescent="0.35">
      <c r="A4957" s="4" t="s">
        <v>62</v>
      </c>
      <c r="B4957" s="27">
        <v>43768.007638888892</v>
      </c>
      <c r="C4957" s="9">
        <v>43769.441666666666</v>
      </c>
      <c r="D4957" s="11" t="str">
        <f>INT(Table1[[#This Row],[Full Restoration ]]-Table1[[#This Row],[Outage Start]])&amp;" days,"&amp;HOUR(Table1[[#This Row],[Full Restoration ]]-Table1[[#This Row],[Outage Start]])&amp;" hrs,"&amp;MINUTE(Table1[[#This Row],[Full Restoration ]]-Table1[[#This Row],[Outage Start]])&amp;" min"</f>
        <v>1 days,10 hrs,25 min</v>
      </c>
      <c r="E4957" s="10">
        <f>Table1[[#This Row],[Full Restoration ]]-Table1[[#This Row],[Outage Start]]</f>
        <v>1.4340277777737356</v>
      </c>
      <c r="F4957" s="11">
        <f>(Table1[[#This Row],[Full Restoration ]]-Table1[[#This Row],[Outage Start]])*24</f>
        <v>34.416666666569654</v>
      </c>
      <c r="G4957" s="5" t="s">
        <v>863</v>
      </c>
      <c r="H4957" s="26"/>
      <c r="I4957" s="4">
        <v>133</v>
      </c>
      <c r="J4957" s="4">
        <v>121</v>
      </c>
      <c r="K4957" s="4">
        <v>9</v>
      </c>
      <c r="L4957" s="4">
        <v>2</v>
      </c>
      <c r="M4957" s="4"/>
      <c r="N4957" s="18"/>
    </row>
    <row r="4958" spans="1:14" hidden="1" x14ac:dyDescent="0.35">
      <c r="A4958" s="4" t="s">
        <v>62</v>
      </c>
      <c r="B4958" s="27">
        <v>44167.823611111111</v>
      </c>
      <c r="C4958" s="9">
        <v>44168.888194444444</v>
      </c>
      <c r="D4958" s="11" t="s">
        <v>2896</v>
      </c>
      <c r="E4958" s="10">
        <v>1.0645833333328483</v>
      </c>
      <c r="F4958" s="11">
        <v>25.549999999988358</v>
      </c>
      <c r="G4958" s="5" t="s">
        <v>863</v>
      </c>
      <c r="H4958" s="26" t="s">
        <v>2604</v>
      </c>
      <c r="I4958" s="4">
        <v>20</v>
      </c>
      <c r="J4958" s="4">
        <v>18</v>
      </c>
      <c r="K4958" s="4">
        <v>1</v>
      </c>
      <c r="L4958" s="4">
        <v>1</v>
      </c>
      <c r="M4958" s="4">
        <v>0</v>
      </c>
      <c r="N4958" s="18"/>
    </row>
    <row r="4959" spans="1:14" hidden="1" x14ac:dyDescent="0.35">
      <c r="A4959" s="4" t="s">
        <v>62</v>
      </c>
      <c r="B4959" s="27">
        <v>44167.823611111111</v>
      </c>
      <c r="C4959" s="9">
        <v>44168.888194444444</v>
      </c>
      <c r="D4959" s="11" t="s">
        <v>2896</v>
      </c>
      <c r="E4959" s="10">
        <v>1.0645833333328483</v>
      </c>
      <c r="F4959" s="11">
        <v>25.549999999988358</v>
      </c>
      <c r="G4959" s="5" t="s">
        <v>863</v>
      </c>
      <c r="H4959" s="26" t="s">
        <v>2604</v>
      </c>
      <c r="I4959" s="4">
        <v>92</v>
      </c>
      <c r="J4959" s="4">
        <v>83</v>
      </c>
      <c r="K4959" s="4">
        <v>7</v>
      </c>
      <c r="L4959" s="4">
        <v>2</v>
      </c>
      <c r="M4959" s="4">
        <v>0</v>
      </c>
      <c r="N4959" s="18"/>
    </row>
    <row r="4960" spans="1:14" hidden="1" x14ac:dyDescent="0.35">
      <c r="A4960" s="4" t="s">
        <v>62</v>
      </c>
      <c r="B4960" s="27">
        <v>44172.484722222223</v>
      </c>
      <c r="C4960" s="9">
        <v>44173.96597222222</v>
      </c>
      <c r="D4960" s="11" t="s">
        <v>3152</v>
      </c>
      <c r="E4960" s="10">
        <v>1.4812499999970896</v>
      </c>
      <c r="F4960" s="11">
        <v>35.549999999930151</v>
      </c>
      <c r="G4960" s="5" t="s">
        <v>863</v>
      </c>
      <c r="H4960" s="26" t="s">
        <v>2604</v>
      </c>
      <c r="I4960" s="4">
        <v>6</v>
      </c>
      <c r="J4960" s="4">
        <v>4</v>
      </c>
      <c r="K4960" s="4">
        <v>1</v>
      </c>
      <c r="L4960" s="4">
        <v>1</v>
      </c>
      <c r="M4960" s="4">
        <v>0</v>
      </c>
      <c r="N4960" s="18"/>
    </row>
    <row r="4961" spans="1:14" hidden="1" x14ac:dyDescent="0.35">
      <c r="A4961" s="4" t="s">
        <v>62</v>
      </c>
      <c r="B4961" s="27">
        <v>44172.484722222223</v>
      </c>
      <c r="C4961" s="9">
        <v>44173.96597222222</v>
      </c>
      <c r="D4961" s="11" t="s">
        <v>3152</v>
      </c>
      <c r="E4961" s="10">
        <v>1.4812499999970896</v>
      </c>
      <c r="F4961" s="11">
        <v>35.549999999930151</v>
      </c>
      <c r="G4961" s="5" t="s">
        <v>863</v>
      </c>
      <c r="H4961" s="26" t="s">
        <v>2604</v>
      </c>
      <c r="I4961" s="4">
        <v>19</v>
      </c>
      <c r="J4961" s="4">
        <v>19</v>
      </c>
      <c r="K4961" s="4">
        <v>0</v>
      </c>
      <c r="L4961" s="4">
        <v>0</v>
      </c>
      <c r="M4961" s="4">
        <v>0</v>
      </c>
      <c r="N4961" s="18"/>
    </row>
    <row r="4962" spans="1:14" hidden="1" x14ac:dyDescent="0.35">
      <c r="A4962" s="4" t="s">
        <v>62</v>
      </c>
      <c r="B4962" s="56">
        <v>44215.357418981483</v>
      </c>
      <c r="C4962" s="56">
        <v>44216.673182870371</v>
      </c>
      <c r="D4962" s="11" t="str">
        <f>INT(Table1[[#This Row],[Full Restoration ]]-Table1[[#This Row],[Outage Start]])&amp;" days,"&amp;HOUR(Table1[[#This Row],[Full Restoration ]]-Table1[[#This Row],[Outage Start]])&amp;" hrs,"&amp;MINUTE(Table1[[#This Row],[Full Restoration ]]-Table1[[#This Row],[Outage Start]])&amp;" min"</f>
        <v>1 days,7 hrs,34 min</v>
      </c>
      <c r="E4962" s="10">
        <f>Table1[[#This Row],[Full Restoration ]]-Table1[[#This Row],[Outage Start]]</f>
        <v>1.3157638888878864</v>
      </c>
      <c r="F4962" s="11">
        <f>(Table1[[#This Row],[Full Restoration ]]-Table1[[#This Row],[Outage Start]])*24</f>
        <v>31.578333333309274</v>
      </c>
      <c r="G4962" s="5" t="s">
        <v>863</v>
      </c>
      <c r="H4962" s="26" t="s">
        <v>2604</v>
      </c>
      <c r="I4962" s="4">
        <v>137</v>
      </c>
      <c r="J4962" s="4">
        <v>124</v>
      </c>
      <c r="K4962" s="4">
        <v>9</v>
      </c>
      <c r="L4962" s="4">
        <v>4</v>
      </c>
      <c r="M4962" s="4">
        <v>0</v>
      </c>
      <c r="N4962" s="18"/>
    </row>
    <row r="4963" spans="1:14" hidden="1" x14ac:dyDescent="0.35">
      <c r="A4963" s="4" t="s">
        <v>9</v>
      </c>
      <c r="B4963" s="27">
        <v>43747.035416666666</v>
      </c>
      <c r="C4963" s="9">
        <v>43748.9375</v>
      </c>
      <c r="D4963" s="22" t="str">
        <f>INT(Table1[[#This Row],[Full Restoration ]]-Table1[[#This Row],[Outage Start]])&amp;" days,"&amp;HOUR(Table1[[#This Row],[Full Restoration ]]-Table1[[#This Row],[Outage Start]])&amp;" hrs,"&amp;MINUTE(Table1[[#This Row],[Full Restoration ]]-Table1[[#This Row],[Outage Start]])&amp;" min"</f>
        <v>1 days,21 hrs,39 min</v>
      </c>
      <c r="E4963" s="10">
        <f>Table1[[#This Row],[Full Restoration ]]-Table1[[#This Row],[Outage Start]]</f>
        <v>1.9020833333343035</v>
      </c>
      <c r="F4963" s="11">
        <f>(Table1[[#This Row],[Full Restoration ]]-Table1[[#This Row],[Outage Start]])*24</f>
        <v>45.650000000023283</v>
      </c>
      <c r="G4963" s="5" t="s">
        <v>658</v>
      </c>
      <c r="H4963" s="32" t="s">
        <v>742</v>
      </c>
      <c r="I4963" s="4">
        <v>3733</v>
      </c>
      <c r="J4963" s="4">
        <v>3071</v>
      </c>
      <c r="K4963" s="4">
        <v>597</v>
      </c>
      <c r="L4963" s="4">
        <v>103</v>
      </c>
      <c r="M4963" s="4">
        <v>65</v>
      </c>
      <c r="N4963" s="18"/>
    </row>
    <row r="4964" spans="1:14" hidden="1" x14ac:dyDescent="0.35">
      <c r="A4964" s="4" t="s">
        <v>9</v>
      </c>
      <c r="B4964" s="27">
        <v>43747.035416666666</v>
      </c>
      <c r="C4964" s="9">
        <v>43748.822222222225</v>
      </c>
      <c r="D4964" s="22" t="str">
        <f>INT(Table1[[#This Row],[Full Restoration ]]-Table1[[#This Row],[Outage Start]])&amp;" days,"&amp;HOUR(Table1[[#This Row],[Full Restoration ]]-Table1[[#This Row],[Outage Start]])&amp;" hrs,"&amp;MINUTE(Table1[[#This Row],[Full Restoration ]]-Table1[[#This Row],[Outage Start]])&amp;" min"</f>
        <v>1 days,18 hrs,53 min</v>
      </c>
      <c r="E4964" s="10">
        <f>Table1[[#This Row],[Full Restoration ]]-Table1[[#This Row],[Outage Start]]</f>
        <v>1.7868055555591127</v>
      </c>
      <c r="F4964" s="11">
        <f>(Table1[[#This Row],[Full Restoration ]]-Table1[[#This Row],[Outage Start]])*24</f>
        <v>42.883333333418705</v>
      </c>
      <c r="G4964" s="28" t="s">
        <v>800</v>
      </c>
      <c r="H4964" s="32" t="s">
        <v>751</v>
      </c>
      <c r="I4964" s="4"/>
      <c r="J4964" s="4"/>
      <c r="K4964" s="4"/>
      <c r="L4964" s="4"/>
      <c r="M4964" s="4"/>
      <c r="N4964" s="18" t="s">
        <v>295</v>
      </c>
    </row>
    <row r="4965" spans="1:14" hidden="1" x14ac:dyDescent="0.35">
      <c r="A4965" s="4" t="s">
        <v>9</v>
      </c>
      <c r="B4965" s="27">
        <v>43747.034722222219</v>
      </c>
      <c r="C4965" s="9">
        <v>43748.753472222219</v>
      </c>
      <c r="D4965" s="22" t="str">
        <f>INT(Table1[[#This Row],[Full Restoration ]]-Table1[[#This Row],[Outage Start]])&amp;" days,"&amp;HOUR(Table1[[#This Row],[Full Restoration ]]-Table1[[#This Row],[Outage Start]])&amp;" hrs,"&amp;MINUTE(Table1[[#This Row],[Full Restoration ]]-Table1[[#This Row],[Outage Start]])&amp;" min"</f>
        <v>1 days,17 hrs,15 min</v>
      </c>
      <c r="E4965" s="10">
        <f>Table1[[#This Row],[Full Restoration ]]-Table1[[#This Row],[Outage Start]]</f>
        <v>1.71875</v>
      </c>
      <c r="F4965" s="11">
        <f>(Table1[[#This Row],[Full Restoration ]]-Table1[[#This Row],[Outage Start]])*24</f>
        <v>41.25</v>
      </c>
      <c r="G4965" s="5" t="s">
        <v>513</v>
      </c>
      <c r="H4965" s="32" t="s">
        <v>743</v>
      </c>
      <c r="I4965" s="4">
        <v>1941</v>
      </c>
      <c r="J4965" s="4">
        <v>1354</v>
      </c>
      <c r="K4965" s="4">
        <v>460</v>
      </c>
      <c r="L4965" s="4">
        <v>69</v>
      </c>
      <c r="M4965" s="4">
        <v>127</v>
      </c>
      <c r="N4965" s="18"/>
    </row>
    <row r="4966" spans="1:14" hidden="1" x14ac:dyDescent="0.35">
      <c r="A4966" s="4" t="s">
        <v>9</v>
      </c>
      <c r="B4966" s="27">
        <v>43747.034722222219</v>
      </c>
      <c r="C4966" s="9">
        <v>43749.436805555553</v>
      </c>
      <c r="D4966" s="22" t="str">
        <f>INT(Table1[[#This Row],[Full Restoration ]]-Table1[[#This Row],[Outage Start]])&amp;" days,"&amp;HOUR(Table1[[#This Row],[Full Restoration ]]-Table1[[#This Row],[Outage Start]])&amp;" hrs,"&amp;MINUTE(Table1[[#This Row],[Full Restoration ]]-Table1[[#This Row],[Outage Start]])&amp;" min"</f>
        <v>2 days,9 hrs,39 min</v>
      </c>
      <c r="E4966" s="10">
        <f>Table1[[#This Row],[Full Restoration ]]-Table1[[#This Row],[Outage Start]]</f>
        <v>2.4020833333343035</v>
      </c>
      <c r="F4966" s="11">
        <f>(Table1[[#This Row],[Full Restoration ]]-Table1[[#This Row],[Outage Start]])*24</f>
        <v>57.650000000023283</v>
      </c>
      <c r="G4966" s="5" t="s">
        <v>612</v>
      </c>
      <c r="H4966" s="32" t="s">
        <v>743</v>
      </c>
      <c r="I4966" s="4">
        <v>1928</v>
      </c>
      <c r="J4966" s="4">
        <v>1688</v>
      </c>
      <c r="K4966" s="4">
        <v>213</v>
      </c>
      <c r="L4966" s="4">
        <v>44</v>
      </c>
      <c r="M4966" s="4">
        <v>27</v>
      </c>
      <c r="N4966" s="18"/>
    </row>
    <row r="4967" spans="1:14" hidden="1" x14ac:dyDescent="0.35">
      <c r="A4967" s="4" t="s">
        <v>9</v>
      </c>
      <c r="B4967" s="27">
        <v>43747.034722222219</v>
      </c>
      <c r="C4967" s="9">
        <v>43748.763888888891</v>
      </c>
      <c r="D4967" s="22" t="str">
        <f>INT(Table1[[#This Row],[Full Restoration ]]-Table1[[#This Row],[Outage Start]])&amp;" days,"&amp;HOUR(Table1[[#This Row],[Full Restoration ]]-Table1[[#This Row],[Outage Start]])&amp;" hrs,"&amp;MINUTE(Table1[[#This Row],[Full Restoration ]]-Table1[[#This Row],[Outage Start]])&amp;" min"</f>
        <v>1 days,17 hrs,30 min</v>
      </c>
      <c r="E4967" s="10">
        <f>Table1[[#This Row],[Full Restoration ]]-Table1[[#This Row],[Outage Start]]</f>
        <v>1.7291666666715173</v>
      </c>
      <c r="F4967" s="11">
        <f>(Table1[[#This Row],[Full Restoration ]]-Table1[[#This Row],[Outage Start]])*24</f>
        <v>41.500000000116415</v>
      </c>
      <c r="G4967" s="28" t="s">
        <v>826</v>
      </c>
      <c r="H4967" s="32" t="s">
        <v>292</v>
      </c>
      <c r="I4967" s="4"/>
      <c r="J4967" s="4"/>
      <c r="K4967" s="4"/>
      <c r="L4967" s="4"/>
      <c r="M4967" s="4"/>
      <c r="N4967" s="18" t="s">
        <v>295</v>
      </c>
    </row>
    <row r="4968" spans="1:14" hidden="1" x14ac:dyDescent="0.35">
      <c r="A4968" s="4" t="s">
        <v>9</v>
      </c>
      <c r="B4968" s="27">
        <v>43747.03402777778</v>
      </c>
      <c r="C4968" s="9">
        <v>43749.635416666664</v>
      </c>
      <c r="D4968" s="22" t="str">
        <f>INT(Table1[[#This Row],[Full Restoration ]]-Table1[[#This Row],[Outage Start]])&amp;" days,"&amp;HOUR(Table1[[#This Row],[Full Restoration ]]-Table1[[#This Row],[Outage Start]])&amp;" hrs,"&amp;MINUTE(Table1[[#This Row],[Full Restoration ]]-Table1[[#This Row],[Outage Start]])&amp;" min"</f>
        <v>2 days,14 hrs,26 min</v>
      </c>
      <c r="E4968" s="10">
        <f>Table1[[#This Row],[Full Restoration ]]-Table1[[#This Row],[Outage Start]]</f>
        <v>2.601388888884685</v>
      </c>
      <c r="F4968" s="11">
        <f>(Table1[[#This Row],[Full Restoration ]]-Table1[[#This Row],[Outage Start]])*24</f>
        <v>62.43333333323244</v>
      </c>
      <c r="G4968" s="5" t="s">
        <v>398</v>
      </c>
      <c r="H4968" s="32" t="s">
        <v>743</v>
      </c>
      <c r="I4968" s="4">
        <v>2334</v>
      </c>
      <c r="J4968" s="4">
        <v>2230</v>
      </c>
      <c r="K4968" s="4">
        <v>79</v>
      </c>
      <c r="L4968" s="4">
        <v>136</v>
      </c>
      <c r="M4968" s="4">
        <v>25</v>
      </c>
      <c r="N4968" s="18"/>
    </row>
    <row r="4969" spans="1:14" hidden="1" x14ac:dyDescent="0.35">
      <c r="A4969" s="4" t="s">
        <v>9</v>
      </c>
      <c r="B4969" s="27">
        <v>43747.033333333333</v>
      </c>
      <c r="C4969" s="9">
        <v>43748.706250000003</v>
      </c>
      <c r="D4969" s="22" t="str">
        <f>INT(Table1[[#This Row],[Full Restoration ]]-Table1[[#This Row],[Outage Start]])&amp;" days,"&amp;HOUR(Table1[[#This Row],[Full Restoration ]]-Table1[[#This Row],[Outage Start]])&amp;" hrs,"&amp;MINUTE(Table1[[#This Row],[Full Restoration ]]-Table1[[#This Row],[Outage Start]])&amp;" min"</f>
        <v>1 days,16 hrs,9 min</v>
      </c>
      <c r="E4969" s="10">
        <f>Table1[[#This Row],[Full Restoration ]]-Table1[[#This Row],[Outage Start]]</f>
        <v>1.6729166666700621</v>
      </c>
      <c r="F4969" s="11">
        <f>(Table1[[#This Row],[Full Restoration ]]-Table1[[#This Row],[Outage Start]])*24</f>
        <v>40.150000000081491</v>
      </c>
      <c r="G4969" s="5" t="s">
        <v>512</v>
      </c>
      <c r="H4969" s="32" t="s">
        <v>743</v>
      </c>
      <c r="I4969" s="4">
        <v>537</v>
      </c>
      <c r="J4969" s="4">
        <v>293</v>
      </c>
      <c r="K4969" s="4">
        <v>182</v>
      </c>
      <c r="L4969" s="4">
        <v>14</v>
      </c>
      <c r="M4969" s="4">
        <v>62</v>
      </c>
      <c r="N4969" s="18"/>
    </row>
    <row r="4970" spans="1:14" hidden="1" x14ac:dyDescent="0.35">
      <c r="A4970" s="4" t="s">
        <v>9</v>
      </c>
      <c r="B4970" s="27">
        <v>43747.032638888886</v>
      </c>
      <c r="C4970" s="9">
        <v>43748.756249999999</v>
      </c>
      <c r="D4970" s="22" t="str">
        <f>INT(Table1[[#This Row],[Full Restoration ]]-Table1[[#This Row],[Outage Start]])&amp;" days,"&amp;HOUR(Table1[[#This Row],[Full Restoration ]]-Table1[[#This Row],[Outage Start]])&amp;" hrs,"&amp;MINUTE(Table1[[#This Row],[Full Restoration ]]-Table1[[#This Row],[Outage Start]])&amp;" min"</f>
        <v>1 days,17 hrs,22 min</v>
      </c>
      <c r="E4970" s="10">
        <f>Table1[[#This Row],[Full Restoration ]]-Table1[[#This Row],[Outage Start]]</f>
        <v>1.7236111111124046</v>
      </c>
      <c r="F4970" s="11">
        <f>(Table1[[#This Row],[Full Restoration ]]-Table1[[#This Row],[Outage Start]])*24</f>
        <v>41.366666666697711</v>
      </c>
      <c r="G4970" s="5" t="s">
        <v>713</v>
      </c>
      <c r="H4970" s="32" t="s">
        <v>742</v>
      </c>
      <c r="I4970" s="4">
        <v>2548</v>
      </c>
      <c r="J4970" s="4">
        <v>2505</v>
      </c>
      <c r="K4970" s="4">
        <v>42</v>
      </c>
      <c r="L4970" s="4">
        <v>142</v>
      </c>
      <c r="M4970" s="4">
        <v>1</v>
      </c>
      <c r="N4970" s="18"/>
    </row>
    <row r="4971" spans="1:14" hidden="1" x14ac:dyDescent="0.35">
      <c r="A4971" s="4" t="s">
        <v>9</v>
      </c>
      <c r="B4971" s="27">
        <v>43747.032638888886</v>
      </c>
      <c r="C4971" s="9">
        <v>43749.555555555555</v>
      </c>
      <c r="D4971" s="22" t="str">
        <f>INT(Table1[[#This Row],[Full Restoration ]]-Table1[[#This Row],[Outage Start]])&amp;" days,"&amp;HOUR(Table1[[#This Row],[Full Restoration ]]-Table1[[#This Row],[Outage Start]])&amp;" hrs,"&amp;MINUTE(Table1[[#This Row],[Full Restoration ]]-Table1[[#This Row],[Outage Start]])&amp;" min"</f>
        <v>2 days,12 hrs,33 min</v>
      </c>
      <c r="E4971" s="10">
        <f>Table1[[#This Row],[Full Restoration ]]-Table1[[#This Row],[Outage Start]]</f>
        <v>2.5229166666686069</v>
      </c>
      <c r="F4971" s="11">
        <f>(Table1[[#This Row],[Full Restoration ]]-Table1[[#This Row],[Outage Start]])*24</f>
        <v>60.550000000046566</v>
      </c>
      <c r="G4971" s="5" t="s">
        <v>735</v>
      </c>
      <c r="H4971" s="32" t="s">
        <v>743</v>
      </c>
      <c r="I4971" s="4">
        <v>326</v>
      </c>
      <c r="J4971" s="4">
        <v>315</v>
      </c>
      <c r="K4971" s="4">
        <v>10</v>
      </c>
      <c r="L4971" s="4">
        <v>41</v>
      </c>
      <c r="M4971" s="4">
        <v>1</v>
      </c>
      <c r="N4971" s="18"/>
    </row>
    <row r="4972" spans="1:14" hidden="1" x14ac:dyDescent="0.35">
      <c r="A4972" s="4" t="s">
        <v>9</v>
      </c>
      <c r="B4972" s="27">
        <v>43747.032638888886</v>
      </c>
      <c r="C4972" s="9">
        <v>43748.709027777775</v>
      </c>
      <c r="D4972" s="22" t="str">
        <f>INT(Table1[[#This Row],[Full Restoration ]]-Table1[[#This Row],[Outage Start]])&amp;" days,"&amp;HOUR(Table1[[#This Row],[Full Restoration ]]-Table1[[#This Row],[Outage Start]])&amp;" hrs,"&amp;MINUTE(Table1[[#This Row],[Full Restoration ]]-Table1[[#This Row],[Outage Start]])&amp;" min"</f>
        <v>1 days,16 hrs,14 min</v>
      </c>
      <c r="E4972" s="10">
        <f>Table1[[#This Row],[Full Restoration ]]-Table1[[#This Row],[Outage Start]]</f>
        <v>1.6763888888890506</v>
      </c>
      <c r="F4972" s="11">
        <f>(Table1[[#This Row],[Full Restoration ]]-Table1[[#This Row],[Outage Start]])*24</f>
        <v>40.233333333337214</v>
      </c>
      <c r="G4972" s="28" t="s">
        <v>761</v>
      </c>
      <c r="H4972" s="32" t="s">
        <v>752</v>
      </c>
      <c r="I4972" s="4"/>
      <c r="J4972" s="4"/>
      <c r="K4972" s="4"/>
      <c r="L4972" s="4"/>
      <c r="M4972" s="4"/>
      <c r="N4972" s="18" t="s">
        <v>295</v>
      </c>
    </row>
    <row r="4973" spans="1:14" hidden="1" x14ac:dyDescent="0.35">
      <c r="A4973" s="4" t="s">
        <v>9</v>
      </c>
      <c r="B4973" s="27">
        <v>43747.03125</v>
      </c>
      <c r="C4973" s="9">
        <v>43749.736805555556</v>
      </c>
      <c r="D4973" s="22" t="str">
        <f>INT(Table1[[#This Row],[Full Restoration ]]-Table1[[#This Row],[Outage Start]])&amp;" days,"&amp;HOUR(Table1[[#This Row],[Full Restoration ]]-Table1[[#This Row],[Outage Start]])&amp;" hrs,"&amp;MINUTE(Table1[[#This Row],[Full Restoration ]]-Table1[[#This Row],[Outage Start]])&amp;" min"</f>
        <v>2 days,16 hrs,56 min</v>
      </c>
      <c r="E4973" s="10">
        <f>Table1[[#This Row],[Full Restoration ]]-Table1[[#This Row],[Outage Start]]</f>
        <v>2.7055555555562023</v>
      </c>
      <c r="F4973" s="11">
        <f>(Table1[[#This Row],[Full Restoration ]]-Table1[[#This Row],[Outage Start]])*24</f>
        <v>64.933333333348855</v>
      </c>
      <c r="G4973" s="5" t="s">
        <v>328</v>
      </c>
      <c r="H4973" s="32" t="s">
        <v>217</v>
      </c>
      <c r="I4973" s="4">
        <v>190</v>
      </c>
      <c r="J4973" s="4">
        <v>167</v>
      </c>
      <c r="K4973" s="4">
        <v>23</v>
      </c>
      <c r="L4973" s="4">
        <v>11</v>
      </c>
      <c r="M4973" s="4" t="s">
        <v>740</v>
      </c>
      <c r="N4973" s="18"/>
    </row>
    <row r="4974" spans="1:14" hidden="1" x14ac:dyDescent="0.35">
      <c r="A4974" s="4" t="s">
        <v>9</v>
      </c>
      <c r="B4974" s="27">
        <v>43747.03125</v>
      </c>
      <c r="C4974" s="9">
        <v>43749.686111111114</v>
      </c>
      <c r="D4974" s="22" t="str">
        <f>INT(Table1[[#This Row],[Full Restoration ]]-Table1[[#This Row],[Outage Start]])&amp;" days,"&amp;HOUR(Table1[[#This Row],[Full Restoration ]]-Table1[[#This Row],[Outage Start]])&amp;" hrs,"&amp;MINUTE(Table1[[#This Row],[Full Restoration ]]-Table1[[#This Row],[Outage Start]])&amp;" min"</f>
        <v>2 days,15 hrs,43 min</v>
      </c>
      <c r="E4974" s="10">
        <f>Table1[[#This Row],[Full Restoration ]]-Table1[[#This Row],[Outage Start]]</f>
        <v>2.6548611111138598</v>
      </c>
      <c r="F4974" s="11">
        <f>(Table1[[#This Row],[Full Restoration ]]-Table1[[#This Row],[Outage Start]])*24</f>
        <v>63.716666666732635</v>
      </c>
      <c r="G4974" s="5" t="s">
        <v>329</v>
      </c>
      <c r="H4974" s="32" t="s">
        <v>746</v>
      </c>
      <c r="I4974" s="4">
        <v>367</v>
      </c>
      <c r="J4974" s="4">
        <v>326</v>
      </c>
      <c r="K4974" s="4">
        <v>33</v>
      </c>
      <c r="L4974" s="4">
        <v>17</v>
      </c>
      <c r="M4974" s="4">
        <v>8</v>
      </c>
      <c r="N4974" s="18"/>
    </row>
    <row r="4975" spans="1:14" hidden="1" x14ac:dyDescent="0.35">
      <c r="A4975" s="4" t="s">
        <v>9</v>
      </c>
      <c r="B4975" s="27">
        <v>43747.03125</v>
      </c>
      <c r="C4975" s="9">
        <v>43749.662499999999</v>
      </c>
      <c r="D4975" s="22" t="str">
        <f>INT(Table1[[#This Row],[Full Restoration ]]-Table1[[#This Row],[Outage Start]])&amp;" days,"&amp;HOUR(Table1[[#This Row],[Full Restoration ]]-Table1[[#This Row],[Outage Start]])&amp;" hrs,"&amp;MINUTE(Table1[[#This Row],[Full Restoration ]]-Table1[[#This Row],[Outage Start]])&amp;" min"</f>
        <v>2 days,15 hrs,9 min</v>
      </c>
      <c r="E4975" s="10">
        <f>Table1[[#This Row],[Full Restoration ]]-Table1[[#This Row],[Outage Start]]</f>
        <v>2.6312499999985448</v>
      </c>
      <c r="F4975" s="11">
        <f>(Table1[[#This Row],[Full Restoration ]]-Table1[[#This Row],[Outage Start]])*24</f>
        <v>63.149999999965075</v>
      </c>
      <c r="G4975" s="5" t="s">
        <v>334</v>
      </c>
      <c r="H4975" s="32" t="s">
        <v>742</v>
      </c>
      <c r="I4975" s="4">
        <v>1596</v>
      </c>
      <c r="J4975" s="4">
        <v>1369</v>
      </c>
      <c r="K4975" s="4">
        <v>202</v>
      </c>
      <c r="L4975" s="4">
        <v>24</v>
      </c>
      <c r="M4975" s="4">
        <v>25</v>
      </c>
      <c r="N4975" s="18"/>
    </row>
    <row r="4976" spans="1:14" hidden="1" x14ac:dyDescent="0.35">
      <c r="A4976" s="4" t="s">
        <v>9</v>
      </c>
      <c r="B4976" s="27">
        <v>43747.03125</v>
      </c>
      <c r="C4976" s="9">
        <v>43748.747916666667</v>
      </c>
      <c r="D4976" s="22" t="str">
        <f>INT(Table1[[#This Row],[Full Restoration ]]-Table1[[#This Row],[Outage Start]])&amp;" days,"&amp;HOUR(Table1[[#This Row],[Full Restoration ]]-Table1[[#This Row],[Outage Start]])&amp;" hrs,"&amp;MINUTE(Table1[[#This Row],[Full Restoration ]]-Table1[[#This Row],[Outage Start]])&amp;" min"</f>
        <v>1 days,17 hrs,12 min</v>
      </c>
      <c r="E4976" s="10">
        <f>Table1[[#This Row],[Full Restoration ]]-Table1[[#This Row],[Outage Start]]</f>
        <v>1.7166666666671517</v>
      </c>
      <c r="F4976" s="11">
        <f>(Table1[[#This Row],[Full Restoration ]]-Table1[[#This Row],[Outage Start]])*24</f>
        <v>41.200000000011642</v>
      </c>
      <c r="G4976" s="5" t="s">
        <v>651</v>
      </c>
      <c r="H4976" s="32" t="s">
        <v>742</v>
      </c>
      <c r="I4976" s="4">
        <v>3649</v>
      </c>
      <c r="J4976" s="4">
        <v>3201</v>
      </c>
      <c r="K4976" s="4">
        <v>428</v>
      </c>
      <c r="L4976" s="4">
        <v>54</v>
      </c>
      <c r="M4976" s="4">
        <v>20</v>
      </c>
      <c r="N4976" s="18"/>
    </row>
    <row r="4977" spans="1:14" hidden="1" x14ac:dyDescent="0.35">
      <c r="A4977" s="4" t="s">
        <v>9</v>
      </c>
      <c r="B4977" s="27">
        <v>43747.03125</v>
      </c>
      <c r="C4977" s="9">
        <v>43749.332638888889</v>
      </c>
      <c r="D4977" s="22" t="str">
        <f>INT(Table1[[#This Row],[Full Restoration ]]-Table1[[#This Row],[Outage Start]])&amp;" days,"&amp;HOUR(Table1[[#This Row],[Full Restoration ]]-Table1[[#This Row],[Outage Start]])&amp;" hrs,"&amp;MINUTE(Table1[[#This Row],[Full Restoration ]]-Table1[[#This Row],[Outage Start]])&amp;" min"</f>
        <v>2 days,7 hrs,14 min</v>
      </c>
      <c r="E4977" s="10">
        <f>Table1[[#This Row],[Full Restoration ]]-Table1[[#This Row],[Outage Start]]</f>
        <v>2.3013888888890506</v>
      </c>
      <c r="F4977" s="11">
        <f>(Table1[[#This Row],[Full Restoration ]]-Table1[[#This Row],[Outage Start]])*24</f>
        <v>55.233333333337214</v>
      </c>
      <c r="G4977" s="5" t="s">
        <v>709</v>
      </c>
      <c r="H4977" s="32" t="s">
        <v>743</v>
      </c>
      <c r="I4977" s="4">
        <v>2737</v>
      </c>
      <c r="J4977" s="4">
        <v>2426</v>
      </c>
      <c r="K4977" s="4">
        <v>291</v>
      </c>
      <c r="L4977" s="4">
        <v>138</v>
      </c>
      <c r="M4977" s="4">
        <v>20</v>
      </c>
      <c r="N4977" s="18"/>
    </row>
    <row r="4978" spans="1:14" hidden="1" x14ac:dyDescent="0.35">
      <c r="A4978" s="4" t="s">
        <v>9</v>
      </c>
      <c r="B4978" s="27">
        <v>43747.03125</v>
      </c>
      <c r="C4978" s="9">
        <v>43748.866666666669</v>
      </c>
      <c r="D4978" s="22" t="str">
        <f>INT(Table1[[#This Row],[Full Restoration ]]-Table1[[#This Row],[Outage Start]])&amp;" days,"&amp;HOUR(Table1[[#This Row],[Full Restoration ]]-Table1[[#This Row],[Outage Start]])&amp;" hrs,"&amp;MINUTE(Table1[[#This Row],[Full Restoration ]]-Table1[[#This Row],[Outage Start]])&amp;" min"</f>
        <v>1 days,20 hrs,3 min</v>
      </c>
      <c r="E4978" s="10">
        <f>Table1[[#This Row],[Full Restoration ]]-Table1[[#This Row],[Outage Start]]</f>
        <v>1.8354166666686069</v>
      </c>
      <c r="F4978" s="11">
        <f>(Table1[[#This Row],[Full Restoration ]]-Table1[[#This Row],[Outage Start]])*24</f>
        <v>44.050000000046566</v>
      </c>
      <c r="G4978" s="5" t="s">
        <v>712</v>
      </c>
      <c r="H4978" s="32" t="s">
        <v>743</v>
      </c>
      <c r="I4978" s="4">
        <v>2093</v>
      </c>
      <c r="J4978" s="4">
        <v>1953</v>
      </c>
      <c r="K4978" s="4">
        <v>110</v>
      </c>
      <c r="L4978" s="4">
        <v>134</v>
      </c>
      <c r="M4978" s="4">
        <v>30</v>
      </c>
      <c r="N4978" s="18"/>
    </row>
    <row r="4979" spans="1:14" hidden="1" x14ac:dyDescent="0.35">
      <c r="A4979" s="4" t="s">
        <v>9</v>
      </c>
      <c r="B4979" s="27">
        <v>43747.030555555553</v>
      </c>
      <c r="C4979" s="9">
        <v>43747.430555555555</v>
      </c>
      <c r="D4979" s="22" t="str">
        <f>INT(Table1[[#This Row],[Full Restoration ]]-Table1[[#This Row],[Outage Start]])&amp;" days,"&amp;HOUR(Table1[[#This Row],[Full Restoration ]]-Table1[[#This Row],[Outage Start]])&amp;" hrs,"&amp;MINUTE(Table1[[#This Row],[Full Restoration ]]-Table1[[#This Row],[Outage Start]])&amp;" min"</f>
        <v>0 days,9 hrs,36 min</v>
      </c>
      <c r="E4979" s="10">
        <f>Table1[[#This Row],[Full Restoration ]]-Table1[[#This Row],[Outage Start]]</f>
        <v>0.40000000000145519</v>
      </c>
      <c r="F4979" s="11">
        <f>(Table1[[#This Row],[Full Restoration ]]-Table1[[#This Row],[Outage Start]])*24</f>
        <v>9.6000000000349246</v>
      </c>
      <c r="G4979" s="5" t="s">
        <v>588</v>
      </c>
      <c r="H4979" s="32" t="s">
        <v>748</v>
      </c>
      <c r="I4979" s="4">
        <v>75</v>
      </c>
      <c r="J4979" s="4">
        <v>49</v>
      </c>
      <c r="K4979" s="4">
        <v>18</v>
      </c>
      <c r="L4979" s="4">
        <v>1</v>
      </c>
      <c r="M4979" s="4">
        <v>8</v>
      </c>
      <c r="N4979" s="18"/>
    </row>
    <row r="4980" spans="1:14" hidden="1" x14ac:dyDescent="0.35">
      <c r="A4980" s="4" t="s">
        <v>9</v>
      </c>
      <c r="B4980" s="27">
        <v>43747.030555555553</v>
      </c>
      <c r="C4980" s="9">
        <v>43748.701388888891</v>
      </c>
      <c r="D4980" s="22" t="str">
        <f>INT(Table1[[#This Row],[Full Restoration ]]-Table1[[#This Row],[Outage Start]])&amp;" days,"&amp;HOUR(Table1[[#This Row],[Full Restoration ]]-Table1[[#This Row],[Outage Start]])&amp;" hrs,"&amp;MINUTE(Table1[[#This Row],[Full Restoration ]]-Table1[[#This Row],[Outage Start]])&amp;" min"</f>
        <v>1 days,16 hrs,6 min</v>
      </c>
      <c r="E4980" s="10">
        <f>Table1[[#This Row],[Full Restoration ]]-Table1[[#This Row],[Outage Start]]</f>
        <v>1.6708333333372138</v>
      </c>
      <c r="F4980" s="11">
        <f>(Table1[[#This Row],[Full Restoration ]]-Table1[[#This Row],[Outage Start]])*24</f>
        <v>40.100000000093132</v>
      </c>
      <c r="G4980" s="5" t="s">
        <v>597</v>
      </c>
      <c r="H4980" s="32" t="s">
        <v>743</v>
      </c>
      <c r="I4980" s="4">
        <v>1078</v>
      </c>
      <c r="J4980" s="4">
        <v>811</v>
      </c>
      <c r="K4980" s="4">
        <v>245</v>
      </c>
      <c r="L4980" s="4">
        <v>28</v>
      </c>
      <c r="M4980" s="4">
        <v>22</v>
      </c>
      <c r="N4980" s="25"/>
    </row>
    <row r="4981" spans="1:14" hidden="1" x14ac:dyDescent="0.35">
      <c r="A4981" s="4" t="s">
        <v>62</v>
      </c>
      <c r="B4981" s="27">
        <v>44524.832638888889</v>
      </c>
      <c r="C4981" s="9">
        <v>44526.40347222222</v>
      </c>
      <c r="D4981" s="11" t="str">
        <f>INT(Table1[[#This Row],[Full Restoration ]]-Table1[[#This Row],[Outage Start]])&amp;" days,"&amp;HOUR(Table1[[#This Row],[Full Restoration ]]-Table1[[#This Row],[Outage Start]])&amp;" hrs,"&amp;MINUTE(Table1[[#This Row],[Full Restoration ]]-Table1[[#This Row],[Outage Start]])&amp;" min"</f>
        <v>1 days,13 hrs,42 min</v>
      </c>
      <c r="E4981" s="10">
        <f>Table1[[#This Row],[Full Restoration ]]-Table1[[#This Row],[Outage Start]]</f>
        <v>1.5708333333313931</v>
      </c>
      <c r="F4981" s="11">
        <f>(Table1[[#This Row],[Full Restoration ]]-Table1[[#This Row],[Outage Start]])*24</f>
        <v>37.699999999953434</v>
      </c>
      <c r="G4981" s="5" t="s">
        <v>863</v>
      </c>
      <c r="H4981" s="26" t="s">
        <v>3</v>
      </c>
      <c r="I4981" s="4">
        <v>137</v>
      </c>
      <c r="J4981" s="4">
        <v>128</v>
      </c>
      <c r="K4981" s="4">
        <v>9</v>
      </c>
      <c r="L4981" s="4">
        <v>4</v>
      </c>
      <c r="M4981" s="4">
        <v>0</v>
      </c>
      <c r="N4981" s="18"/>
    </row>
    <row r="4982" spans="1:14" hidden="1" x14ac:dyDescent="0.35">
      <c r="A4982" s="4" t="s">
        <v>9</v>
      </c>
      <c r="B4982" s="27">
        <v>43747.030555555553</v>
      </c>
      <c r="C4982" s="9">
        <v>43748.771527777775</v>
      </c>
      <c r="D4982" s="11" t="str">
        <f>INT(Table1[[#This Row],[Full Restoration ]]-Table1[[#This Row],[Outage Start]])&amp;" days,"&amp;HOUR(Table1[[#This Row],[Full Restoration ]]-Table1[[#This Row],[Outage Start]])&amp;" hrs,"&amp;MINUTE(Table1[[#This Row],[Full Restoration ]]-Table1[[#This Row],[Outage Start]])&amp;" min"</f>
        <v>1 days,17 hrs,47 min</v>
      </c>
      <c r="E4982" s="10">
        <f>Table1[[#This Row],[Full Restoration ]]-Table1[[#This Row],[Outage Start]]</f>
        <v>1.7409722222218988</v>
      </c>
      <c r="F4982" s="11">
        <f>(Table1[[#This Row],[Full Restoration ]]-Table1[[#This Row],[Outage Start]])*24</f>
        <v>41.783333333325572</v>
      </c>
      <c r="G4982" s="5" t="s">
        <v>711</v>
      </c>
      <c r="H4982" s="32" t="s">
        <v>743</v>
      </c>
      <c r="I4982" s="4">
        <v>1808</v>
      </c>
      <c r="J4982" s="4">
        <v>1632</v>
      </c>
      <c r="K4982" s="4">
        <v>164</v>
      </c>
      <c r="L4982" s="4">
        <v>113</v>
      </c>
      <c r="M4982" s="4">
        <v>12</v>
      </c>
      <c r="N4982" s="18"/>
    </row>
    <row r="4983" spans="1:14" hidden="1" x14ac:dyDescent="0.35">
      <c r="A4983" s="4" t="s">
        <v>9</v>
      </c>
      <c r="B4983" s="27">
        <v>43747.030555555553</v>
      </c>
      <c r="C4983" s="9">
        <v>43748.714583333334</v>
      </c>
      <c r="D4983" s="11" t="str">
        <f>INT(Table1[[#This Row],[Full Restoration ]]-Table1[[#This Row],[Outage Start]])&amp;" days,"&amp;HOUR(Table1[[#This Row],[Full Restoration ]]-Table1[[#This Row],[Outage Start]])&amp;" hrs,"&amp;MINUTE(Table1[[#This Row],[Full Restoration ]]-Table1[[#This Row],[Outage Start]])&amp;" min"</f>
        <v>1 days,16 hrs,25 min</v>
      </c>
      <c r="E4983" s="10">
        <f>Table1[[#This Row],[Full Restoration ]]-Table1[[#This Row],[Outage Start]]</f>
        <v>1.6840277777810115</v>
      </c>
      <c r="F4983" s="11">
        <f>(Table1[[#This Row],[Full Restoration ]]-Table1[[#This Row],[Outage Start]])*24</f>
        <v>40.416666666744277</v>
      </c>
      <c r="G4983" s="28" t="s">
        <v>763</v>
      </c>
      <c r="H4983" s="32" t="s">
        <v>34</v>
      </c>
      <c r="I4983" s="4"/>
      <c r="J4983" s="4"/>
      <c r="K4983" s="4"/>
      <c r="L4983" s="4"/>
      <c r="M4983" s="4"/>
      <c r="N4983" s="18" t="s">
        <v>295</v>
      </c>
    </row>
    <row r="4984" spans="1:14" hidden="1" x14ac:dyDescent="0.35">
      <c r="A4984" s="4" t="s">
        <v>9</v>
      </c>
      <c r="B4984" s="27">
        <v>43747.029861111114</v>
      </c>
      <c r="C4984" s="9">
        <v>43748.713194444441</v>
      </c>
      <c r="D4984" s="11" t="str">
        <f>INT(Table1[[#This Row],[Full Restoration ]]-Table1[[#This Row],[Outage Start]])&amp;" days,"&amp;HOUR(Table1[[#This Row],[Full Restoration ]]-Table1[[#This Row],[Outage Start]])&amp;" hrs,"&amp;MINUTE(Table1[[#This Row],[Full Restoration ]]-Table1[[#This Row],[Outage Start]])&amp;" min"</f>
        <v>1 days,16 hrs,24 min</v>
      </c>
      <c r="E4984" s="10">
        <f>Table1[[#This Row],[Full Restoration ]]-Table1[[#This Row],[Outage Start]]</f>
        <v>1.6833333333270275</v>
      </c>
      <c r="F4984" s="11">
        <f>(Table1[[#This Row],[Full Restoration ]]-Table1[[#This Row],[Outage Start]])*24</f>
        <v>40.39999999984866</v>
      </c>
      <c r="G4984" s="5" t="s">
        <v>373</v>
      </c>
      <c r="H4984" s="32" t="s">
        <v>744</v>
      </c>
      <c r="I4984" s="4">
        <v>16</v>
      </c>
      <c r="J4984" s="4">
        <v>16</v>
      </c>
      <c r="K4984" s="4" t="s">
        <v>741</v>
      </c>
      <c r="L4984" s="4" t="s">
        <v>741</v>
      </c>
      <c r="M4984" s="4" t="s">
        <v>741</v>
      </c>
      <c r="N4984" s="18"/>
    </row>
    <row r="4985" spans="1:14" hidden="1" x14ac:dyDescent="0.35">
      <c r="A4985" s="4" t="s">
        <v>9</v>
      </c>
      <c r="B4985" s="27">
        <v>43747.029861111114</v>
      </c>
      <c r="C4985" s="9">
        <v>43749.620138888888</v>
      </c>
      <c r="D4985" s="11" t="str">
        <f>INT(Table1[[#This Row],[Full Restoration ]]-Table1[[#This Row],[Outage Start]])&amp;" days,"&amp;HOUR(Table1[[#This Row],[Full Restoration ]]-Table1[[#This Row],[Outage Start]])&amp;" hrs,"&amp;MINUTE(Table1[[#This Row],[Full Restoration ]]-Table1[[#This Row],[Outage Start]])&amp;" min"</f>
        <v>2 days,14 hrs,10 min</v>
      </c>
      <c r="E4985" s="10">
        <f>Table1[[#This Row],[Full Restoration ]]-Table1[[#This Row],[Outage Start]]</f>
        <v>2.5902777777737356</v>
      </c>
      <c r="F4985" s="11">
        <f>(Table1[[#This Row],[Full Restoration ]]-Table1[[#This Row],[Outage Start]])*24</f>
        <v>62.166666666569654</v>
      </c>
      <c r="G4985" s="5" t="s">
        <v>710</v>
      </c>
      <c r="H4985" s="32" t="s">
        <v>743</v>
      </c>
      <c r="I4985" s="4">
        <v>2312</v>
      </c>
      <c r="J4985" s="4">
        <v>1985</v>
      </c>
      <c r="K4985" s="4">
        <v>286</v>
      </c>
      <c r="L4985" s="4">
        <v>125</v>
      </c>
      <c r="M4985" s="4">
        <v>41</v>
      </c>
      <c r="N4985" s="18"/>
    </row>
    <row r="4986" spans="1:14" hidden="1" x14ac:dyDescent="0.35">
      <c r="A4986" s="4" t="s">
        <v>9</v>
      </c>
      <c r="B4986" s="27">
        <v>43747.029166666667</v>
      </c>
      <c r="C4986" s="9">
        <v>43749.53402777778</v>
      </c>
      <c r="D4986" s="11" t="str">
        <f>INT(Table1[[#This Row],[Full Restoration ]]-Table1[[#This Row],[Outage Start]])&amp;" days,"&amp;HOUR(Table1[[#This Row],[Full Restoration ]]-Table1[[#This Row],[Outage Start]])&amp;" hrs,"&amp;MINUTE(Table1[[#This Row],[Full Restoration ]]-Table1[[#This Row],[Outage Start]])&amp;" min"</f>
        <v>2 days,12 hrs,7 min</v>
      </c>
      <c r="E4986" s="10">
        <f>Table1[[#This Row],[Full Restoration ]]-Table1[[#This Row],[Outage Start]]</f>
        <v>2.5048611111124046</v>
      </c>
      <c r="F4986" s="11">
        <f>(Table1[[#This Row],[Full Restoration ]]-Table1[[#This Row],[Outage Start]])*24</f>
        <v>60.116666666697711</v>
      </c>
      <c r="G4986" s="5" t="s">
        <v>503</v>
      </c>
      <c r="H4986" s="32" t="s">
        <v>743</v>
      </c>
      <c r="I4986" s="4">
        <v>1239</v>
      </c>
      <c r="J4986" s="4">
        <v>1015</v>
      </c>
      <c r="K4986" s="4">
        <v>168</v>
      </c>
      <c r="L4986" s="4">
        <v>49</v>
      </c>
      <c r="M4986" s="4">
        <v>56</v>
      </c>
      <c r="N4986" s="18"/>
    </row>
    <row r="4987" spans="1:14" hidden="1" x14ac:dyDescent="0.35">
      <c r="A4987" s="4" t="s">
        <v>9</v>
      </c>
      <c r="B4987" s="27">
        <v>43747.029166666667</v>
      </c>
      <c r="C4987" s="9">
        <v>43749.539583333331</v>
      </c>
      <c r="D4987" s="11" t="str">
        <f>INT(Table1[[#This Row],[Full Restoration ]]-Table1[[#This Row],[Outage Start]])&amp;" days,"&amp;HOUR(Table1[[#This Row],[Full Restoration ]]-Table1[[#This Row],[Outage Start]])&amp;" hrs,"&amp;MINUTE(Table1[[#This Row],[Full Restoration ]]-Table1[[#This Row],[Outage Start]])&amp;" min"</f>
        <v>2 days,12 hrs,15 min</v>
      </c>
      <c r="E4987" s="10">
        <f>Table1[[#This Row],[Full Restoration ]]-Table1[[#This Row],[Outage Start]]</f>
        <v>2.5104166666642413</v>
      </c>
      <c r="F4987" s="11">
        <f>(Table1[[#This Row],[Full Restoration ]]-Table1[[#This Row],[Outage Start]])*24</f>
        <v>60.249999999941792</v>
      </c>
      <c r="G4987" s="5" t="s">
        <v>739</v>
      </c>
      <c r="H4987" s="32" t="s">
        <v>742</v>
      </c>
      <c r="I4987" s="4">
        <v>2671</v>
      </c>
      <c r="J4987" s="4">
        <v>2538</v>
      </c>
      <c r="K4987" s="4">
        <v>104</v>
      </c>
      <c r="L4987" s="4">
        <v>247</v>
      </c>
      <c r="M4987" s="4">
        <v>29</v>
      </c>
      <c r="N4987" s="18"/>
    </row>
    <row r="4988" spans="1:14" hidden="1" x14ac:dyDescent="0.35">
      <c r="A4988" s="4" t="s">
        <v>9</v>
      </c>
      <c r="B4988" s="27">
        <v>43747.029166666667</v>
      </c>
      <c r="C4988" s="9">
        <v>43748.836111111108</v>
      </c>
      <c r="D4988" s="11" t="str">
        <f>INT(Table1[[#This Row],[Full Restoration ]]-Table1[[#This Row],[Outage Start]])&amp;" days,"&amp;HOUR(Table1[[#This Row],[Full Restoration ]]-Table1[[#This Row],[Outage Start]])&amp;" hrs,"&amp;MINUTE(Table1[[#This Row],[Full Restoration ]]-Table1[[#This Row],[Outage Start]])&amp;" min"</f>
        <v>1 days,19 hrs,22 min</v>
      </c>
      <c r="E4988" s="10">
        <f>Table1[[#This Row],[Full Restoration ]]-Table1[[#This Row],[Outage Start]]</f>
        <v>1.8069444444408873</v>
      </c>
      <c r="F4988" s="11">
        <f>(Table1[[#This Row],[Full Restoration ]]-Table1[[#This Row],[Outage Start]])*24</f>
        <v>43.366666666581295</v>
      </c>
      <c r="G4988" s="28" t="s">
        <v>823</v>
      </c>
      <c r="H4988" s="32" t="s">
        <v>751</v>
      </c>
      <c r="I4988" s="4"/>
      <c r="J4988" s="4"/>
      <c r="K4988" s="4"/>
      <c r="L4988" s="4"/>
      <c r="M4988" s="4"/>
      <c r="N4988" s="18" t="s">
        <v>295</v>
      </c>
    </row>
    <row r="4989" spans="1:14" hidden="1" x14ac:dyDescent="0.35">
      <c r="A4989" s="4" t="s">
        <v>9</v>
      </c>
      <c r="B4989" s="27">
        <v>43747.02847222222</v>
      </c>
      <c r="C4989" s="9">
        <v>43749.743055555555</v>
      </c>
      <c r="D4989" s="11" t="str">
        <f>INT(Table1[[#This Row],[Full Restoration ]]-Table1[[#This Row],[Outage Start]])&amp;" days,"&amp;HOUR(Table1[[#This Row],[Full Restoration ]]-Table1[[#This Row],[Outage Start]])&amp;" hrs,"&amp;MINUTE(Table1[[#This Row],[Full Restoration ]]-Table1[[#This Row],[Outage Start]])&amp;" min"</f>
        <v>2 days,17 hrs,9 min</v>
      </c>
      <c r="E4989" s="10">
        <f>Table1[[#This Row],[Full Restoration ]]-Table1[[#This Row],[Outage Start]]</f>
        <v>2.7145833333343035</v>
      </c>
      <c r="F4989" s="11">
        <f>(Table1[[#This Row],[Full Restoration ]]-Table1[[#This Row],[Outage Start]])*24</f>
        <v>65.150000000023283</v>
      </c>
      <c r="G4989" s="5" t="s">
        <v>395</v>
      </c>
      <c r="H4989" s="32" t="s">
        <v>742</v>
      </c>
      <c r="I4989" s="4">
        <v>1463</v>
      </c>
      <c r="J4989" s="4">
        <v>1272</v>
      </c>
      <c r="K4989" s="4">
        <v>169</v>
      </c>
      <c r="L4989" s="4">
        <v>76</v>
      </c>
      <c r="M4989" s="4">
        <v>22</v>
      </c>
      <c r="N4989" s="18"/>
    </row>
    <row r="4990" spans="1:14" hidden="1" x14ac:dyDescent="0.35">
      <c r="A4990" s="4" t="s">
        <v>9</v>
      </c>
      <c r="B4990" s="27">
        <v>43747.02847222222</v>
      </c>
      <c r="C4990" s="9">
        <v>43748.774305555555</v>
      </c>
      <c r="D4990" s="11" t="str">
        <f>INT(Table1[[#This Row],[Full Restoration ]]-Table1[[#This Row],[Outage Start]])&amp;" days,"&amp;HOUR(Table1[[#This Row],[Full Restoration ]]-Table1[[#This Row],[Outage Start]])&amp;" hrs,"&amp;MINUTE(Table1[[#This Row],[Full Restoration ]]-Table1[[#This Row],[Outage Start]])&amp;" min"</f>
        <v>1 days,17 hrs,54 min</v>
      </c>
      <c r="E4990" s="10">
        <f>Table1[[#This Row],[Full Restoration ]]-Table1[[#This Row],[Outage Start]]</f>
        <v>1.7458333333343035</v>
      </c>
      <c r="F4990" s="11">
        <f>(Table1[[#This Row],[Full Restoration ]]-Table1[[#This Row],[Outage Start]])*24</f>
        <v>41.900000000023283</v>
      </c>
      <c r="G4990" s="5" t="s">
        <v>618</v>
      </c>
      <c r="H4990" s="32" t="s">
        <v>742</v>
      </c>
      <c r="I4990" s="4">
        <v>870</v>
      </c>
      <c r="J4990" s="4">
        <v>566</v>
      </c>
      <c r="K4990" s="4">
        <v>222</v>
      </c>
      <c r="L4990" s="4">
        <v>25</v>
      </c>
      <c r="M4990" s="4">
        <v>82</v>
      </c>
      <c r="N4990" s="18"/>
    </row>
    <row r="4991" spans="1:14" hidden="1" x14ac:dyDescent="0.35">
      <c r="A4991" s="4" t="s">
        <v>9</v>
      </c>
      <c r="B4991" s="27">
        <v>43747.027777777781</v>
      </c>
      <c r="C4991" s="9">
        <v>43749.439583333333</v>
      </c>
      <c r="D4991" s="11" t="str">
        <f>INT(Table1[[#This Row],[Full Restoration ]]-Table1[[#This Row],[Outage Start]])&amp;" days,"&amp;HOUR(Table1[[#This Row],[Full Restoration ]]-Table1[[#This Row],[Outage Start]])&amp;" hrs,"&amp;MINUTE(Table1[[#This Row],[Full Restoration ]]-Table1[[#This Row],[Outage Start]])&amp;" min"</f>
        <v>2 days,9 hrs,53 min</v>
      </c>
      <c r="E4991" s="10">
        <f>Table1[[#This Row],[Full Restoration ]]-Table1[[#This Row],[Outage Start]]</f>
        <v>2.4118055555518367</v>
      </c>
      <c r="F4991" s="11">
        <f>(Table1[[#This Row],[Full Restoration ]]-Table1[[#This Row],[Outage Start]])*24</f>
        <v>57.883333333244082</v>
      </c>
      <c r="G4991" s="5" t="s">
        <v>412</v>
      </c>
      <c r="H4991" s="32" t="s">
        <v>743</v>
      </c>
      <c r="I4991" s="4">
        <v>1874</v>
      </c>
      <c r="J4991" s="4">
        <v>1691</v>
      </c>
      <c r="K4991" s="4">
        <v>161</v>
      </c>
      <c r="L4991" s="4">
        <v>101</v>
      </c>
      <c r="M4991" s="4">
        <v>22</v>
      </c>
      <c r="N4991" s="18"/>
    </row>
    <row r="4992" spans="1:14" hidden="1" x14ac:dyDescent="0.35">
      <c r="A4992" s="4" t="s">
        <v>9</v>
      </c>
      <c r="B4992" s="27">
        <v>43747.027777777781</v>
      </c>
      <c r="C4992" s="9">
        <v>43749.779861111114</v>
      </c>
      <c r="D4992" s="11" t="str">
        <f>INT(Table1[[#This Row],[Full Restoration ]]-Table1[[#This Row],[Outage Start]])&amp;" days,"&amp;HOUR(Table1[[#This Row],[Full Restoration ]]-Table1[[#This Row],[Outage Start]])&amp;" hrs,"&amp;MINUTE(Table1[[#This Row],[Full Restoration ]]-Table1[[#This Row],[Outage Start]])&amp;" min"</f>
        <v>2 days,18 hrs,3 min</v>
      </c>
      <c r="E4992" s="10">
        <f>Table1[[#This Row],[Full Restoration ]]-Table1[[#This Row],[Outage Start]]</f>
        <v>2.7520833333328483</v>
      </c>
      <c r="F4992" s="11">
        <f>(Table1[[#This Row],[Full Restoration ]]-Table1[[#This Row],[Outage Start]])*24</f>
        <v>66.049999999988358</v>
      </c>
      <c r="G4992" s="5" t="s">
        <v>737</v>
      </c>
      <c r="H4992" s="32" t="s">
        <v>743</v>
      </c>
      <c r="I4992" s="4">
        <v>2730</v>
      </c>
      <c r="J4992" s="4">
        <v>2517</v>
      </c>
      <c r="K4992" s="4">
        <v>185</v>
      </c>
      <c r="L4992" s="4">
        <v>223</v>
      </c>
      <c r="M4992" s="4">
        <v>28</v>
      </c>
      <c r="N4992" s="18"/>
    </row>
    <row r="4993" spans="1:14" hidden="1" x14ac:dyDescent="0.35">
      <c r="A4993" s="4" t="s">
        <v>9</v>
      </c>
      <c r="B4993" s="27">
        <v>43747.027777777781</v>
      </c>
      <c r="C4993" s="9">
        <v>43749.302777777775</v>
      </c>
      <c r="D4993" s="11" t="str">
        <f>INT(Table1[[#This Row],[Full Restoration ]]-Table1[[#This Row],[Outage Start]])&amp;" days,"&amp;HOUR(Table1[[#This Row],[Full Restoration ]]-Table1[[#This Row],[Outage Start]])&amp;" hrs,"&amp;MINUTE(Table1[[#This Row],[Full Restoration ]]-Table1[[#This Row],[Outage Start]])&amp;" min"</f>
        <v>2 days,6 hrs,36 min</v>
      </c>
      <c r="E4993" s="10">
        <f>Table1[[#This Row],[Full Restoration ]]-Table1[[#This Row],[Outage Start]]</f>
        <v>2.2749999999941792</v>
      </c>
      <c r="F4993" s="11">
        <f>(Table1[[#This Row],[Full Restoration ]]-Table1[[#This Row],[Outage Start]])*24</f>
        <v>54.599999999860302</v>
      </c>
      <c r="G4993" s="28" t="s">
        <v>774</v>
      </c>
      <c r="H4993" s="32" t="s">
        <v>751</v>
      </c>
      <c r="I4993" s="4"/>
      <c r="J4993" s="4"/>
      <c r="K4993" s="4"/>
      <c r="L4993" s="4"/>
      <c r="M4993" s="4"/>
      <c r="N4993" s="18" t="s">
        <v>295</v>
      </c>
    </row>
    <row r="4994" spans="1:14" hidden="1" x14ac:dyDescent="0.35">
      <c r="A4994" s="4" t="s">
        <v>9</v>
      </c>
      <c r="B4994" s="27">
        <v>43747.027083333334</v>
      </c>
      <c r="C4994" s="9">
        <v>43748.936111111114</v>
      </c>
      <c r="D4994" s="11" t="str">
        <f>INT(Table1[[#This Row],[Full Restoration ]]-Table1[[#This Row],[Outage Start]])&amp;" days,"&amp;HOUR(Table1[[#This Row],[Full Restoration ]]-Table1[[#This Row],[Outage Start]])&amp;" hrs,"&amp;MINUTE(Table1[[#This Row],[Full Restoration ]]-Table1[[#This Row],[Outage Start]])&amp;" min"</f>
        <v>1 days,21 hrs,49 min</v>
      </c>
      <c r="E4994" s="10">
        <f>Table1[[#This Row],[Full Restoration ]]-Table1[[#This Row],[Outage Start]]</f>
        <v>1.9090277777795563</v>
      </c>
      <c r="F4994" s="11">
        <f>(Table1[[#This Row],[Full Restoration ]]-Table1[[#This Row],[Outage Start]])*24</f>
        <v>45.816666666709352</v>
      </c>
      <c r="G4994" s="5" t="s">
        <v>317</v>
      </c>
      <c r="H4994" s="32" t="s">
        <v>745</v>
      </c>
      <c r="I4994" s="4">
        <v>3360</v>
      </c>
      <c r="J4994" s="4">
        <v>2933</v>
      </c>
      <c r="K4994" s="4">
        <v>379</v>
      </c>
      <c r="L4994" s="4">
        <v>70</v>
      </c>
      <c r="M4994" s="4">
        <v>48</v>
      </c>
      <c r="N4994" s="18"/>
    </row>
    <row r="4995" spans="1:14" hidden="1" x14ac:dyDescent="0.35">
      <c r="A4995" s="4" t="s">
        <v>9</v>
      </c>
      <c r="B4995" s="27">
        <v>43747.027083333334</v>
      </c>
      <c r="C4995" s="9">
        <v>43749.426388888889</v>
      </c>
      <c r="D4995" s="11" t="str">
        <f>INT(Table1[[#This Row],[Full Restoration ]]-Table1[[#This Row],[Outage Start]])&amp;" days,"&amp;HOUR(Table1[[#This Row],[Full Restoration ]]-Table1[[#This Row],[Outage Start]])&amp;" hrs,"&amp;MINUTE(Table1[[#This Row],[Full Restoration ]]-Table1[[#This Row],[Outage Start]])&amp;" min"</f>
        <v>2 days,9 hrs,35 min</v>
      </c>
      <c r="E4995" s="10">
        <f>Table1[[#This Row],[Full Restoration ]]-Table1[[#This Row],[Outage Start]]</f>
        <v>2.3993055555547471</v>
      </c>
      <c r="F4995" s="11">
        <f>(Table1[[#This Row],[Full Restoration ]]-Table1[[#This Row],[Outage Start]])*24</f>
        <v>57.583333333313931</v>
      </c>
      <c r="G4995" s="5" t="s">
        <v>502</v>
      </c>
      <c r="H4995" s="32" t="s">
        <v>743</v>
      </c>
      <c r="I4995" s="4">
        <v>2239</v>
      </c>
      <c r="J4995" s="4">
        <v>1882</v>
      </c>
      <c r="K4995" s="4">
        <v>321</v>
      </c>
      <c r="L4995" s="4">
        <v>96</v>
      </c>
      <c r="M4995" s="4">
        <v>36</v>
      </c>
      <c r="N4995" s="18"/>
    </row>
    <row r="4996" spans="1:14" hidden="1" x14ac:dyDescent="0.35">
      <c r="A4996" s="4" t="s">
        <v>9</v>
      </c>
      <c r="B4996" s="27">
        <v>43747.026388888888</v>
      </c>
      <c r="C4996" s="9">
        <v>43748.775000000001</v>
      </c>
      <c r="D4996" s="11" t="str">
        <f>INT(Table1[[#This Row],[Full Restoration ]]-Table1[[#This Row],[Outage Start]])&amp;" days,"&amp;HOUR(Table1[[#This Row],[Full Restoration ]]-Table1[[#This Row],[Outage Start]])&amp;" hrs,"&amp;MINUTE(Table1[[#This Row],[Full Restoration ]]-Table1[[#This Row],[Outage Start]])&amp;" min"</f>
        <v>1 days,17 hrs,58 min</v>
      </c>
      <c r="E4996" s="10">
        <f>Table1[[#This Row],[Full Restoration ]]-Table1[[#This Row],[Outage Start]]</f>
        <v>1.7486111111138598</v>
      </c>
      <c r="F4996" s="11">
        <f>(Table1[[#This Row],[Full Restoration ]]-Table1[[#This Row],[Outage Start]])*24</f>
        <v>41.966666666732635</v>
      </c>
      <c r="G4996" s="5" t="s">
        <v>617</v>
      </c>
      <c r="H4996" s="32" t="s">
        <v>743</v>
      </c>
      <c r="I4996" s="4">
        <v>1992</v>
      </c>
      <c r="J4996" s="4">
        <v>1744</v>
      </c>
      <c r="K4996" s="4">
        <v>218</v>
      </c>
      <c r="L4996" s="4">
        <v>90</v>
      </c>
      <c r="M4996" s="4">
        <v>30</v>
      </c>
      <c r="N4996" s="18"/>
    </row>
    <row r="4997" spans="1:14" hidden="1" x14ac:dyDescent="0.35">
      <c r="A4997" s="4" t="s">
        <v>9</v>
      </c>
      <c r="B4997" s="27">
        <v>43747.025694444441</v>
      </c>
      <c r="C4997" s="9">
        <v>43748.712500000001</v>
      </c>
      <c r="D4997" s="11" t="str">
        <f>INT(Table1[[#This Row],[Full Restoration ]]-Table1[[#This Row],[Outage Start]])&amp;" days,"&amp;HOUR(Table1[[#This Row],[Full Restoration ]]-Table1[[#This Row],[Outage Start]])&amp;" hrs,"&amp;MINUTE(Table1[[#This Row],[Full Restoration ]]-Table1[[#This Row],[Outage Start]])&amp;" min"</f>
        <v>1 days,16 hrs,29 min</v>
      </c>
      <c r="E4997" s="10">
        <f>Table1[[#This Row],[Full Restoration ]]-Table1[[#This Row],[Outage Start]]</f>
        <v>1.6868055555605679</v>
      </c>
      <c r="F4997" s="11">
        <f>(Table1[[#This Row],[Full Restoration ]]-Table1[[#This Row],[Outage Start]])*24</f>
        <v>40.483333333453629</v>
      </c>
      <c r="G4997" s="5" t="s">
        <v>372</v>
      </c>
      <c r="H4997" s="32" t="s">
        <v>742</v>
      </c>
      <c r="I4997" s="4">
        <v>2989</v>
      </c>
      <c r="J4997" s="4">
        <v>2871</v>
      </c>
      <c r="K4997" s="4">
        <v>92</v>
      </c>
      <c r="L4997" s="4">
        <v>126</v>
      </c>
      <c r="M4997" s="4">
        <v>26</v>
      </c>
      <c r="N4997" s="18"/>
    </row>
    <row r="4998" spans="1:14" hidden="1" x14ac:dyDescent="0.35">
      <c r="A4998" s="4" t="s">
        <v>9</v>
      </c>
      <c r="B4998" s="27">
        <v>43747.025694444441</v>
      </c>
      <c r="C4998" s="9">
        <v>43749.681944444441</v>
      </c>
      <c r="D4998" s="11" t="str">
        <f>INT(Table1[[#This Row],[Full Restoration ]]-Table1[[#This Row],[Outage Start]])&amp;" days,"&amp;HOUR(Table1[[#This Row],[Full Restoration ]]-Table1[[#This Row],[Outage Start]])&amp;" hrs,"&amp;MINUTE(Table1[[#This Row],[Full Restoration ]]-Table1[[#This Row],[Outage Start]])&amp;" min"</f>
        <v>2 days,15 hrs,45 min</v>
      </c>
      <c r="E4998" s="10">
        <f>Table1[[#This Row],[Full Restoration ]]-Table1[[#This Row],[Outage Start]]</f>
        <v>2.65625</v>
      </c>
      <c r="F4998" s="11">
        <f>(Table1[[#This Row],[Full Restoration ]]-Table1[[#This Row],[Outage Start]])*24</f>
        <v>63.75</v>
      </c>
      <c r="G4998" s="5" t="s">
        <v>383</v>
      </c>
      <c r="H4998" s="32" t="s">
        <v>743</v>
      </c>
      <c r="I4998" s="4">
        <v>889</v>
      </c>
      <c r="J4998" s="4">
        <v>816</v>
      </c>
      <c r="K4998" s="4">
        <v>57</v>
      </c>
      <c r="L4998" s="4">
        <v>53</v>
      </c>
      <c r="M4998" s="4">
        <v>16</v>
      </c>
      <c r="N4998" s="18"/>
    </row>
    <row r="4999" spans="1:14" hidden="1" x14ac:dyDescent="0.35">
      <c r="A4999" s="4" t="s">
        <v>9</v>
      </c>
      <c r="B4999" s="27">
        <v>43747.025694444441</v>
      </c>
      <c r="C4999" s="9">
        <v>43748.774305555555</v>
      </c>
      <c r="D4999" s="11" t="str">
        <f>INT(Table1[[#This Row],[Full Restoration ]]-Table1[[#This Row],[Outage Start]])&amp;" days,"&amp;HOUR(Table1[[#This Row],[Full Restoration ]]-Table1[[#This Row],[Outage Start]])&amp;" hrs,"&amp;MINUTE(Table1[[#This Row],[Full Restoration ]]-Table1[[#This Row],[Outage Start]])&amp;" min"</f>
        <v>1 days,17 hrs,58 min</v>
      </c>
      <c r="E4999" s="10">
        <f>Table1[[#This Row],[Full Restoration ]]-Table1[[#This Row],[Outage Start]]</f>
        <v>1.7486111111138598</v>
      </c>
      <c r="F4999" s="11">
        <f>(Table1[[#This Row],[Full Restoration ]]-Table1[[#This Row],[Outage Start]])*24</f>
        <v>41.966666666732635</v>
      </c>
      <c r="G4999" s="5" t="s">
        <v>413</v>
      </c>
      <c r="H4999" s="32" t="s">
        <v>743</v>
      </c>
      <c r="I4999" s="4">
        <v>641</v>
      </c>
      <c r="J4999" s="4">
        <v>459</v>
      </c>
      <c r="K4999" s="4">
        <v>174</v>
      </c>
      <c r="L4999" s="4">
        <v>27</v>
      </c>
      <c r="M4999" s="4">
        <v>8</v>
      </c>
      <c r="N4999" s="18"/>
    </row>
    <row r="5000" spans="1:14" hidden="1" x14ac:dyDescent="0.35">
      <c r="A5000" s="4" t="s">
        <v>9</v>
      </c>
      <c r="B5000" s="27">
        <v>43747.025694444441</v>
      </c>
      <c r="C5000" s="9">
        <v>43750.691666666666</v>
      </c>
      <c r="D5000" s="11" t="str">
        <f>INT(Table1[[#This Row],[Full Restoration ]]-Table1[[#This Row],[Outage Start]])&amp;" days,"&amp;HOUR(Table1[[#This Row],[Full Restoration ]]-Table1[[#This Row],[Outage Start]])&amp;" hrs,"&amp;MINUTE(Table1[[#This Row],[Full Restoration ]]-Table1[[#This Row],[Outage Start]])&amp;" min"</f>
        <v>3 days,15 hrs,59 min</v>
      </c>
      <c r="E5000" s="10">
        <f>Table1[[#This Row],[Full Restoration ]]-Table1[[#This Row],[Outage Start]]</f>
        <v>3.6659722222248092</v>
      </c>
      <c r="F5000" s="11">
        <f>(Table1[[#This Row],[Full Restoration ]]-Table1[[#This Row],[Outage Start]])*24</f>
        <v>87.983333333395422</v>
      </c>
      <c r="G5000" s="5" t="s">
        <v>593</v>
      </c>
      <c r="H5000" s="32" t="s">
        <v>217</v>
      </c>
      <c r="I5000" s="4">
        <v>4236</v>
      </c>
      <c r="J5000" s="4">
        <v>3794</v>
      </c>
      <c r="K5000" s="4">
        <v>387</v>
      </c>
      <c r="L5000" s="4">
        <v>254</v>
      </c>
      <c r="M5000" s="4">
        <v>55</v>
      </c>
      <c r="N5000" s="18"/>
    </row>
    <row r="5001" spans="1:14" hidden="1" x14ac:dyDescent="0.35">
      <c r="A5001" s="4" t="s">
        <v>9</v>
      </c>
      <c r="B5001" s="27">
        <v>43747.025694444441</v>
      </c>
      <c r="C5001" s="9">
        <v>43749.044444444444</v>
      </c>
      <c r="D5001" s="11" t="str">
        <f>INT(Table1[[#This Row],[Full Restoration ]]-Table1[[#This Row],[Outage Start]])&amp;" days,"&amp;HOUR(Table1[[#This Row],[Full Restoration ]]-Table1[[#This Row],[Outage Start]])&amp;" hrs,"&amp;MINUTE(Table1[[#This Row],[Full Restoration ]]-Table1[[#This Row],[Outage Start]])&amp;" min"</f>
        <v>2 days,0 hrs,27 min</v>
      </c>
      <c r="E5001" s="10">
        <f>Table1[[#This Row],[Full Restoration ]]-Table1[[#This Row],[Outage Start]]</f>
        <v>2.0187500000029104</v>
      </c>
      <c r="F5001" s="11">
        <f>(Table1[[#This Row],[Full Restoration ]]-Table1[[#This Row],[Outage Start]])*24</f>
        <v>48.450000000069849</v>
      </c>
      <c r="G5001" s="5" t="s">
        <v>665</v>
      </c>
      <c r="H5001" s="32" t="s">
        <v>743</v>
      </c>
      <c r="I5001" s="4">
        <v>2095</v>
      </c>
      <c r="J5001" s="4">
        <v>1647</v>
      </c>
      <c r="K5001" s="4">
        <v>431</v>
      </c>
      <c r="L5001" s="4">
        <v>37</v>
      </c>
      <c r="M5001" s="4">
        <v>17</v>
      </c>
      <c r="N5001" s="18"/>
    </row>
    <row r="5002" spans="1:14" hidden="1" x14ac:dyDescent="0.35">
      <c r="A5002" s="4" t="s">
        <v>9</v>
      </c>
      <c r="B5002" s="27">
        <v>43747.025694444441</v>
      </c>
      <c r="C5002" s="9">
        <v>43749.626388888886</v>
      </c>
      <c r="D5002" s="11" t="str">
        <f>INT(Table1[[#This Row],[Full Restoration ]]-Table1[[#This Row],[Outage Start]])&amp;" days,"&amp;HOUR(Table1[[#This Row],[Full Restoration ]]-Table1[[#This Row],[Outage Start]])&amp;" hrs,"&amp;MINUTE(Table1[[#This Row],[Full Restoration ]]-Table1[[#This Row],[Outage Start]])&amp;" min"</f>
        <v>2 days,14 hrs,25 min</v>
      </c>
      <c r="E5002" s="10">
        <f>Table1[[#This Row],[Full Restoration ]]-Table1[[#This Row],[Outage Start]]</f>
        <v>2.6006944444452529</v>
      </c>
      <c r="F5002" s="11">
        <f>(Table1[[#This Row],[Full Restoration ]]-Table1[[#This Row],[Outage Start]])*24</f>
        <v>62.416666666686069</v>
      </c>
      <c r="G5002" s="5" t="s">
        <v>734</v>
      </c>
      <c r="H5002" s="32" t="s">
        <v>742</v>
      </c>
      <c r="I5002" s="4">
        <v>2156</v>
      </c>
      <c r="J5002" s="4">
        <v>1805</v>
      </c>
      <c r="K5002" s="4">
        <v>318</v>
      </c>
      <c r="L5002" s="4">
        <v>150</v>
      </c>
      <c r="M5002" s="4">
        <v>33</v>
      </c>
      <c r="N5002" s="18"/>
    </row>
    <row r="5003" spans="1:14" hidden="1" x14ac:dyDescent="0.35">
      <c r="A5003" s="4" t="s">
        <v>9</v>
      </c>
      <c r="B5003" s="27">
        <v>43747.025000000001</v>
      </c>
      <c r="C5003" s="9">
        <v>43749.615277777775</v>
      </c>
      <c r="D5003" s="11" t="str">
        <f>INT(Table1[[#This Row],[Full Restoration ]]-Table1[[#This Row],[Outage Start]])&amp;" days,"&amp;HOUR(Table1[[#This Row],[Full Restoration ]]-Table1[[#This Row],[Outage Start]])&amp;" hrs,"&amp;MINUTE(Table1[[#This Row],[Full Restoration ]]-Table1[[#This Row],[Outage Start]])&amp;" min"</f>
        <v>2 days,14 hrs,10 min</v>
      </c>
      <c r="E5003" s="10">
        <f>Table1[[#This Row],[Full Restoration ]]-Table1[[#This Row],[Outage Start]]</f>
        <v>2.5902777777737356</v>
      </c>
      <c r="F5003" s="11">
        <f>(Table1[[#This Row],[Full Restoration ]]-Table1[[#This Row],[Outage Start]])*24</f>
        <v>62.166666666569654</v>
      </c>
      <c r="G5003" s="5" t="s">
        <v>481</v>
      </c>
      <c r="H5003" s="32" t="s">
        <v>743</v>
      </c>
      <c r="I5003" s="4">
        <v>2529</v>
      </c>
      <c r="J5003" s="4">
        <v>1936</v>
      </c>
      <c r="K5003" s="4">
        <v>536</v>
      </c>
      <c r="L5003" s="4">
        <v>53</v>
      </c>
      <c r="M5003" s="4">
        <v>57</v>
      </c>
      <c r="N5003" s="18"/>
    </row>
    <row r="5004" spans="1:14" hidden="1" x14ac:dyDescent="0.35">
      <c r="A5004" s="4" t="s">
        <v>9</v>
      </c>
      <c r="B5004" s="27">
        <v>43747.025000000001</v>
      </c>
      <c r="C5004" s="9">
        <v>43748.821527777778</v>
      </c>
      <c r="D5004" s="11" t="str">
        <f>INT(Table1[[#This Row],[Full Restoration ]]-Table1[[#This Row],[Outage Start]])&amp;" days,"&amp;HOUR(Table1[[#This Row],[Full Restoration ]]-Table1[[#This Row],[Outage Start]])&amp;" hrs,"&amp;MINUTE(Table1[[#This Row],[Full Restoration ]]-Table1[[#This Row],[Outage Start]])&amp;" min"</f>
        <v>1 days,19 hrs,7 min</v>
      </c>
      <c r="E5004" s="10">
        <f>Table1[[#This Row],[Full Restoration ]]-Table1[[#This Row],[Outage Start]]</f>
        <v>1.796527777776646</v>
      </c>
      <c r="F5004" s="11">
        <f>(Table1[[#This Row],[Full Restoration ]]-Table1[[#This Row],[Outage Start]])*24</f>
        <v>43.116666666639503</v>
      </c>
      <c r="G5004" s="28" t="s">
        <v>762</v>
      </c>
      <c r="H5004" s="32" t="s">
        <v>752</v>
      </c>
      <c r="I5004" s="4"/>
      <c r="J5004" s="4"/>
      <c r="K5004" s="4"/>
      <c r="L5004" s="4"/>
      <c r="M5004" s="4"/>
      <c r="N5004" s="18" t="s">
        <v>295</v>
      </c>
    </row>
    <row r="5005" spans="1:14" hidden="1" x14ac:dyDescent="0.35">
      <c r="A5005" s="4" t="s">
        <v>9</v>
      </c>
      <c r="B5005" s="27">
        <v>43747.025000000001</v>
      </c>
      <c r="C5005" s="9">
        <v>43748.868750000001</v>
      </c>
      <c r="D5005" s="11" t="str">
        <f>INT(Table1[[#This Row],[Full Restoration ]]-Table1[[#This Row],[Outage Start]])&amp;" days,"&amp;HOUR(Table1[[#This Row],[Full Restoration ]]-Table1[[#This Row],[Outage Start]])&amp;" hrs,"&amp;MINUTE(Table1[[#This Row],[Full Restoration ]]-Table1[[#This Row],[Outage Start]])&amp;" min"</f>
        <v>1 days,20 hrs,15 min</v>
      </c>
      <c r="E5005" s="10">
        <f>Table1[[#This Row],[Full Restoration ]]-Table1[[#This Row],[Outage Start]]</f>
        <v>1.84375</v>
      </c>
      <c r="F5005" s="11">
        <f>(Table1[[#This Row],[Full Restoration ]]-Table1[[#This Row],[Outage Start]])*24</f>
        <v>44.25</v>
      </c>
      <c r="G5005" s="28" t="s">
        <v>801</v>
      </c>
      <c r="H5005" s="32" t="s">
        <v>751</v>
      </c>
      <c r="I5005" s="4"/>
      <c r="J5005" s="4"/>
      <c r="K5005" s="4"/>
      <c r="L5005" s="4"/>
      <c r="M5005" s="4"/>
      <c r="N5005" s="18" t="s">
        <v>295</v>
      </c>
    </row>
    <row r="5006" spans="1:14" hidden="1" x14ac:dyDescent="0.35">
      <c r="A5006" s="4" t="s">
        <v>9</v>
      </c>
      <c r="B5006" s="27">
        <v>43747.024305555555</v>
      </c>
      <c r="C5006" s="9">
        <v>43749.382638888892</v>
      </c>
      <c r="D5006" s="11" t="str">
        <f>INT(Table1[[#This Row],[Full Restoration ]]-Table1[[#This Row],[Outage Start]])&amp;" days,"&amp;HOUR(Table1[[#This Row],[Full Restoration ]]-Table1[[#This Row],[Outage Start]])&amp;" hrs,"&amp;MINUTE(Table1[[#This Row],[Full Restoration ]]-Table1[[#This Row],[Outage Start]])&amp;" min"</f>
        <v>2 days,8 hrs,36 min</v>
      </c>
      <c r="E5006" s="10">
        <f>Table1[[#This Row],[Full Restoration ]]-Table1[[#This Row],[Outage Start]]</f>
        <v>2.3583333333372138</v>
      </c>
      <c r="F5006" s="11">
        <f>(Table1[[#This Row],[Full Restoration ]]-Table1[[#This Row],[Outage Start]])*24</f>
        <v>56.600000000093132</v>
      </c>
      <c r="G5006" s="5" t="s">
        <v>474</v>
      </c>
      <c r="H5006" s="32" t="s">
        <v>743</v>
      </c>
      <c r="I5006" s="4">
        <v>1331</v>
      </c>
      <c r="J5006" s="4">
        <v>1221</v>
      </c>
      <c r="K5006" s="4">
        <v>96</v>
      </c>
      <c r="L5006" s="4">
        <v>54</v>
      </c>
      <c r="M5006" s="4">
        <v>14</v>
      </c>
      <c r="N5006" s="18"/>
    </row>
    <row r="5007" spans="1:14" hidden="1" x14ac:dyDescent="0.35">
      <c r="A5007" s="4" t="s">
        <v>9</v>
      </c>
      <c r="B5007" s="27">
        <v>43747.024305555555</v>
      </c>
      <c r="C5007" s="9">
        <v>43749.411111111112</v>
      </c>
      <c r="D5007" s="11" t="str">
        <f>INT(Table1[[#This Row],[Full Restoration ]]-Table1[[#This Row],[Outage Start]])&amp;" days,"&amp;HOUR(Table1[[#This Row],[Full Restoration ]]-Table1[[#This Row],[Outage Start]])&amp;" hrs,"&amp;MINUTE(Table1[[#This Row],[Full Restoration ]]-Table1[[#This Row],[Outage Start]])&amp;" min"</f>
        <v>2 days,9 hrs,17 min</v>
      </c>
      <c r="E5007" s="10">
        <f>Table1[[#This Row],[Full Restoration ]]-Table1[[#This Row],[Outage Start]]</f>
        <v>2.3868055555576575</v>
      </c>
      <c r="F5007" s="11">
        <f>(Table1[[#This Row],[Full Restoration ]]-Table1[[#This Row],[Outage Start]])*24</f>
        <v>57.28333333338378</v>
      </c>
      <c r="G5007" s="5" t="s">
        <v>736</v>
      </c>
      <c r="H5007" s="32" t="s">
        <v>742</v>
      </c>
      <c r="I5007" s="4">
        <v>1565</v>
      </c>
      <c r="J5007" s="4">
        <v>1038</v>
      </c>
      <c r="K5007" s="4">
        <v>459</v>
      </c>
      <c r="L5007" s="4">
        <v>99</v>
      </c>
      <c r="M5007" s="4">
        <v>68</v>
      </c>
      <c r="N5007" s="18"/>
    </row>
    <row r="5008" spans="1:14" hidden="1" x14ac:dyDescent="0.35">
      <c r="A5008" s="4" t="s">
        <v>9</v>
      </c>
      <c r="B5008" s="34">
        <v>43747.023611111108</v>
      </c>
      <c r="C5008" s="21">
        <v>43748.790277777778</v>
      </c>
      <c r="D5008" s="22" t="str">
        <f>INT(Table1[[#This Row],[Full Restoration ]]-Table1[[#This Row],[Outage Start]])&amp;" days,"&amp;HOUR(Table1[[#This Row],[Full Restoration ]]-Table1[[#This Row],[Outage Start]])&amp;" hrs,"&amp;MINUTE(Table1[[#This Row],[Full Restoration ]]-Table1[[#This Row],[Outage Start]])&amp;" min"</f>
        <v>1 days,18 hrs,24 min</v>
      </c>
      <c r="E5008" s="23">
        <f>Table1[[#This Row],[Full Restoration ]]-Table1[[#This Row],[Outage Start]]</f>
        <v>1.7666666666700621</v>
      </c>
      <c r="F5008" s="22">
        <f>(Table1[[#This Row],[Full Restoration ]]-Table1[[#This Row],[Outage Start]])*24</f>
        <v>42.400000000081491</v>
      </c>
      <c r="G5008" s="24" t="s">
        <v>371</v>
      </c>
      <c r="H5008" s="37" t="s">
        <v>742</v>
      </c>
      <c r="I5008" s="20">
        <v>4463</v>
      </c>
      <c r="J5008" s="20">
        <v>4212</v>
      </c>
      <c r="K5008" s="20">
        <v>203</v>
      </c>
      <c r="L5008" s="20">
        <v>204</v>
      </c>
      <c r="M5008" s="20">
        <v>48</v>
      </c>
      <c r="N5008" s="25"/>
    </row>
    <row r="5009" spans="1:14" hidden="1" x14ac:dyDescent="0.35">
      <c r="A5009" s="4" t="s">
        <v>9</v>
      </c>
      <c r="B5009" s="27">
        <v>43747.023611111108</v>
      </c>
      <c r="C5009" s="9">
        <v>43748.794444444444</v>
      </c>
      <c r="D5009" s="11" t="str">
        <f>INT(Table1[[#This Row],[Full Restoration ]]-Table1[[#This Row],[Outage Start]])&amp;" days,"&amp;HOUR(Table1[[#This Row],[Full Restoration ]]-Table1[[#This Row],[Outage Start]])&amp;" hrs,"&amp;MINUTE(Table1[[#This Row],[Full Restoration ]]-Table1[[#This Row],[Outage Start]])&amp;" min"</f>
        <v>1 days,18 hrs,30 min</v>
      </c>
      <c r="E5009" s="10">
        <f>Table1[[#This Row],[Full Restoration ]]-Table1[[#This Row],[Outage Start]]</f>
        <v>1.7708333333357587</v>
      </c>
      <c r="F5009" s="11">
        <f>(Table1[[#This Row],[Full Restoration ]]-Table1[[#This Row],[Outage Start]])*24</f>
        <v>42.500000000058208</v>
      </c>
      <c r="G5009" s="5" t="s">
        <v>480</v>
      </c>
      <c r="H5009" s="32" t="s">
        <v>743</v>
      </c>
      <c r="I5009" s="4">
        <v>32</v>
      </c>
      <c r="J5009" s="4">
        <v>32</v>
      </c>
      <c r="K5009" s="4" t="s">
        <v>741</v>
      </c>
      <c r="L5009" s="4">
        <v>1</v>
      </c>
      <c r="M5009" s="4" t="s">
        <v>741</v>
      </c>
      <c r="N5009" s="18"/>
    </row>
    <row r="5010" spans="1:14" hidden="1" x14ac:dyDescent="0.35">
      <c r="A5010" s="4" t="s">
        <v>9</v>
      </c>
      <c r="B5010" s="27">
        <v>43747.023611111108</v>
      </c>
      <c r="C5010" s="9">
        <v>43749.365277777775</v>
      </c>
      <c r="D5010" s="11" t="str">
        <f>INT(Table1[[#This Row],[Full Restoration ]]-Table1[[#This Row],[Outage Start]])&amp;" days,"&amp;HOUR(Table1[[#This Row],[Full Restoration ]]-Table1[[#This Row],[Outage Start]])&amp;" hrs,"&amp;MINUTE(Table1[[#This Row],[Full Restoration ]]-Table1[[#This Row],[Outage Start]])&amp;" min"</f>
        <v>2 days,8 hrs,12 min</v>
      </c>
      <c r="E5010" s="10">
        <f>Table1[[#This Row],[Full Restoration ]]-Table1[[#This Row],[Outage Start]]</f>
        <v>2.3416666666671517</v>
      </c>
      <c r="F5010" s="11">
        <f>(Table1[[#This Row],[Full Restoration ]]-Table1[[#This Row],[Outage Start]])*24</f>
        <v>56.200000000011642</v>
      </c>
      <c r="G5010" s="5" t="s">
        <v>616</v>
      </c>
      <c r="H5010" s="32" t="s">
        <v>743</v>
      </c>
      <c r="I5010" s="4">
        <v>911</v>
      </c>
      <c r="J5010" s="4">
        <v>731</v>
      </c>
      <c r="K5010" s="4">
        <v>155</v>
      </c>
      <c r="L5010" s="4">
        <v>40</v>
      </c>
      <c r="M5010" s="4">
        <v>25</v>
      </c>
      <c r="N5010" s="18"/>
    </row>
    <row r="5011" spans="1:14" hidden="1" x14ac:dyDescent="0.35">
      <c r="A5011" s="4" t="s">
        <v>9</v>
      </c>
      <c r="B5011" s="27">
        <v>43747.022916666669</v>
      </c>
      <c r="C5011" s="9">
        <v>43749.554861111108</v>
      </c>
      <c r="D5011" s="11" t="str">
        <f>INT(Table1[[#This Row],[Full Restoration ]]-Table1[[#This Row],[Outage Start]])&amp;" days,"&amp;HOUR(Table1[[#This Row],[Full Restoration ]]-Table1[[#This Row],[Outage Start]])&amp;" hrs,"&amp;MINUTE(Table1[[#This Row],[Full Restoration ]]-Table1[[#This Row],[Outage Start]])&amp;" min"</f>
        <v>2 days,12 hrs,46 min</v>
      </c>
      <c r="E5011" s="10">
        <f>Table1[[#This Row],[Full Restoration ]]-Table1[[#This Row],[Outage Start]]</f>
        <v>2.5319444444394321</v>
      </c>
      <c r="F5011" s="11">
        <f>(Table1[[#This Row],[Full Restoration ]]-Table1[[#This Row],[Outage Start]])*24</f>
        <v>60.766666666546371</v>
      </c>
      <c r="G5011" s="5" t="s">
        <v>479</v>
      </c>
      <c r="H5011" s="32" t="s">
        <v>743</v>
      </c>
      <c r="I5011" s="4">
        <v>1284</v>
      </c>
      <c r="J5011" s="4">
        <v>1204</v>
      </c>
      <c r="K5011" s="4">
        <v>59</v>
      </c>
      <c r="L5011" s="4">
        <v>46</v>
      </c>
      <c r="M5011" s="4">
        <v>21</v>
      </c>
      <c r="N5011" s="18"/>
    </row>
    <row r="5012" spans="1:14" hidden="1" x14ac:dyDescent="0.35">
      <c r="A5012" s="4" t="s">
        <v>9</v>
      </c>
      <c r="B5012" s="27">
        <v>43747.022916666669</v>
      </c>
      <c r="C5012" s="9">
        <v>43749.632638888892</v>
      </c>
      <c r="D5012" s="11" t="str">
        <f>INT(Table1[[#This Row],[Full Restoration ]]-Table1[[#This Row],[Outage Start]])&amp;" days,"&amp;HOUR(Table1[[#This Row],[Full Restoration ]]-Table1[[#This Row],[Outage Start]])&amp;" hrs,"&amp;MINUTE(Table1[[#This Row],[Full Restoration ]]-Table1[[#This Row],[Outage Start]])&amp;" min"</f>
        <v>2 days,14 hrs,38 min</v>
      </c>
      <c r="E5012" s="10">
        <f>Table1[[#This Row],[Full Restoration ]]-Table1[[#This Row],[Outage Start]]</f>
        <v>2.609722222223354</v>
      </c>
      <c r="F5012" s="11">
        <f>(Table1[[#This Row],[Full Restoration ]]-Table1[[#This Row],[Outage Start]])*24</f>
        <v>62.633333333360497</v>
      </c>
      <c r="G5012" s="5" t="s">
        <v>546</v>
      </c>
      <c r="H5012" s="32" t="s">
        <v>743</v>
      </c>
      <c r="I5012" s="4">
        <v>2744</v>
      </c>
      <c r="J5012" s="4">
        <v>2533</v>
      </c>
      <c r="K5012" s="4">
        <v>182</v>
      </c>
      <c r="L5012" s="4">
        <v>95</v>
      </c>
      <c r="M5012" s="4">
        <v>29</v>
      </c>
      <c r="N5012" s="18"/>
    </row>
    <row r="5013" spans="1:14" hidden="1" x14ac:dyDescent="0.35">
      <c r="A5013" s="4" t="s">
        <v>9</v>
      </c>
      <c r="B5013" s="27">
        <v>43747.022916666669</v>
      </c>
      <c r="C5013" s="9">
        <v>43748.706250000003</v>
      </c>
      <c r="D5013" s="11" t="str">
        <f>INT(Table1[[#This Row],[Full Restoration ]]-Table1[[#This Row],[Outage Start]])&amp;" days,"&amp;HOUR(Table1[[#This Row],[Full Restoration ]]-Table1[[#This Row],[Outage Start]])&amp;" hrs,"&amp;MINUTE(Table1[[#This Row],[Full Restoration ]]-Table1[[#This Row],[Outage Start]])&amp;" min"</f>
        <v>1 days,16 hrs,24 min</v>
      </c>
      <c r="E5013" s="10">
        <f>Table1[[#This Row],[Full Restoration ]]-Table1[[#This Row],[Outage Start]]</f>
        <v>1.6833333333343035</v>
      </c>
      <c r="F5013" s="11">
        <f>(Table1[[#This Row],[Full Restoration ]]-Table1[[#This Row],[Outage Start]])*24</f>
        <v>40.400000000023283</v>
      </c>
      <c r="G5013" s="5" t="s">
        <v>598</v>
      </c>
      <c r="H5013" s="32" t="s">
        <v>743</v>
      </c>
      <c r="I5013" s="4">
        <v>38</v>
      </c>
      <c r="J5013" s="4">
        <v>35</v>
      </c>
      <c r="K5013" s="4">
        <v>3</v>
      </c>
      <c r="L5013" s="4">
        <v>4</v>
      </c>
      <c r="M5013" s="4" t="s">
        <v>741</v>
      </c>
      <c r="N5013" s="18"/>
    </row>
    <row r="5014" spans="1:14" hidden="1" x14ac:dyDescent="0.35">
      <c r="A5014" s="4" t="s">
        <v>9</v>
      </c>
      <c r="B5014" s="27">
        <v>43747.022916666669</v>
      </c>
      <c r="C5014" s="9">
        <v>43750.736805555556</v>
      </c>
      <c r="D5014" s="11" t="str">
        <f>INT(Table1[[#This Row],[Full Restoration ]]-Table1[[#This Row],[Outage Start]])&amp;" days,"&amp;HOUR(Table1[[#This Row],[Full Restoration ]]-Table1[[#This Row],[Outage Start]])&amp;" hrs,"&amp;MINUTE(Table1[[#This Row],[Full Restoration ]]-Table1[[#This Row],[Outage Start]])&amp;" min"</f>
        <v>3 days,17 hrs,8 min</v>
      </c>
      <c r="E5014" s="10">
        <f>Table1[[#This Row],[Full Restoration ]]-Table1[[#This Row],[Outage Start]]</f>
        <v>3.7138888888875954</v>
      </c>
      <c r="F5014" s="11">
        <f>(Table1[[#This Row],[Full Restoration ]]-Table1[[#This Row],[Outage Start]])*24</f>
        <v>89.133333333302289</v>
      </c>
      <c r="G5014" s="5" t="s">
        <v>720</v>
      </c>
      <c r="H5014" s="32" t="s">
        <v>742</v>
      </c>
      <c r="I5014" s="4">
        <v>1755</v>
      </c>
      <c r="J5014" s="4">
        <v>1690</v>
      </c>
      <c r="K5014" s="4">
        <v>54</v>
      </c>
      <c r="L5014" s="4">
        <v>80</v>
      </c>
      <c r="M5014" s="4">
        <v>11</v>
      </c>
      <c r="N5014" s="18"/>
    </row>
    <row r="5015" spans="1:14" hidden="1" x14ac:dyDescent="0.35">
      <c r="A5015" s="4" t="s">
        <v>9</v>
      </c>
      <c r="B5015" s="27">
        <v>43747.022916666669</v>
      </c>
      <c r="C5015" s="9">
        <v>43748.776388888888</v>
      </c>
      <c r="D5015" s="11" t="str">
        <f>INT(Table1[[#This Row],[Full Restoration ]]-Table1[[#This Row],[Outage Start]])&amp;" days,"&amp;HOUR(Table1[[#This Row],[Full Restoration ]]-Table1[[#This Row],[Outage Start]])&amp;" hrs,"&amp;MINUTE(Table1[[#This Row],[Full Restoration ]]-Table1[[#This Row],[Outage Start]])&amp;" min"</f>
        <v>1 days,18 hrs,5 min</v>
      </c>
      <c r="E5015" s="10">
        <f>Table1[[#This Row],[Full Restoration ]]-Table1[[#This Row],[Outage Start]]</f>
        <v>1.7534722222189885</v>
      </c>
      <c r="F5015" s="11">
        <f>(Table1[[#This Row],[Full Restoration ]]-Table1[[#This Row],[Outage Start]])*24</f>
        <v>42.083333333255723</v>
      </c>
      <c r="G5015" s="5" t="s">
        <v>730</v>
      </c>
      <c r="H5015" s="32" t="s">
        <v>743</v>
      </c>
      <c r="I5015" s="4">
        <v>964</v>
      </c>
      <c r="J5015" s="4">
        <v>776</v>
      </c>
      <c r="K5015" s="4">
        <v>163</v>
      </c>
      <c r="L5015" s="4">
        <v>47</v>
      </c>
      <c r="M5015" s="4">
        <v>25</v>
      </c>
      <c r="N5015" s="18"/>
    </row>
    <row r="5016" spans="1:14" hidden="1" x14ac:dyDescent="0.35">
      <c r="A5016" s="4" t="s">
        <v>9</v>
      </c>
      <c r="B5016" s="27">
        <v>43747.022916666669</v>
      </c>
      <c r="C5016" s="9">
        <v>43749.667361111111</v>
      </c>
      <c r="D5016" s="11" t="str">
        <f>INT(Table1[[#This Row],[Full Restoration ]]-Table1[[#This Row],[Outage Start]])&amp;" days,"&amp;HOUR(Table1[[#This Row],[Full Restoration ]]-Table1[[#This Row],[Outage Start]])&amp;" hrs,"&amp;MINUTE(Table1[[#This Row],[Full Restoration ]]-Table1[[#This Row],[Outage Start]])&amp;" min"</f>
        <v>2 days,15 hrs,28 min</v>
      </c>
      <c r="E5016" s="10">
        <f>Table1[[#This Row],[Full Restoration ]]-Table1[[#This Row],[Outage Start]]</f>
        <v>2.6444444444423425</v>
      </c>
      <c r="F5016" s="11">
        <f>(Table1[[#This Row],[Full Restoration ]]-Table1[[#This Row],[Outage Start]])*24</f>
        <v>63.46666666661622</v>
      </c>
      <c r="G5016" s="5" t="s">
        <v>731</v>
      </c>
      <c r="H5016" s="32" t="s">
        <v>742</v>
      </c>
      <c r="I5016" s="4">
        <v>1700</v>
      </c>
      <c r="J5016" s="4">
        <v>1564</v>
      </c>
      <c r="K5016" s="4">
        <v>106</v>
      </c>
      <c r="L5016" s="4">
        <v>66</v>
      </c>
      <c r="M5016" s="4">
        <v>30</v>
      </c>
      <c r="N5016" s="18"/>
    </row>
    <row r="5017" spans="1:14" hidden="1" x14ac:dyDescent="0.35">
      <c r="A5017" s="4" t="s">
        <v>9</v>
      </c>
      <c r="B5017" s="27">
        <v>43747.022916666669</v>
      </c>
      <c r="C5017" s="9">
        <v>43748.832638888889</v>
      </c>
      <c r="D5017" s="11" t="str">
        <f>INT(Table1[[#This Row],[Full Restoration ]]-Table1[[#This Row],[Outage Start]])&amp;" days,"&amp;HOUR(Table1[[#This Row],[Full Restoration ]]-Table1[[#This Row],[Outage Start]])&amp;" hrs,"&amp;MINUTE(Table1[[#This Row],[Full Restoration ]]-Table1[[#This Row],[Outage Start]])&amp;" min"</f>
        <v>1 days,19 hrs,26 min</v>
      </c>
      <c r="E5017" s="10">
        <f>Table1[[#This Row],[Full Restoration ]]-Table1[[#This Row],[Outage Start]]</f>
        <v>1.8097222222204437</v>
      </c>
      <c r="F5017" s="11">
        <f>(Table1[[#This Row],[Full Restoration ]]-Table1[[#This Row],[Outage Start]])*24</f>
        <v>43.433333333290648</v>
      </c>
      <c r="G5017" s="28" t="s">
        <v>796</v>
      </c>
      <c r="H5017" s="32" t="s">
        <v>751</v>
      </c>
      <c r="I5017" s="4"/>
      <c r="J5017" s="4"/>
      <c r="K5017" s="4"/>
      <c r="L5017" s="4"/>
      <c r="M5017" s="4"/>
      <c r="N5017" s="18" t="s">
        <v>295</v>
      </c>
    </row>
    <row r="5018" spans="1:14" hidden="1" x14ac:dyDescent="0.35">
      <c r="A5018" s="4" t="s">
        <v>9</v>
      </c>
      <c r="B5018" s="27">
        <v>43747.022916666669</v>
      </c>
      <c r="C5018" s="9">
        <v>43748.884027777778</v>
      </c>
      <c r="D5018" s="11" t="str">
        <f>INT(Table1[[#This Row],[Full Restoration ]]-Table1[[#This Row],[Outage Start]])&amp;" days,"&amp;HOUR(Table1[[#This Row],[Full Restoration ]]-Table1[[#This Row],[Outage Start]])&amp;" hrs,"&amp;MINUTE(Table1[[#This Row],[Full Restoration ]]-Table1[[#This Row],[Outage Start]])&amp;" min"</f>
        <v>1 days,20 hrs,40 min</v>
      </c>
      <c r="E5018" s="10">
        <f>Table1[[#This Row],[Full Restoration ]]-Table1[[#This Row],[Outage Start]]</f>
        <v>1.8611111111094942</v>
      </c>
      <c r="F5018" s="11">
        <f>(Table1[[#This Row],[Full Restoration ]]-Table1[[#This Row],[Outage Start]])*24</f>
        <v>44.666666666627862</v>
      </c>
      <c r="G5018" s="28" t="s">
        <v>799</v>
      </c>
      <c r="H5018" s="32" t="s">
        <v>751</v>
      </c>
      <c r="I5018" s="4"/>
      <c r="J5018" s="4"/>
      <c r="K5018" s="4"/>
      <c r="L5018" s="4"/>
      <c r="M5018" s="4"/>
      <c r="N5018" s="18" t="s">
        <v>295</v>
      </c>
    </row>
    <row r="5019" spans="1:14" hidden="1" x14ac:dyDescent="0.35">
      <c r="A5019" s="4" t="s">
        <v>9</v>
      </c>
      <c r="B5019" s="27">
        <v>43747.022222222222</v>
      </c>
      <c r="C5019" s="9">
        <v>43750.457638888889</v>
      </c>
      <c r="D5019" s="11" t="str">
        <f>INT(Table1[[#This Row],[Full Restoration ]]-Table1[[#This Row],[Outage Start]])&amp;" days,"&amp;HOUR(Table1[[#This Row],[Full Restoration ]]-Table1[[#This Row],[Outage Start]])&amp;" hrs,"&amp;MINUTE(Table1[[#This Row],[Full Restoration ]]-Table1[[#This Row],[Outage Start]])&amp;" min"</f>
        <v>3 days,10 hrs,27 min</v>
      </c>
      <c r="E5019" s="10">
        <f>Table1[[#This Row],[Full Restoration ]]-Table1[[#This Row],[Outage Start]]</f>
        <v>3.4354166666671517</v>
      </c>
      <c r="F5019" s="11">
        <f>(Table1[[#This Row],[Full Restoration ]]-Table1[[#This Row],[Outage Start]])*24</f>
        <v>82.450000000011642</v>
      </c>
      <c r="G5019" s="5" t="s">
        <v>414</v>
      </c>
      <c r="H5019" s="32" t="s">
        <v>743</v>
      </c>
      <c r="I5019" s="4">
        <v>529</v>
      </c>
      <c r="J5019" s="4">
        <v>432</v>
      </c>
      <c r="K5019" s="4">
        <v>81</v>
      </c>
      <c r="L5019" s="4">
        <v>25</v>
      </c>
      <c r="M5019" s="4">
        <v>16</v>
      </c>
      <c r="N5019" s="18"/>
    </row>
    <row r="5020" spans="1:14" hidden="1" x14ac:dyDescent="0.35">
      <c r="A5020" s="4" t="s">
        <v>9</v>
      </c>
      <c r="B5020" s="27">
        <v>43747.022222222222</v>
      </c>
      <c r="C5020" s="9">
        <v>43748.756249999999</v>
      </c>
      <c r="D5020" s="11" t="str">
        <f>INT(Table1[[#This Row],[Full Restoration ]]-Table1[[#This Row],[Outage Start]])&amp;" days,"&amp;HOUR(Table1[[#This Row],[Full Restoration ]]-Table1[[#This Row],[Outage Start]])&amp;" hrs,"&amp;MINUTE(Table1[[#This Row],[Full Restoration ]]-Table1[[#This Row],[Outage Start]])&amp;" min"</f>
        <v>1 days,17 hrs,37 min</v>
      </c>
      <c r="E5020" s="10">
        <f>Table1[[#This Row],[Full Restoration ]]-Table1[[#This Row],[Outage Start]]</f>
        <v>1.734027777776646</v>
      </c>
      <c r="F5020" s="11">
        <f>(Table1[[#This Row],[Full Restoration ]]-Table1[[#This Row],[Outage Start]])*24</f>
        <v>41.616666666639503</v>
      </c>
      <c r="G5020" s="28" t="s">
        <v>770</v>
      </c>
      <c r="H5020" s="32" t="s">
        <v>752</v>
      </c>
      <c r="I5020" s="4"/>
      <c r="J5020" s="4"/>
      <c r="K5020" s="4"/>
      <c r="L5020" s="4"/>
      <c r="M5020" s="4"/>
      <c r="N5020" s="18" t="s">
        <v>295</v>
      </c>
    </row>
    <row r="5021" spans="1:14" hidden="1" x14ac:dyDescent="0.35">
      <c r="A5021" s="4" t="s">
        <v>9</v>
      </c>
      <c r="B5021" s="27">
        <v>43747.021527777775</v>
      </c>
      <c r="C5021" s="9">
        <v>43748.686111111114</v>
      </c>
      <c r="D5021" s="11" t="str">
        <f>INT(Table1[[#This Row],[Full Restoration ]]-Table1[[#This Row],[Outage Start]])&amp;" days,"&amp;HOUR(Table1[[#This Row],[Full Restoration ]]-Table1[[#This Row],[Outage Start]])&amp;" hrs,"&amp;MINUTE(Table1[[#This Row],[Full Restoration ]]-Table1[[#This Row],[Outage Start]])&amp;" min"</f>
        <v>1 days,15 hrs,57 min</v>
      </c>
      <c r="E5021" s="10">
        <f>Table1[[#This Row],[Full Restoration ]]-Table1[[#This Row],[Outage Start]]</f>
        <v>1.664583333338669</v>
      </c>
      <c r="F5021" s="11">
        <f>(Table1[[#This Row],[Full Restoration ]]-Table1[[#This Row],[Outage Start]])*24</f>
        <v>39.950000000128057</v>
      </c>
      <c r="G5021" s="5" t="s">
        <v>475</v>
      </c>
      <c r="H5021" s="32" t="s">
        <v>743</v>
      </c>
      <c r="I5021" s="4">
        <v>1280</v>
      </c>
      <c r="J5021" s="4">
        <v>1234</v>
      </c>
      <c r="K5021" s="4">
        <v>41</v>
      </c>
      <c r="L5021" s="4">
        <v>51</v>
      </c>
      <c r="M5021" s="4">
        <v>5</v>
      </c>
      <c r="N5021" s="18"/>
    </row>
    <row r="5022" spans="1:14" hidden="1" x14ac:dyDescent="0.35">
      <c r="A5022" s="4" t="s">
        <v>9</v>
      </c>
      <c r="B5022" s="34">
        <v>43747.021527777775</v>
      </c>
      <c r="C5022" s="21">
        <v>43749.720833333333</v>
      </c>
      <c r="D5022" s="22" t="str">
        <f>INT(Table1[[#This Row],[Full Restoration ]]-Table1[[#This Row],[Outage Start]])&amp;" days,"&amp;HOUR(Table1[[#This Row],[Full Restoration ]]-Table1[[#This Row],[Outage Start]])&amp;" hrs,"&amp;MINUTE(Table1[[#This Row],[Full Restoration ]]-Table1[[#This Row],[Outage Start]])&amp;" min"</f>
        <v>2 days,16 hrs,47 min</v>
      </c>
      <c r="E5022" s="23">
        <f>Table1[[#This Row],[Full Restoration ]]-Table1[[#This Row],[Outage Start]]</f>
        <v>2.6993055555576575</v>
      </c>
      <c r="F5022" s="22">
        <f>(Table1[[#This Row],[Full Restoration ]]-Table1[[#This Row],[Outage Start]])*24</f>
        <v>64.78333333338378</v>
      </c>
      <c r="G5022" s="24" t="s">
        <v>592</v>
      </c>
      <c r="H5022" s="37" t="s">
        <v>745</v>
      </c>
      <c r="I5022" s="20">
        <v>1339</v>
      </c>
      <c r="J5022" s="20">
        <v>1175</v>
      </c>
      <c r="K5022" s="20">
        <v>146</v>
      </c>
      <c r="L5022" s="20">
        <v>68</v>
      </c>
      <c r="M5022" s="20">
        <v>18</v>
      </c>
      <c r="N5022" s="25"/>
    </row>
    <row r="5023" spans="1:14" hidden="1" x14ac:dyDescent="0.35">
      <c r="A5023" s="4" t="s">
        <v>9</v>
      </c>
      <c r="B5023" s="27">
        <v>43747.020833333336</v>
      </c>
      <c r="C5023" s="9">
        <v>43749.702777777777</v>
      </c>
      <c r="D5023" s="11" t="str">
        <f>INT(Table1[[#This Row],[Full Restoration ]]-Table1[[#This Row],[Outage Start]])&amp;" days,"&amp;HOUR(Table1[[#This Row],[Full Restoration ]]-Table1[[#This Row],[Outage Start]])&amp;" hrs,"&amp;MINUTE(Table1[[#This Row],[Full Restoration ]]-Table1[[#This Row],[Outage Start]])&amp;" min"</f>
        <v>2 days,16 hrs,22 min</v>
      </c>
      <c r="E5023" s="10">
        <f>Table1[[#This Row],[Full Restoration ]]-Table1[[#This Row],[Outage Start]]</f>
        <v>2.6819444444408873</v>
      </c>
      <c r="F5023" s="11">
        <f>(Table1[[#This Row],[Full Restoration ]]-Table1[[#This Row],[Outage Start]])*24</f>
        <v>64.366666666581295</v>
      </c>
      <c r="G5023" s="5" t="s">
        <v>580</v>
      </c>
      <c r="H5023" s="32" t="s">
        <v>743</v>
      </c>
      <c r="I5023" s="4">
        <v>2069</v>
      </c>
      <c r="J5023" s="4">
        <v>1876</v>
      </c>
      <c r="K5023" s="4">
        <v>159</v>
      </c>
      <c r="L5023" s="4">
        <v>57</v>
      </c>
      <c r="M5023" s="4">
        <v>34</v>
      </c>
      <c r="N5023" s="18"/>
    </row>
    <row r="5024" spans="1:14" hidden="1" x14ac:dyDescent="0.35">
      <c r="A5024" s="4" t="s">
        <v>9</v>
      </c>
      <c r="B5024" s="27">
        <v>43747.020138888889</v>
      </c>
      <c r="C5024" s="9">
        <v>43748.667361111111</v>
      </c>
      <c r="D5024" s="11" t="str">
        <f>INT(Table1[[#This Row],[Full Restoration ]]-Table1[[#This Row],[Outage Start]])&amp;" days,"&amp;HOUR(Table1[[#This Row],[Full Restoration ]]-Table1[[#This Row],[Outage Start]])&amp;" hrs,"&amp;MINUTE(Table1[[#This Row],[Full Restoration ]]-Table1[[#This Row],[Outage Start]])&amp;" min"</f>
        <v>1 days,15 hrs,32 min</v>
      </c>
      <c r="E5024" s="10">
        <f>Table1[[#This Row],[Full Restoration ]]-Table1[[#This Row],[Outage Start]]</f>
        <v>1.6472222222218988</v>
      </c>
      <c r="F5024" s="11">
        <f>(Table1[[#This Row],[Full Restoration ]]-Table1[[#This Row],[Outage Start]])*24</f>
        <v>39.533333333325572</v>
      </c>
      <c r="G5024" s="5" t="s">
        <v>545</v>
      </c>
      <c r="H5024" s="32" t="s">
        <v>745</v>
      </c>
      <c r="I5024" s="4">
        <v>3712</v>
      </c>
      <c r="J5024" s="4">
        <v>3432</v>
      </c>
      <c r="K5024" s="4">
        <v>265</v>
      </c>
      <c r="L5024" s="4">
        <v>72</v>
      </c>
      <c r="M5024" s="4">
        <v>15</v>
      </c>
      <c r="N5024" s="18"/>
    </row>
    <row r="5025" spans="1:14" hidden="1" x14ac:dyDescent="0.35">
      <c r="A5025" s="4" t="s">
        <v>9</v>
      </c>
      <c r="B5025" s="27">
        <v>43747.020138888889</v>
      </c>
      <c r="C5025" s="9">
        <v>43748.783333333333</v>
      </c>
      <c r="D5025" s="11" t="str">
        <f>INT(Table1[[#This Row],[Full Restoration ]]-Table1[[#This Row],[Outage Start]])&amp;" days,"&amp;HOUR(Table1[[#This Row],[Full Restoration ]]-Table1[[#This Row],[Outage Start]])&amp;" hrs,"&amp;MINUTE(Table1[[#This Row],[Full Restoration ]]-Table1[[#This Row],[Outage Start]])&amp;" min"</f>
        <v>1 days,18 hrs,19 min</v>
      </c>
      <c r="E5025" s="10">
        <f>Table1[[#This Row],[Full Restoration ]]-Table1[[#This Row],[Outage Start]]</f>
        <v>1.7631944444437977</v>
      </c>
      <c r="F5025" s="11">
        <f>(Table1[[#This Row],[Full Restoration ]]-Table1[[#This Row],[Outage Start]])*24</f>
        <v>42.316666666651145</v>
      </c>
      <c r="G5025" s="5" t="s">
        <v>599</v>
      </c>
      <c r="H5025" s="32" t="s">
        <v>743</v>
      </c>
      <c r="I5025" s="4">
        <v>2003</v>
      </c>
      <c r="J5025" s="4">
        <v>1764</v>
      </c>
      <c r="K5025" s="4">
        <v>214</v>
      </c>
      <c r="L5025" s="4">
        <v>86</v>
      </c>
      <c r="M5025" s="4">
        <v>25</v>
      </c>
      <c r="N5025" s="18"/>
    </row>
    <row r="5026" spans="1:14" hidden="1" x14ac:dyDescent="0.35">
      <c r="A5026" s="4" t="s">
        <v>9</v>
      </c>
      <c r="B5026" s="27">
        <v>43747.020138888889</v>
      </c>
      <c r="C5026" s="9">
        <v>43748.885416666664</v>
      </c>
      <c r="D5026" s="11" t="str">
        <f>INT(Table1[[#This Row],[Full Restoration ]]-Table1[[#This Row],[Outage Start]])&amp;" days,"&amp;HOUR(Table1[[#This Row],[Full Restoration ]]-Table1[[#This Row],[Outage Start]])&amp;" hrs,"&amp;MINUTE(Table1[[#This Row],[Full Restoration ]]-Table1[[#This Row],[Outage Start]])&amp;" min"</f>
        <v>1 days,20 hrs,46 min</v>
      </c>
      <c r="E5026" s="10">
        <f>Table1[[#This Row],[Full Restoration ]]-Table1[[#This Row],[Outage Start]]</f>
        <v>1.8652777777751908</v>
      </c>
      <c r="F5026" s="11">
        <f>(Table1[[#This Row],[Full Restoration ]]-Table1[[#This Row],[Outage Start]])*24</f>
        <v>44.766666666604578</v>
      </c>
      <c r="G5026" s="5" t="s">
        <v>664</v>
      </c>
      <c r="H5026" s="32" t="s">
        <v>746</v>
      </c>
      <c r="I5026" s="4">
        <v>3366</v>
      </c>
      <c r="J5026" s="4">
        <v>2932</v>
      </c>
      <c r="K5026" s="4">
        <v>385</v>
      </c>
      <c r="L5026" s="4">
        <v>74</v>
      </c>
      <c r="M5026" s="4">
        <v>49</v>
      </c>
      <c r="N5026" s="18"/>
    </row>
    <row r="5027" spans="1:14" hidden="1" x14ac:dyDescent="0.35">
      <c r="A5027" s="4" t="s">
        <v>9</v>
      </c>
      <c r="B5027" s="27">
        <v>43747.020138888889</v>
      </c>
      <c r="C5027" s="9">
        <v>43748.741666666669</v>
      </c>
      <c r="D5027" s="11" t="str">
        <f>INT(Table1[[#This Row],[Full Restoration ]]-Table1[[#This Row],[Outage Start]])&amp;" days,"&amp;HOUR(Table1[[#This Row],[Full Restoration ]]-Table1[[#This Row],[Outage Start]])&amp;" hrs,"&amp;MINUTE(Table1[[#This Row],[Full Restoration ]]-Table1[[#This Row],[Outage Start]])&amp;" min"</f>
        <v>1 days,17 hrs,19 min</v>
      </c>
      <c r="E5027" s="10">
        <f>Table1[[#This Row],[Full Restoration ]]-Table1[[#This Row],[Outage Start]]</f>
        <v>1.7215277777795563</v>
      </c>
      <c r="F5027" s="11">
        <f>(Table1[[#This Row],[Full Restoration ]]-Table1[[#This Row],[Outage Start]])*24</f>
        <v>41.316666666709352</v>
      </c>
      <c r="G5027" s="5" t="s">
        <v>721</v>
      </c>
      <c r="H5027" s="32" t="s">
        <v>743</v>
      </c>
      <c r="I5027" s="4">
        <v>2812</v>
      </c>
      <c r="J5027" s="4">
        <v>2539</v>
      </c>
      <c r="K5027" s="4">
        <v>246</v>
      </c>
      <c r="L5027" s="4">
        <v>139</v>
      </c>
      <c r="M5027" s="4">
        <v>27</v>
      </c>
      <c r="N5027" s="18"/>
    </row>
    <row r="5028" spans="1:14" hidden="1" x14ac:dyDescent="0.35">
      <c r="A5028" s="4" t="s">
        <v>9</v>
      </c>
      <c r="B5028" s="27">
        <v>43747.019444444442</v>
      </c>
      <c r="C5028" s="9">
        <v>43749.647222222222</v>
      </c>
      <c r="D5028" s="11" t="str">
        <f>INT(Table1[[#This Row],[Full Restoration ]]-Table1[[#This Row],[Outage Start]])&amp;" days,"&amp;HOUR(Table1[[#This Row],[Full Restoration ]]-Table1[[#This Row],[Outage Start]])&amp;" hrs,"&amp;MINUTE(Table1[[#This Row],[Full Restoration ]]-Table1[[#This Row],[Outage Start]])&amp;" min"</f>
        <v>2 days,15 hrs,4 min</v>
      </c>
      <c r="E5028" s="10">
        <f>Table1[[#This Row],[Full Restoration ]]-Table1[[#This Row],[Outage Start]]</f>
        <v>2.6277777777795563</v>
      </c>
      <c r="F5028" s="11">
        <f>(Table1[[#This Row],[Full Restoration ]]-Table1[[#This Row],[Outage Start]])*24</f>
        <v>63.066666666709352</v>
      </c>
      <c r="G5028" s="5" t="s">
        <v>385</v>
      </c>
      <c r="H5028" s="32" t="s">
        <v>743</v>
      </c>
      <c r="I5028" s="4">
        <v>2470</v>
      </c>
      <c r="J5028" s="4">
        <v>2273</v>
      </c>
      <c r="K5028" s="4">
        <v>149</v>
      </c>
      <c r="L5028" s="4">
        <v>176</v>
      </c>
      <c r="M5028" s="4">
        <v>48</v>
      </c>
      <c r="N5028" s="18"/>
    </row>
    <row r="5029" spans="1:14" hidden="1" x14ac:dyDescent="0.35">
      <c r="A5029" s="4" t="s">
        <v>9</v>
      </c>
      <c r="B5029" s="27">
        <v>43747.019444444442</v>
      </c>
      <c r="C5029" s="9">
        <v>43747.752083333333</v>
      </c>
      <c r="D5029" s="11" t="str">
        <f>INT(Table1[[#This Row],[Full Restoration ]]-Table1[[#This Row],[Outage Start]])&amp;" days,"&amp;HOUR(Table1[[#This Row],[Full Restoration ]]-Table1[[#This Row],[Outage Start]])&amp;" hrs,"&amp;MINUTE(Table1[[#This Row],[Full Restoration ]]-Table1[[#This Row],[Outage Start]])&amp;" min"</f>
        <v>0 days,17 hrs,35 min</v>
      </c>
      <c r="E5029" s="10">
        <f>Table1[[#This Row],[Full Restoration ]]-Table1[[#This Row],[Outage Start]]</f>
        <v>0.73263888889050577</v>
      </c>
      <c r="F5029" s="11">
        <f>(Table1[[#This Row],[Full Restoration ]]-Table1[[#This Row],[Outage Start]])*24</f>
        <v>17.583333333372138</v>
      </c>
      <c r="G5029" s="5" t="s">
        <v>425</v>
      </c>
      <c r="H5029" s="32" t="s">
        <v>745</v>
      </c>
      <c r="I5029" s="4">
        <v>1</v>
      </c>
      <c r="J5029" s="4" t="s">
        <v>741</v>
      </c>
      <c r="K5029" s="4">
        <v>1</v>
      </c>
      <c r="L5029" s="4" t="s">
        <v>740</v>
      </c>
      <c r="M5029" s="4" t="s">
        <v>740</v>
      </c>
      <c r="N5029" s="18"/>
    </row>
    <row r="5030" spans="1:14" hidden="1" x14ac:dyDescent="0.35">
      <c r="A5030" s="4" t="s">
        <v>9</v>
      </c>
      <c r="B5030" s="27">
        <v>43747.019444444442</v>
      </c>
      <c r="C5030" s="9">
        <v>43748.757638888892</v>
      </c>
      <c r="D5030" s="11" t="str">
        <f>INT(Table1[[#This Row],[Full Restoration ]]-Table1[[#This Row],[Outage Start]])&amp;" days,"&amp;HOUR(Table1[[#This Row],[Full Restoration ]]-Table1[[#This Row],[Outage Start]])&amp;" hrs,"&amp;MINUTE(Table1[[#This Row],[Full Restoration ]]-Table1[[#This Row],[Outage Start]])&amp;" min"</f>
        <v>1 days,17 hrs,43 min</v>
      </c>
      <c r="E5030" s="10">
        <f>Table1[[#This Row],[Full Restoration ]]-Table1[[#This Row],[Outage Start]]</f>
        <v>1.7381944444496185</v>
      </c>
      <c r="F5030" s="11">
        <f>(Table1[[#This Row],[Full Restoration ]]-Table1[[#This Row],[Outage Start]])*24</f>
        <v>41.716666666790843</v>
      </c>
      <c r="G5030" s="28" t="s">
        <v>771</v>
      </c>
      <c r="H5030" s="32" t="s">
        <v>752</v>
      </c>
      <c r="I5030" s="4"/>
      <c r="J5030" s="4"/>
      <c r="K5030" s="4"/>
      <c r="L5030" s="4"/>
      <c r="M5030" s="4"/>
      <c r="N5030" s="18" t="s">
        <v>295</v>
      </c>
    </row>
    <row r="5031" spans="1:14" hidden="1" x14ac:dyDescent="0.35">
      <c r="A5031" s="4" t="s">
        <v>9</v>
      </c>
      <c r="B5031" s="27">
        <v>43747.018750000003</v>
      </c>
      <c r="C5031" s="9">
        <v>43749.452777777777</v>
      </c>
      <c r="D5031" s="11" t="str">
        <f>INT(Table1[[#This Row],[Full Restoration ]]-Table1[[#This Row],[Outage Start]])&amp;" days,"&amp;HOUR(Table1[[#This Row],[Full Restoration ]]-Table1[[#This Row],[Outage Start]])&amp;" hrs,"&amp;MINUTE(Table1[[#This Row],[Full Restoration ]]-Table1[[#This Row],[Outage Start]])&amp;" min"</f>
        <v>2 days,10 hrs,25 min</v>
      </c>
      <c r="E5031" s="10">
        <f>Table1[[#This Row],[Full Restoration ]]-Table1[[#This Row],[Outage Start]]</f>
        <v>2.4340277777737356</v>
      </c>
      <c r="F5031" s="11">
        <f>(Table1[[#This Row],[Full Restoration ]]-Table1[[#This Row],[Outage Start]])*24</f>
        <v>58.416666666569654</v>
      </c>
      <c r="G5031" s="5" t="s">
        <v>299</v>
      </c>
      <c r="H5031" s="32" t="s">
        <v>742</v>
      </c>
      <c r="I5031" s="4">
        <v>3431</v>
      </c>
      <c r="J5031" s="4">
        <v>3277</v>
      </c>
      <c r="K5031" s="4">
        <v>125</v>
      </c>
      <c r="L5031" s="4">
        <v>39</v>
      </c>
      <c r="M5031" s="4">
        <v>29</v>
      </c>
      <c r="N5031" s="18"/>
    </row>
    <row r="5032" spans="1:14" hidden="1" x14ac:dyDescent="0.35">
      <c r="A5032" s="4" t="s">
        <v>9</v>
      </c>
      <c r="B5032" s="27">
        <v>43747.018750000003</v>
      </c>
      <c r="C5032" s="9">
        <v>43748.645833333336</v>
      </c>
      <c r="D5032" s="11" t="str">
        <f>INT(Table1[[#This Row],[Full Restoration ]]-Table1[[#This Row],[Outage Start]])&amp;" days,"&amp;HOUR(Table1[[#This Row],[Full Restoration ]]-Table1[[#This Row],[Outage Start]])&amp;" hrs,"&amp;MINUTE(Table1[[#This Row],[Full Restoration ]]-Table1[[#This Row],[Outage Start]])&amp;" min"</f>
        <v>1 days,15 hrs,3 min</v>
      </c>
      <c r="E5032" s="10">
        <f>Table1[[#This Row],[Full Restoration ]]-Table1[[#This Row],[Outage Start]]</f>
        <v>1.6270833333328483</v>
      </c>
      <c r="F5032" s="11">
        <f>(Table1[[#This Row],[Full Restoration ]]-Table1[[#This Row],[Outage Start]])*24</f>
        <v>39.049999999988358</v>
      </c>
      <c r="G5032" s="5" t="s">
        <v>307</v>
      </c>
      <c r="H5032" s="32" t="s">
        <v>745</v>
      </c>
      <c r="I5032" s="4">
        <v>1169</v>
      </c>
      <c r="J5032" s="4">
        <v>825</v>
      </c>
      <c r="K5032" s="4">
        <v>215</v>
      </c>
      <c r="L5032" s="4">
        <v>40</v>
      </c>
      <c r="M5032" s="4">
        <v>129</v>
      </c>
      <c r="N5032" s="18"/>
    </row>
    <row r="5033" spans="1:14" hidden="1" x14ac:dyDescent="0.35">
      <c r="A5033" s="4" t="s">
        <v>9</v>
      </c>
      <c r="B5033" s="27">
        <v>43747.018750000003</v>
      </c>
      <c r="C5033" s="9">
        <v>43749.713194444441</v>
      </c>
      <c r="D5033" s="11" t="str">
        <f>INT(Table1[[#This Row],[Full Restoration ]]-Table1[[#This Row],[Outage Start]])&amp;" days,"&amp;HOUR(Table1[[#This Row],[Full Restoration ]]-Table1[[#This Row],[Outage Start]])&amp;" hrs,"&amp;MINUTE(Table1[[#This Row],[Full Restoration ]]-Table1[[#This Row],[Outage Start]])&amp;" min"</f>
        <v>2 days,16 hrs,40 min</v>
      </c>
      <c r="E5033" s="10">
        <f>Table1[[#This Row],[Full Restoration ]]-Table1[[#This Row],[Outage Start]]</f>
        <v>2.6944444444379769</v>
      </c>
      <c r="F5033" s="11">
        <f>(Table1[[#This Row],[Full Restoration ]]-Table1[[#This Row],[Outage Start]])*24</f>
        <v>64.666666666511446</v>
      </c>
      <c r="G5033" s="5" t="s">
        <v>515</v>
      </c>
      <c r="H5033" s="32" t="s">
        <v>743</v>
      </c>
      <c r="I5033" s="4">
        <v>2237</v>
      </c>
      <c r="J5033" s="4">
        <v>1898</v>
      </c>
      <c r="K5033" s="4">
        <v>317</v>
      </c>
      <c r="L5033" s="4">
        <v>99</v>
      </c>
      <c r="M5033" s="4">
        <v>22</v>
      </c>
      <c r="N5033" s="18"/>
    </row>
    <row r="5034" spans="1:14" hidden="1" x14ac:dyDescent="0.35">
      <c r="A5034" s="4" t="s">
        <v>9</v>
      </c>
      <c r="B5034" s="27">
        <v>43747.018750000003</v>
      </c>
      <c r="C5034" s="9">
        <v>43750.39166666667</v>
      </c>
      <c r="D5034" s="11" t="str">
        <f>INT(Table1[[#This Row],[Full Restoration ]]-Table1[[#This Row],[Outage Start]])&amp;" days,"&amp;HOUR(Table1[[#This Row],[Full Restoration ]]-Table1[[#This Row],[Outage Start]])&amp;" hrs,"&amp;MINUTE(Table1[[#This Row],[Full Restoration ]]-Table1[[#This Row],[Outage Start]])&amp;" min"</f>
        <v>3 days,8 hrs,57 min</v>
      </c>
      <c r="E5034" s="10">
        <f>Table1[[#This Row],[Full Restoration ]]-Table1[[#This Row],[Outage Start]]</f>
        <v>3.3729166666671517</v>
      </c>
      <c r="F5034" s="11">
        <f>(Table1[[#This Row],[Full Restoration ]]-Table1[[#This Row],[Outage Start]])*24</f>
        <v>80.950000000011642</v>
      </c>
      <c r="G5034" s="5" t="s">
        <v>516</v>
      </c>
      <c r="H5034" s="32" t="s">
        <v>743</v>
      </c>
      <c r="I5034" s="4">
        <v>1215</v>
      </c>
      <c r="J5034" s="4">
        <v>973</v>
      </c>
      <c r="K5034" s="4">
        <v>236</v>
      </c>
      <c r="L5034" s="4">
        <v>64</v>
      </c>
      <c r="M5034" s="4">
        <v>6</v>
      </c>
      <c r="N5034" s="18"/>
    </row>
    <row r="5035" spans="1:14" hidden="1" x14ac:dyDescent="0.35">
      <c r="A5035" s="4" t="s">
        <v>9</v>
      </c>
      <c r="B5035" s="27">
        <v>43747.018055555556</v>
      </c>
      <c r="C5035" s="9">
        <v>43748.847916666666</v>
      </c>
      <c r="D5035" s="11" t="str">
        <f>INT(Table1[[#This Row],[Full Restoration ]]-Table1[[#This Row],[Outage Start]])&amp;" days,"&amp;HOUR(Table1[[#This Row],[Full Restoration ]]-Table1[[#This Row],[Outage Start]])&amp;" hrs,"&amp;MINUTE(Table1[[#This Row],[Full Restoration ]]-Table1[[#This Row],[Outage Start]])&amp;" min"</f>
        <v>1 days,19 hrs,55 min</v>
      </c>
      <c r="E5035" s="10">
        <f>Table1[[#This Row],[Full Restoration ]]-Table1[[#This Row],[Outage Start]]</f>
        <v>1.8298611111094942</v>
      </c>
      <c r="F5035" s="11">
        <f>(Table1[[#This Row],[Full Restoration ]]-Table1[[#This Row],[Outage Start]])*24</f>
        <v>43.916666666627862</v>
      </c>
      <c r="G5035" s="5" t="s">
        <v>424</v>
      </c>
      <c r="H5035" s="32" t="s">
        <v>743</v>
      </c>
      <c r="I5035" s="4">
        <v>2055</v>
      </c>
      <c r="J5035" s="4">
        <v>1823</v>
      </c>
      <c r="K5035" s="4">
        <v>200</v>
      </c>
      <c r="L5035" s="4">
        <v>74</v>
      </c>
      <c r="M5035" s="4">
        <v>32</v>
      </c>
      <c r="N5035" s="18"/>
    </row>
    <row r="5036" spans="1:14" hidden="1" x14ac:dyDescent="0.35">
      <c r="A5036" s="4" t="s">
        <v>9</v>
      </c>
      <c r="B5036" s="27">
        <v>43747.018055555556</v>
      </c>
      <c r="C5036" s="9">
        <v>43750.416666666664</v>
      </c>
      <c r="D5036" s="11" t="str">
        <f>INT(Table1[[#This Row],[Full Restoration ]]-Table1[[#This Row],[Outage Start]])&amp;" days,"&amp;HOUR(Table1[[#This Row],[Full Restoration ]]-Table1[[#This Row],[Outage Start]])&amp;" hrs,"&amp;MINUTE(Table1[[#This Row],[Full Restoration ]]-Table1[[#This Row],[Outage Start]])&amp;" min"</f>
        <v>3 days,9 hrs,34 min</v>
      </c>
      <c r="E5036" s="10">
        <f>Table1[[#This Row],[Full Restoration ]]-Table1[[#This Row],[Outage Start]]</f>
        <v>3.398611111108039</v>
      </c>
      <c r="F5036" s="11">
        <f>(Table1[[#This Row],[Full Restoration ]]-Table1[[#This Row],[Outage Start]])*24</f>
        <v>81.566666666592937</v>
      </c>
      <c r="G5036" s="5" t="s">
        <v>557</v>
      </c>
      <c r="H5036" s="32" t="s">
        <v>742</v>
      </c>
      <c r="I5036" s="4">
        <v>1056</v>
      </c>
      <c r="J5036" s="4">
        <v>766</v>
      </c>
      <c r="K5036" s="4">
        <v>248</v>
      </c>
      <c r="L5036" s="4">
        <v>33</v>
      </c>
      <c r="M5036" s="4">
        <v>42</v>
      </c>
      <c r="N5036" s="18"/>
    </row>
    <row r="5037" spans="1:14" hidden="1" x14ac:dyDescent="0.35">
      <c r="A5037" s="4" t="s">
        <v>9</v>
      </c>
      <c r="B5037" s="27">
        <v>43747.018055555556</v>
      </c>
      <c r="C5037" s="9">
        <v>43748.787499999999</v>
      </c>
      <c r="D5037" s="11" t="str">
        <f>INT(Table1[[#This Row],[Full Restoration ]]-Table1[[#This Row],[Outage Start]])&amp;" days,"&amp;HOUR(Table1[[#This Row],[Full Restoration ]]-Table1[[#This Row],[Outage Start]])&amp;" hrs,"&amp;MINUTE(Table1[[#This Row],[Full Restoration ]]-Table1[[#This Row],[Outage Start]])&amp;" min"</f>
        <v>1 days,18 hrs,28 min</v>
      </c>
      <c r="E5037" s="10">
        <f>Table1[[#This Row],[Full Restoration ]]-Table1[[#This Row],[Outage Start]]</f>
        <v>1.7694444444423425</v>
      </c>
      <c r="F5037" s="11">
        <f>(Table1[[#This Row],[Full Restoration ]]-Table1[[#This Row],[Outage Start]])*24</f>
        <v>42.46666666661622</v>
      </c>
      <c r="G5037" s="5" t="s">
        <v>708</v>
      </c>
      <c r="H5037" s="32" t="s">
        <v>743</v>
      </c>
      <c r="I5037" s="4">
        <v>1538</v>
      </c>
      <c r="J5037" s="4">
        <v>1359</v>
      </c>
      <c r="K5037" s="4">
        <v>132</v>
      </c>
      <c r="L5037" s="4">
        <v>136</v>
      </c>
      <c r="M5037" s="4">
        <v>47</v>
      </c>
      <c r="N5037" s="18"/>
    </row>
    <row r="5038" spans="1:14" hidden="1" x14ac:dyDescent="0.35">
      <c r="A5038" s="4" t="s">
        <v>9</v>
      </c>
      <c r="B5038" s="27">
        <v>43747.017361111109</v>
      </c>
      <c r="C5038" s="9">
        <v>43749.547222222223</v>
      </c>
      <c r="D5038" s="11" t="str">
        <f>INT(Table1[[#This Row],[Full Restoration ]]-Table1[[#This Row],[Outage Start]])&amp;" days,"&amp;HOUR(Table1[[#This Row],[Full Restoration ]]-Table1[[#This Row],[Outage Start]])&amp;" hrs,"&amp;MINUTE(Table1[[#This Row],[Full Restoration ]]-Table1[[#This Row],[Outage Start]])&amp;" min"</f>
        <v>2 days,12 hrs,43 min</v>
      </c>
      <c r="E5038" s="10">
        <f>Table1[[#This Row],[Full Restoration ]]-Table1[[#This Row],[Outage Start]]</f>
        <v>2.5298611111138598</v>
      </c>
      <c r="F5038" s="11">
        <f>(Table1[[#This Row],[Full Restoration ]]-Table1[[#This Row],[Outage Start]])*24</f>
        <v>60.716666666732635</v>
      </c>
      <c r="G5038" s="5" t="s">
        <v>467</v>
      </c>
      <c r="H5038" s="32" t="s">
        <v>743</v>
      </c>
      <c r="I5038" s="4">
        <v>1355</v>
      </c>
      <c r="J5038" s="4">
        <v>1293</v>
      </c>
      <c r="K5038" s="4">
        <v>47</v>
      </c>
      <c r="L5038" s="4">
        <v>63</v>
      </c>
      <c r="M5038" s="4">
        <v>15</v>
      </c>
      <c r="N5038" s="18"/>
    </row>
    <row r="5039" spans="1:14" hidden="1" x14ac:dyDescent="0.35">
      <c r="A5039" s="4" t="s">
        <v>9</v>
      </c>
      <c r="B5039" s="27">
        <v>43747.017361111109</v>
      </c>
      <c r="C5039" s="9">
        <v>43748.677777777775</v>
      </c>
      <c r="D5039" s="11" t="str">
        <f>INT(Table1[[#This Row],[Full Restoration ]]-Table1[[#This Row],[Outage Start]])&amp;" days,"&amp;HOUR(Table1[[#This Row],[Full Restoration ]]-Table1[[#This Row],[Outage Start]])&amp;" hrs,"&amp;MINUTE(Table1[[#This Row],[Full Restoration ]]-Table1[[#This Row],[Outage Start]])&amp;" min"</f>
        <v>1 days,15 hrs,51 min</v>
      </c>
      <c r="E5039" s="10">
        <f>Table1[[#This Row],[Full Restoration ]]-Table1[[#This Row],[Outage Start]]</f>
        <v>1.6604166666656965</v>
      </c>
      <c r="F5039" s="11">
        <f>(Table1[[#This Row],[Full Restoration ]]-Table1[[#This Row],[Outage Start]])*24</f>
        <v>39.849999999976717</v>
      </c>
      <c r="G5039" s="5" t="s">
        <v>600</v>
      </c>
      <c r="H5039" s="32" t="s">
        <v>743</v>
      </c>
      <c r="I5039" s="4">
        <v>2043</v>
      </c>
      <c r="J5039" s="4">
        <v>1531</v>
      </c>
      <c r="K5039" s="4">
        <v>490</v>
      </c>
      <c r="L5039" s="4">
        <v>101</v>
      </c>
      <c r="M5039" s="4">
        <v>22</v>
      </c>
      <c r="N5039" s="18"/>
    </row>
    <row r="5040" spans="1:14" hidden="1" x14ac:dyDescent="0.35">
      <c r="A5040" s="4" t="s">
        <v>9</v>
      </c>
      <c r="B5040" s="27">
        <v>43747.017361111109</v>
      </c>
      <c r="C5040" s="9">
        <v>43749.602083333331</v>
      </c>
      <c r="D5040" s="11" t="str">
        <f>INT(Table1[[#This Row],[Full Restoration ]]-Table1[[#This Row],[Outage Start]])&amp;" days,"&amp;HOUR(Table1[[#This Row],[Full Restoration ]]-Table1[[#This Row],[Outage Start]])&amp;" hrs,"&amp;MINUTE(Table1[[#This Row],[Full Restoration ]]-Table1[[#This Row],[Outage Start]])&amp;" min"</f>
        <v>2 days,14 hrs,2 min</v>
      </c>
      <c r="E5040" s="10">
        <f>Table1[[#This Row],[Full Restoration ]]-Table1[[#This Row],[Outage Start]]</f>
        <v>2.5847222222218988</v>
      </c>
      <c r="F5040" s="11">
        <f>(Table1[[#This Row],[Full Restoration ]]-Table1[[#This Row],[Outage Start]])*24</f>
        <v>62.033333333325572</v>
      </c>
      <c r="G5040" s="5" t="s">
        <v>614</v>
      </c>
      <c r="H5040" s="32" t="s">
        <v>742</v>
      </c>
      <c r="I5040" s="4">
        <v>342</v>
      </c>
      <c r="J5040" s="4">
        <v>195</v>
      </c>
      <c r="K5040" s="4">
        <v>131</v>
      </c>
      <c r="L5040" s="4">
        <v>2</v>
      </c>
      <c r="M5040" s="4">
        <v>16</v>
      </c>
      <c r="N5040" s="18"/>
    </row>
    <row r="5041" spans="1:14" hidden="1" x14ac:dyDescent="0.35">
      <c r="A5041" s="4" t="s">
        <v>9</v>
      </c>
      <c r="B5041" s="27">
        <v>43747.01666666667</v>
      </c>
      <c r="C5041" s="9">
        <v>43749.574999999997</v>
      </c>
      <c r="D5041" s="11" t="str">
        <f>INT(Table1[[#This Row],[Full Restoration ]]-Table1[[#This Row],[Outage Start]])&amp;" days,"&amp;HOUR(Table1[[#This Row],[Full Restoration ]]-Table1[[#This Row],[Outage Start]])&amp;" hrs,"&amp;MINUTE(Table1[[#This Row],[Full Restoration ]]-Table1[[#This Row],[Outage Start]])&amp;" min"</f>
        <v>2 days,13 hrs,24 min</v>
      </c>
      <c r="E5041" s="10">
        <f>Table1[[#This Row],[Full Restoration ]]-Table1[[#This Row],[Outage Start]]</f>
        <v>2.5583333333270275</v>
      </c>
      <c r="F5041" s="11">
        <f>(Table1[[#This Row],[Full Restoration ]]-Table1[[#This Row],[Outage Start]])*24</f>
        <v>61.39999999984866</v>
      </c>
      <c r="G5041" s="5" t="s">
        <v>384</v>
      </c>
      <c r="H5041" s="32" t="s">
        <v>743</v>
      </c>
      <c r="I5041" s="4">
        <v>1004</v>
      </c>
      <c r="J5041" s="4">
        <v>927</v>
      </c>
      <c r="K5041" s="4">
        <v>62</v>
      </c>
      <c r="L5041" s="4">
        <v>77</v>
      </c>
      <c r="M5041" s="4">
        <v>15</v>
      </c>
      <c r="N5041" s="18"/>
    </row>
    <row r="5042" spans="1:14" hidden="1" x14ac:dyDescent="0.35">
      <c r="A5042" s="4" t="s">
        <v>9</v>
      </c>
      <c r="B5042" s="27">
        <v>43747.01666666667</v>
      </c>
      <c r="C5042" s="9">
        <v>43749.370833333334</v>
      </c>
      <c r="D5042" s="11" t="str">
        <f>INT(Table1[[#This Row],[Full Restoration ]]-Table1[[#This Row],[Outage Start]])&amp;" days,"&amp;HOUR(Table1[[#This Row],[Full Restoration ]]-Table1[[#This Row],[Outage Start]])&amp;" hrs,"&amp;MINUTE(Table1[[#This Row],[Full Restoration ]]-Table1[[#This Row],[Outage Start]])&amp;" min"</f>
        <v>2 days,8 hrs,30 min</v>
      </c>
      <c r="E5042" s="10">
        <f>Table1[[#This Row],[Full Restoration ]]-Table1[[#This Row],[Outage Start]]</f>
        <v>2.3541666666642413</v>
      </c>
      <c r="F5042" s="11">
        <f>(Table1[[#This Row],[Full Restoration ]]-Table1[[#This Row],[Outage Start]])*24</f>
        <v>56.499999999941792</v>
      </c>
      <c r="G5042" s="5" t="s">
        <v>660</v>
      </c>
      <c r="H5042" s="32" t="s">
        <v>743</v>
      </c>
      <c r="I5042" s="4">
        <v>256</v>
      </c>
      <c r="J5042" s="4">
        <v>219</v>
      </c>
      <c r="K5042" s="4">
        <v>28</v>
      </c>
      <c r="L5042" s="4">
        <v>17</v>
      </c>
      <c r="M5042" s="4">
        <v>9</v>
      </c>
      <c r="N5042" s="18"/>
    </row>
    <row r="5043" spans="1:14" hidden="1" x14ac:dyDescent="0.35">
      <c r="A5043" s="4" t="s">
        <v>9</v>
      </c>
      <c r="B5043" s="27">
        <v>43747.015972222223</v>
      </c>
      <c r="C5043" s="9">
        <v>43749.409722222219</v>
      </c>
      <c r="D5043" s="11" t="str">
        <f>INT(Table1[[#This Row],[Full Restoration ]]-Table1[[#This Row],[Outage Start]])&amp;" days,"&amp;HOUR(Table1[[#This Row],[Full Restoration ]]-Table1[[#This Row],[Outage Start]])&amp;" hrs,"&amp;MINUTE(Table1[[#This Row],[Full Restoration ]]-Table1[[#This Row],[Outage Start]])&amp;" min"</f>
        <v>2 days,9 hrs,27 min</v>
      </c>
      <c r="E5043" s="10">
        <f>Table1[[#This Row],[Full Restoration ]]-Table1[[#This Row],[Outage Start]]</f>
        <v>2.3937499999956344</v>
      </c>
      <c r="F5043" s="11">
        <f>(Table1[[#This Row],[Full Restoration ]]-Table1[[#This Row],[Outage Start]])*24</f>
        <v>57.449999999895226</v>
      </c>
      <c r="G5043" s="5" t="s">
        <v>579</v>
      </c>
      <c r="H5043" s="32" t="s">
        <v>743</v>
      </c>
      <c r="I5043" s="4">
        <v>5450</v>
      </c>
      <c r="J5043" s="4">
        <v>5102</v>
      </c>
      <c r="K5043" s="4">
        <v>325</v>
      </c>
      <c r="L5043" s="4">
        <v>287</v>
      </c>
      <c r="M5043" s="4">
        <v>23</v>
      </c>
      <c r="N5043" s="18"/>
    </row>
    <row r="5044" spans="1:14" hidden="1" x14ac:dyDescent="0.35">
      <c r="A5044" s="4" t="s">
        <v>9</v>
      </c>
      <c r="B5044" s="27">
        <v>43747.015277777777</v>
      </c>
      <c r="C5044" s="9">
        <v>43748.683333333334</v>
      </c>
      <c r="D5044" s="11" t="str">
        <f>INT(Table1[[#This Row],[Full Restoration ]]-Table1[[#This Row],[Outage Start]])&amp;" days,"&amp;HOUR(Table1[[#This Row],[Full Restoration ]]-Table1[[#This Row],[Outage Start]])&amp;" hrs,"&amp;MINUTE(Table1[[#This Row],[Full Restoration ]]-Table1[[#This Row],[Outage Start]])&amp;" min"</f>
        <v>1 days,16 hrs,2 min</v>
      </c>
      <c r="E5044" s="10">
        <f>Table1[[#This Row],[Full Restoration ]]-Table1[[#This Row],[Outage Start]]</f>
        <v>1.6680555555576575</v>
      </c>
      <c r="F5044" s="11">
        <f>(Table1[[#This Row],[Full Restoration ]]-Table1[[#This Row],[Outage Start]])*24</f>
        <v>40.03333333338378</v>
      </c>
      <c r="G5044" s="5" t="s">
        <v>392</v>
      </c>
      <c r="H5044" s="32" t="s">
        <v>743</v>
      </c>
      <c r="I5044" s="4">
        <v>1532</v>
      </c>
      <c r="J5044" s="4">
        <v>1403</v>
      </c>
      <c r="K5044" s="4">
        <v>122</v>
      </c>
      <c r="L5044" s="4">
        <v>65</v>
      </c>
      <c r="M5044" s="4">
        <v>7</v>
      </c>
      <c r="N5044" s="18"/>
    </row>
    <row r="5045" spans="1:14" hidden="1" x14ac:dyDescent="0.35">
      <c r="A5045" s="4" t="s">
        <v>9</v>
      </c>
      <c r="B5045" s="27">
        <v>43747.015277777777</v>
      </c>
      <c r="C5045" s="9">
        <v>43749.654861111114</v>
      </c>
      <c r="D5045" s="11" t="str">
        <f>INT(Table1[[#This Row],[Full Restoration ]]-Table1[[#This Row],[Outage Start]])&amp;" days,"&amp;HOUR(Table1[[#This Row],[Full Restoration ]]-Table1[[#This Row],[Outage Start]])&amp;" hrs,"&amp;MINUTE(Table1[[#This Row],[Full Restoration ]]-Table1[[#This Row],[Outage Start]])&amp;" min"</f>
        <v>2 days,15 hrs,21 min</v>
      </c>
      <c r="E5045" s="10">
        <f>Table1[[#This Row],[Full Restoration ]]-Table1[[#This Row],[Outage Start]]</f>
        <v>2.6395833333372138</v>
      </c>
      <c r="F5045" s="11">
        <f>(Table1[[#This Row],[Full Restoration ]]-Table1[[#This Row],[Outage Start]])*24</f>
        <v>63.350000000093132</v>
      </c>
      <c r="G5045" s="5" t="s">
        <v>466</v>
      </c>
      <c r="H5045" s="32" t="s">
        <v>743</v>
      </c>
      <c r="I5045" s="4">
        <v>1612</v>
      </c>
      <c r="J5045" s="4">
        <v>1376</v>
      </c>
      <c r="K5045" s="4">
        <v>201</v>
      </c>
      <c r="L5045" s="4">
        <v>82</v>
      </c>
      <c r="M5045" s="4">
        <v>35</v>
      </c>
      <c r="N5045" s="18"/>
    </row>
    <row r="5046" spans="1:14" hidden="1" x14ac:dyDescent="0.35">
      <c r="A5046" s="4" t="s">
        <v>9</v>
      </c>
      <c r="B5046" s="27">
        <v>43747.015277777777</v>
      </c>
      <c r="C5046" s="9">
        <v>43749.527777777781</v>
      </c>
      <c r="D5046" s="11" t="str">
        <f>INT(Table1[[#This Row],[Full Restoration ]]-Table1[[#This Row],[Outage Start]])&amp;" days,"&amp;HOUR(Table1[[#This Row],[Full Restoration ]]-Table1[[#This Row],[Outage Start]])&amp;" hrs,"&amp;MINUTE(Table1[[#This Row],[Full Restoration ]]-Table1[[#This Row],[Outage Start]])&amp;" min"</f>
        <v>2 days,12 hrs,18 min</v>
      </c>
      <c r="E5046" s="10">
        <f>Table1[[#This Row],[Full Restoration ]]-Table1[[#This Row],[Outage Start]]</f>
        <v>2.5125000000043656</v>
      </c>
      <c r="F5046" s="11">
        <f>(Table1[[#This Row],[Full Restoration ]]-Table1[[#This Row],[Outage Start]])*24</f>
        <v>60.300000000104774</v>
      </c>
      <c r="G5046" s="5" t="s">
        <v>543</v>
      </c>
      <c r="H5046" s="32" t="s">
        <v>742</v>
      </c>
      <c r="I5046" s="4">
        <v>2598</v>
      </c>
      <c r="J5046" s="4">
        <v>2196</v>
      </c>
      <c r="K5046" s="4">
        <v>362</v>
      </c>
      <c r="L5046" s="4">
        <v>95</v>
      </c>
      <c r="M5046" s="4">
        <v>40</v>
      </c>
      <c r="N5046" s="18"/>
    </row>
    <row r="5047" spans="1:14" hidden="1" x14ac:dyDescent="0.35">
      <c r="A5047" s="4" t="s">
        <v>9</v>
      </c>
      <c r="B5047" s="27">
        <v>43747.015277777777</v>
      </c>
      <c r="C5047" s="9">
        <v>43748.865277777775</v>
      </c>
      <c r="D5047" s="11" t="str">
        <f>INT(Table1[[#This Row],[Full Restoration ]]-Table1[[#This Row],[Outage Start]])&amp;" days,"&amp;HOUR(Table1[[#This Row],[Full Restoration ]]-Table1[[#This Row],[Outage Start]])&amp;" hrs,"&amp;MINUTE(Table1[[#This Row],[Full Restoration ]]-Table1[[#This Row],[Outage Start]])&amp;" min"</f>
        <v>1 days,20 hrs,24 min</v>
      </c>
      <c r="E5047" s="10">
        <f>Table1[[#This Row],[Full Restoration ]]-Table1[[#This Row],[Outage Start]]</f>
        <v>1.8499999999985448</v>
      </c>
      <c r="F5047" s="11">
        <f>(Table1[[#This Row],[Full Restoration ]]-Table1[[#This Row],[Outage Start]])*24</f>
        <v>44.399999999965075</v>
      </c>
      <c r="G5047" s="28" t="s">
        <v>813</v>
      </c>
      <c r="H5047" s="32" t="s">
        <v>34</v>
      </c>
      <c r="I5047" s="4"/>
      <c r="J5047" s="4"/>
      <c r="K5047" s="4"/>
      <c r="L5047" s="4"/>
      <c r="M5047" s="4"/>
      <c r="N5047" s="18" t="s">
        <v>295</v>
      </c>
    </row>
    <row r="5048" spans="1:14" hidden="1" x14ac:dyDescent="0.35">
      <c r="A5048" s="4" t="s">
        <v>9</v>
      </c>
      <c r="B5048" s="27">
        <v>43747.013888888891</v>
      </c>
      <c r="C5048" s="9">
        <v>43748.800694444442</v>
      </c>
      <c r="D5048" s="11" t="str">
        <f>INT(Table1[[#This Row],[Full Restoration ]]-Table1[[#This Row],[Outage Start]])&amp;" days,"&amp;HOUR(Table1[[#This Row],[Full Restoration ]]-Table1[[#This Row],[Outage Start]])&amp;" hrs,"&amp;MINUTE(Table1[[#This Row],[Full Restoration ]]-Table1[[#This Row],[Outage Start]])&amp;" min"</f>
        <v>1 days,18 hrs,53 min</v>
      </c>
      <c r="E5048" s="10">
        <f>Table1[[#This Row],[Full Restoration ]]-Table1[[#This Row],[Outage Start]]</f>
        <v>1.7868055555518367</v>
      </c>
      <c r="F5048" s="11">
        <f>(Table1[[#This Row],[Full Restoration ]]-Table1[[#This Row],[Outage Start]])*24</f>
        <v>42.883333333244082</v>
      </c>
      <c r="G5048" s="5" t="s">
        <v>319</v>
      </c>
      <c r="H5048" s="32" t="s">
        <v>743</v>
      </c>
      <c r="I5048" s="4">
        <v>1416</v>
      </c>
      <c r="J5048" s="4">
        <v>1115</v>
      </c>
      <c r="K5048" s="4">
        <v>279</v>
      </c>
      <c r="L5048" s="4">
        <v>49</v>
      </c>
      <c r="M5048" s="4">
        <v>22</v>
      </c>
      <c r="N5048" s="18"/>
    </row>
    <row r="5049" spans="1:14" hidden="1" x14ac:dyDescent="0.35">
      <c r="A5049" s="4" t="s">
        <v>9</v>
      </c>
      <c r="B5049" s="27">
        <v>43747.013888888891</v>
      </c>
      <c r="C5049" s="9">
        <v>43748.648611111108</v>
      </c>
      <c r="D5049" s="11" t="str">
        <f>INT(Table1[[#This Row],[Full Restoration ]]-Table1[[#This Row],[Outage Start]])&amp;" days,"&amp;HOUR(Table1[[#This Row],[Full Restoration ]]-Table1[[#This Row],[Outage Start]])&amp;" hrs,"&amp;MINUTE(Table1[[#This Row],[Full Restoration ]]-Table1[[#This Row],[Outage Start]])&amp;" min"</f>
        <v>1 days,15 hrs,14 min</v>
      </c>
      <c r="E5049" s="10">
        <f>Table1[[#This Row],[Full Restoration ]]-Table1[[#This Row],[Outage Start]]</f>
        <v>1.6347222222175333</v>
      </c>
      <c r="F5049" s="11">
        <f>(Table1[[#This Row],[Full Restoration ]]-Table1[[#This Row],[Outage Start]])*24</f>
        <v>39.233333333220799</v>
      </c>
      <c r="G5049" s="5" t="s">
        <v>405</v>
      </c>
      <c r="H5049" s="32" t="s">
        <v>743</v>
      </c>
      <c r="I5049" s="4">
        <v>982</v>
      </c>
      <c r="J5049" s="4">
        <v>792</v>
      </c>
      <c r="K5049" s="4">
        <v>130</v>
      </c>
      <c r="L5049" s="4">
        <v>56</v>
      </c>
      <c r="M5049" s="4">
        <v>60</v>
      </c>
      <c r="N5049" s="18"/>
    </row>
    <row r="5050" spans="1:14" hidden="1" x14ac:dyDescent="0.35">
      <c r="A5050" s="4" t="s">
        <v>9</v>
      </c>
      <c r="B5050" s="27">
        <v>43747.013888888891</v>
      </c>
      <c r="C5050" s="9">
        <v>43749.694444444445</v>
      </c>
      <c r="D5050" s="11" t="str">
        <f>INT(Table1[[#This Row],[Full Restoration ]]-Table1[[#This Row],[Outage Start]])&amp;" days,"&amp;HOUR(Table1[[#This Row],[Full Restoration ]]-Table1[[#This Row],[Outage Start]])&amp;" hrs,"&amp;MINUTE(Table1[[#This Row],[Full Restoration ]]-Table1[[#This Row],[Outage Start]])&amp;" min"</f>
        <v>2 days,16 hrs,20 min</v>
      </c>
      <c r="E5050" s="10">
        <f>Table1[[#This Row],[Full Restoration ]]-Table1[[#This Row],[Outage Start]]</f>
        <v>2.6805555555547471</v>
      </c>
      <c r="F5050" s="11">
        <f>(Table1[[#This Row],[Full Restoration ]]-Table1[[#This Row],[Outage Start]])*24</f>
        <v>64.333333333313931</v>
      </c>
      <c r="G5050" s="5" t="s">
        <v>583</v>
      </c>
      <c r="H5050" s="32" t="s">
        <v>743</v>
      </c>
      <c r="I5050" s="4">
        <v>2142</v>
      </c>
      <c r="J5050" s="4">
        <v>1608</v>
      </c>
      <c r="K5050" s="4">
        <v>502</v>
      </c>
      <c r="L5050" s="4">
        <v>88</v>
      </c>
      <c r="M5050" s="4">
        <v>32</v>
      </c>
      <c r="N5050" s="18"/>
    </row>
    <row r="5051" spans="1:14" hidden="1" x14ac:dyDescent="0.35">
      <c r="A5051" s="4" t="s">
        <v>9</v>
      </c>
      <c r="B5051" s="27">
        <v>43747.013194444444</v>
      </c>
      <c r="C5051" s="9">
        <v>43748.646527777775</v>
      </c>
      <c r="D5051" s="11" t="str">
        <f>INT(Table1[[#This Row],[Full Restoration ]]-Table1[[#This Row],[Outage Start]])&amp;" days,"&amp;HOUR(Table1[[#This Row],[Full Restoration ]]-Table1[[#This Row],[Outage Start]])&amp;" hrs,"&amp;MINUTE(Table1[[#This Row],[Full Restoration ]]-Table1[[#This Row],[Outage Start]])&amp;" min"</f>
        <v>1 days,15 hrs,12 min</v>
      </c>
      <c r="E5051" s="10">
        <f>Table1[[#This Row],[Full Restoration ]]-Table1[[#This Row],[Outage Start]]</f>
        <v>1.6333333333313931</v>
      </c>
      <c r="F5051" s="11">
        <f>(Table1[[#This Row],[Full Restoration ]]-Table1[[#This Row],[Outage Start]])*24</f>
        <v>39.199999999953434</v>
      </c>
      <c r="G5051" s="5" t="s">
        <v>298</v>
      </c>
      <c r="H5051" s="32" t="s">
        <v>743</v>
      </c>
      <c r="I5051" s="4">
        <v>1195</v>
      </c>
      <c r="J5051" s="4">
        <v>1139</v>
      </c>
      <c r="K5051" s="4">
        <v>50</v>
      </c>
      <c r="L5051" s="4">
        <v>15</v>
      </c>
      <c r="M5051" s="4">
        <v>6</v>
      </c>
      <c r="N5051" s="18"/>
    </row>
    <row r="5052" spans="1:14" hidden="1" x14ac:dyDescent="0.35">
      <c r="A5052" s="4" t="s">
        <v>9</v>
      </c>
      <c r="B5052" s="27">
        <v>43747.013194444444</v>
      </c>
      <c r="C5052" s="9">
        <v>43749.384027777778</v>
      </c>
      <c r="D5052" s="11" t="str">
        <f>INT(Table1[[#This Row],[Full Restoration ]]-Table1[[#This Row],[Outage Start]])&amp;" days,"&amp;HOUR(Table1[[#This Row],[Full Restoration ]]-Table1[[#This Row],[Outage Start]])&amp;" hrs,"&amp;MINUTE(Table1[[#This Row],[Full Restoration ]]-Table1[[#This Row],[Outage Start]])&amp;" min"</f>
        <v>2 days,8 hrs,54 min</v>
      </c>
      <c r="E5052" s="10">
        <f>Table1[[#This Row],[Full Restoration ]]-Table1[[#This Row],[Outage Start]]</f>
        <v>2.3708333333343035</v>
      </c>
      <c r="F5052" s="11">
        <f>(Table1[[#This Row],[Full Restoration ]]-Table1[[#This Row],[Outage Start]])*24</f>
        <v>56.900000000023283</v>
      </c>
      <c r="G5052" s="5" t="s">
        <v>465</v>
      </c>
      <c r="H5052" s="32" t="s">
        <v>743</v>
      </c>
      <c r="I5052" s="4">
        <v>1680</v>
      </c>
      <c r="J5052" s="4">
        <v>1572</v>
      </c>
      <c r="K5052" s="4">
        <v>94</v>
      </c>
      <c r="L5052" s="4">
        <v>87</v>
      </c>
      <c r="M5052" s="4">
        <v>14</v>
      </c>
      <c r="N5052" s="18"/>
    </row>
    <row r="5053" spans="1:14" hidden="1" x14ac:dyDescent="0.35">
      <c r="A5053" s="4" t="s">
        <v>9</v>
      </c>
      <c r="B5053" s="27">
        <v>43747.012499999997</v>
      </c>
      <c r="C5053" s="9">
        <v>43748.736805555556</v>
      </c>
      <c r="D5053" s="11" t="str">
        <f>INT(Table1[[#This Row],[Full Restoration ]]-Table1[[#This Row],[Outage Start]])&amp;" days,"&amp;HOUR(Table1[[#This Row],[Full Restoration ]]-Table1[[#This Row],[Outage Start]])&amp;" hrs,"&amp;MINUTE(Table1[[#This Row],[Full Restoration ]]-Table1[[#This Row],[Outage Start]])&amp;" min"</f>
        <v>1 days,17 hrs,23 min</v>
      </c>
      <c r="E5053" s="10">
        <f>Table1[[#This Row],[Full Restoration ]]-Table1[[#This Row],[Outage Start]]</f>
        <v>1.7243055555591127</v>
      </c>
      <c r="F5053" s="11">
        <f>(Table1[[#This Row],[Full Restoration ]]-Table1[[#This Row],[Outage Start]])*24</f>
        <v>41.383333333418705</v>
      </c>
      <c r="G5053" s="5" t="s">
        <v>578</v>
      </c>
      <c r="H5053" s="32" t="s">
        <v>743</v>
      </c>
      <c r="I5053" s="4">
        <v>3897</v>
      </c>
      <c r="J5053" s="4">
        <v>3704</v>
      </c>
      <c r="K5053" s="4">
        <v>172</v>
      </c>
      <c r="L5053" s="4">
        <v>260</v>
      </c>
      <c r="M5053" s="4">
        <v>21</v>
      </c>
      <c r="N5053" s="18"/>
    </row>
    <row r="5054" spans="1:14" hidden="1" x14ac:dyDescent="0.35">
      <c r="A5054" s="4" t="s">
        <v>9</v>
      </c>
      <c r="B5054" s="27">
        <v>43747.011805555558</v>
      </c>
      <c r="C5054" s="9">
        <v>43749.638888888891</v>
      </c>
      <c r="D5054" s="11" t="str">
        <f>INT(Table1[[#This Row],[Full Restoration ]]-Table1[[#This Row],[Outage Start]])&amp;" days,"&amp;HOUR(Table1[[#This Row],[Full Restoration ]]-Table1[[#This Row],[Outage Start]])&amp;" hrs,"&amp;MINUTE(Table1[[#This Row],[Full Restoration ]]-Table1[[#This Row],[Outage Start]])&amp;" min"</f>
        <v>2 days,15 hrs,3 min</v>
      </c>
      <c r="E5054" s="10">
        <f>Table1[[#This Row],[Full Restoration ]]-Table1[[#This Row],[Outage Start]]</f>
        <v>2.6270833333328483</v>
      </c>
      <c r="F5054" s="11">
        <f>(Table1[[#This Row],[Full Restoration ]]-Table1[[#This Row],[Outage Start]])*24</f>
        <v>63.049999999988358</v>
      </c>
      <c r="G5054" s="5" t="s">
        <v>556</v>
      </c>
      <c r="H5054" s="32" t="s">
        <v>742</v>
      </c>
      <c r="I5054" s="4">
        <v>1699</v>
      </c>
      <c r="J5054" s="4">
        <v>1349</v>
      </c>
      <c r="K5054" s="4">
        <v>291</v>
      </c>
      <c r="L5054" s="4">
        <v>57</v>
      </c>
      <c r="M5054" s="4">
        <v>59</v>
      </c>
      <c r="N5054" s="18"/>
    </row>
    <row r="5055" spans="1:14" hidden="1" x14ac:dyDescent="0.35">
      <c r="A5055" s="4" t="s">
        <v>9</v>
      </c>
      <c r="B5055" s="27">
        <v>43747.011805555558</v>
      </c>
      <c r="C5055" s="9">
        <v>43749.743055555555</v>
      </c>
      <c r="D5055" s="11" t="str">
        <f>INT(Table1[[#This Row],[Full Restoration ]]-Table1[[#This Row],[Outage Start]])&amp;" days,"&amp;HOUR(Table1[[#This Row],[Full Restoration ]]-Table1[[#This Row],[Outage Start]])&amp;" hrs,"&amp;MINUTE(Table1[[#This Row],[Full Restoration ]]-Table1[[#This Row],[Outage Start]])&amp;" min"</f>
        <v>2 days,17 hrs,33 min</v>
      </c>
      <c r="E5055" s="10">
        <f>Table1[[#This Row],[Full Restoration ]]-Table1[[#This Row],[Outage Start]]</f>
        <v>2.7312499999970896</v>
      </c>
      <c r="F5055" s="11">
        <f>(Table1[[#This Row],[Full Restoration ]]-Table1[[#This Row],[Outage Start]])*24</f>
        <v>65.549999999930151</v>
      </c>
      <c r="G5055" s="5" t="s">
        <v>582</v>
      </c>
      <c r="H5055" s="32" t="s">
        <v>743</v>
      </c>
      <c r="I5055" s="4">
        <v>1884</v>
      </c>
      <c r="J5055" s="4">
        <v>1641</v>
      </c>
      <c r="K5055" s="4">
        <v>211</v>
      </c>
      <c r="L5055" s="4">
        <v>62</v>
      </c>
      <c r="M5055" s="4">
        <v>32</v>
      </c>
      <c r="N5055" s="18"/>
    </row>
    <row r="5056" spans="1:14" hidden="1" x14ac:dyDescent="0.35">
      <c r="A5056" s="4" t="s">
        <v>9</v>
      </c>
      <c r="B5056" s="27">
        <v>43747.011805555558</v>
      </c>
      <c r="C5056" s="9">
        <v>43748.645833333336</v>
      </c>
      <c r="D5056" s="11" t="str">
        <f>INT(Table1[[#This Row],[Full Restoration ]]-Table1[[#This Row],[Outage Start]])&amp;" days,"&amp;HOUR(Table1[[#This Row],[Full Restoration ]]-Table1[[#This Row],[Outage Start]])&amp;" hrs,"&amp;MINUTE(Table1[[#This Row],[Full Restoration ]]-Table1[[#This Row],[Outage Start]])&amp;" min"</f>
        <v>1 days,15 hrs,13 min</v>
      </c>
      <c r="E5056" s="10">
        <f>Table1[[#This Row],[Full Restoration ]]-Table1[[#This Row],[Outage Start]]</f>
        <v>1.6340277777781012</v>
      </c>
      <c r="F5056" s="11">
        <f>(Table1[[#This Row],[Full Restoration ]]-Table1[[#This Row],[Outage Start]])*24</f>
        <v>39.216666666674428</v>
      </c>
      <c r="G5056" s="5" t="s">
        <v>707</v>
      </c>
      <c r="H5056" s="32" t="s">
        <v>743</v>
      </c>
      <c r="I5056" s="4">
        <v>919</v>
      </c>
      <c r="J5056" s="4">
        <v>730</v>
      </c>
      <c r="K5056" s="4">
        <v>174</v>
      </c>
      <c r="L5056" s="4">
        <v>41</v>
      </c>
      <c r="M5056" s="4">
        <v>15</v>
      </c>
      <c r="N5056" s="18"/>
    </row>
    <row r="5057" spans="1:14" hidden="1" x14ac:dyDescent="0.35">
      <c r="A5057" s="4" t="s">
        <v>9</v>
      </c>
      <c r="B5057" s="27">
        <v>43747.011111111111</v>
      </c>
      <c r="C5057" s="9">
        <v>43748.856249999997</v>
      </c>
      <c r="D5057" s="11" t="str">
        <f>INT(Table1[[#This Row],[Full Restoration ]]-Table1[[#This Row],[Outage Start]])&amp;" days,"&amp;HOUR(Table1[[#This Row],[Full Restoration ]]-Table1[[#This Row],[Outage Start]])&amp;" hrs,"&amp;MINUTE(Table1[[#This Row],[Full Restoration ]]-Table1[[#This Row],[Outage Start]])&amp;" min"</f>
        <v>1 days,20 hrs,17 min</v>
      </c>
      <c r="E5057" s="10">
        <f>Table1[[#This Row],[Full Restoration ]]-Table1[[#This Row],[Outage Start]]</f>
        <v>1.8451388888861402</v>
      </c>
      <c r="F5057" s="11">
        <f>(Table1[[#This Row],[Full Restoration ]]-Table1[[#This Row],[Outage Start]])*24</f>
        <v>44.283333333267365</v>
      </c>
      <c r="G5057" s="5" t="s">
        <v>320</v>
      </c>
      <c r="H5057" s="32" t="s">
        <v>743</v>
      </c>
      <c r="I5057" s="4">
        <v>3615</v>
      </c>
      <c r="J5057" s="4">
        <v>3281</v>
      </c>
      <c r="K5057" s="4">
        <v>298</v>
      </c>
      <c r="L5057" s="4">
        <v>164</v>
      </c>
      <c r="M5057" s="4">
        <v>36</v>
      </c>
      <c r="N5057" s="18"/>
    </row>
    <row r="5058" spans="1:14" hidden="1" x14ac:dyDescent="0.35">
      <c r="A5058" s="4" t="s">
        <v>9</v>
      </c>
      <c r="B5058" s="27">
        <v>43747.011111111111</v>
      </c>
      <c r="C5058" s="9">
        <v>43750.529166666667</v>
      </c>
      <c r="D5058" s="11" t="str">
        <f>INT(Table1[[#This Row],[Full Restoration ]]-Table1[[#This Row],[Outage Start]])&amp;" days,"&amp;HOUR(Table1[[#This Row],[Full Restoration ]]-Table1[[#This Row],[Outage Start]])&amp;" hrs,"&amp;MINUTE(Table1[[#This Row],[Full Restoration ]]-Table1[[#This Row],[Outage Start]])&amp;" min"</f>
        <v>3 days,12 hrs,26 min</v>
      </c>
      <c r="E5058" s="10">
        <f>Table1[[#This Row],[Full Restoration ]]-Table1[[#This Row],[Outage Start]]</f>
        <v>3.5180555555562023</v>
      </c>
      <c r="F5058" s="11">
        <f>(Table1[[#This Row],[Full Restoration ]]-Table1[[#This Row],[Outage Start]])*24</f>
        <v>84.433333333348855</v>
      </c>
      <c r="G5058" s="5" t="s">
        <v>595</v>
      </c>
      <c r="H5058" s="32" t="s">
        <v>745</v>
      </c>
      <c r="I5058" s="4">
        <v>115</v>
      </c>
      <c r="J5058" s="4">
        <v>80</v>
      </c>
      <c r="K5058" s="4">
        <v>25</v>
      </c>
      <c r="L5058" s="4">
        <v>3</v>
      </c>
      <c r="M5058" s="4">
        <v>10</v>
      </c>
      <c r="N5058" s="18"/>
    </row>
    <row r="5059" spans="1:14" hidden="1" x14ac:dyDescent="0.35">
      <c r="A5059" s="4" t="s">
        <v>9</v>
      </c>
      <c r="B5059" s="27">
        <v>43747.010416666664</v>
      </c>
      <c r="C5059" s="9">
        <v>43749.51458333333</v>
      </c>
      <c r="D5059" s="11" t="str">
        <f>INT(Table1[[#This Row],[Full Restoration ]]-Table1[[#This Row],[Outage Start]])&amp;" days,"&amp;HOUR(Table1[[#This Row],[Full Restoration ]]-Table1[[#This Row],[Outage Start]])&amp;" hrs,"&amp;MINUTE(Table1[[#This Row],[Full Restoration ]]-Table1[[#This Row],[Outage Start]])&amp;" min"</f>
        <v>2 days,12 hrs,6 min</v>
      </c>
      <c r="E5059" s="10">
        <f>Table1[[#This Row],[Full Restoration ]]-Table1[[#This Row],[Outage Start]]</f>
        <v>2.5041666666656965</v>
      </c>
      <c r="F5059" s="11">
        <f>(Table1[[#This Row],[Full Restoration ]]-Table1[[#This Row],[Outage Start]])*24</f>
        <v>60.099999999976717</v>
      </c>
      <c r="G5059" s="5" t="s">
        <v>464</v>
      </c>
      <c r="H5059" s="32" t="s">
        <v>743</v>
      </c>
      <c r="I5059" s="4">
        <v>2705</v>
      </c>
      <c r="J5059" s="4">
        <v>2630</v>
      </c>
      <c r="K5059" s="4">
        <v>65</v>
      </c>
      <c r="L5059" s="4">
        <v>142</v>
      </c>
      <c r="M5059" s="4">
        <v>10</v>
      </c>
      <c r="N5059" s="18"/>
    </row>
    <row r="5060" spans="1:14" hidden="1" x14ac:dyDescent="0.35">
      <c r="A5060" s="4" t="s">
        <v>9</v>
      </c>
      <c r="B5060" s="27">
        <v>43747.010416666664</v>
      </c>
      <c r="C5060" s="9">
        <v>43749.754166666666</v>
      </c>
      <c r="D5060" s="11" t="str">
        <f>INT(Table1[[#This Row],[Full Restoration ]]-Table1[[#This Row],[Outage Start]])&amp;" days,"&amp;HOUR(Table1[[#This Row],[Full Restoration ]]-Table1[[#This Row],[Outage Start]])&amp;" hrs,"&amp;MINUTE(Table1[[#This Row],[Full Restoration ]]-Table1[[#This Row],[Outage Start]])&amp;" min"</f>
        <v>2 days,17 hrs,51 min</v>
      </c>
      <c r="E5060" s="10">
        <f>Table1[[#This Row],[Full Restoration ]]-Table1[[#This Row],[Outage Start]]</f>
        <v>2.7437500000014552</v>
      </c>
      <c r="F5060" s="11">
        <f>(Table1[[#This Row],[Full Restoration ]]-Table1[[#This Row],[Outage Start]])*24</f>
        <v>65.850000000034925</v>
      </c>
      <c r="G5060" s="5" t="s">
        <v>569</v>
      </c>
      <c r="H5060" s="32" t="s">
        <v>743</v>
      </c>
      <c r="I5060" s="4">
        <v>212</v>
      </c>
      <c r="J5060" s="4">
        <v>158</v>
      </c>
      <c r="K5060" s="4">
        <v>42</v>
      </c>
      <c r="L5060" s="4">
        <v>14</v>
      </c>
      <c r="M5060" s="4">
        <v>12</v>
      </c>
      <c r="N5060" s="18"/>
    </row>
    <row r="5061" spans="1:14" hidden="1" x14ac:dyDescent="0.35">
      <c r="A5061" s="4" t="s">
        <v>9</v>
      </c>
      <c r="B5061" s="27">
        <v>43747.010416666664</v>
      </c>
      <c r="C5061" s="9">
        <v>43749.35833333333</v>
      </c>
      <c r="D5061" s="11" t="str">
        <f>INT(Table1[[#This Row],[Full Restoration ]]-Table1[[#This Row],[Outage Start]])&amp;" days,"&amp;HOUR(Table1[[#This Row],[Full Restoration ]]-Table1[[#This Row],[Outage Start]])&amp;" hrs,"&amp;MINUTE(Table1[[#This Row],[Full Restoration ]]-Table1[[#This Row],[Outage Start]])&amp;" min"</f>
        <v>2 days,8 hrs,21 min</v>
      </c>
      <c r="E5061" s="10">
        <f>Table1[[#This Row],[Full Restoration ]]-Table1[[#This Row],[Outage Start]]</f>
        <v>2.3479166666656965</v>
      </c>
      <c r="F5061" s="11">
        <f>(Table1[[#This Row],[Full Restoration ]]-Table1[[#This Row],[Outage Start]])*24</f>
        <v>56.349999999976717</v>
      </c>
      <c r="G5061" s="5" t="s">
        <v>577</v>
      </c>
      <c r="H5061" s="32" t="s">
        <v>743</v>
      </c>
      <c r="I5061" s="4">
        <v>2908</v>
      </c>
      <c r="J5061" s="4">
        <v>2828</v>
      </c>
      <c r="K5061" s="4">
        <v>63</v>
      </c>
      <c r="L5061" s="4">
        <v>156</v>
      </c>
      <c r="M5061" s="4">
        <v>17</v>
      </c>
      <c r="N5061" s="18"/>
    </row>
    <row r="5062" spans="1:14" hidden="1" x14ac:dyDescent="0.35">
      <c r="A5062" s="4" t="s">
        <v>9</v>
      </c>
      <c r="B5062" s="27">
        <v>43747.009722222225</v>
      </c>
      <c r="C5062" s="9">
        <v>43748.770138888889</v>
      </c>
      <c r="D5062" s="11" t="str">
        <f>INT(Table1[[#This Row],[Full Restoration ]]-Table1[[#This Row],[Outage Start]])&amp;" days,"&amp;HOUR(Table1[[#This Row],[Full Restoration ]]-Table1[[#This Row],[Outage Start]])&amp;" hrs,"&amp;MINUTE(Table1[[#This Row],[Full Restoration ]]-Table1[[#This Row],[Outage Start]])&amp;" min"</f>
        <v>1 days,18 hrs,15 min</v>
      </c>
      <c r="E5062" s="10">
        <f>Table1[[#This Row],[Full Restoration ]]-Table1[[#This Row],[Outage Start]]</f>
        <v>1.7604166666642413</v>
      </c>
      <c r="F5062" s="11">
        <f>(Table1[[#This Row],[Full Restoration ]]-Table1[[#This Row],[Outage Start]])*24</f>
        <v>42.249999999941792</v>
      </c>
      <c r="G5062" s="5" t="s">
        <v>321</v>
      </c>
      <c r="H5062" s="32" t="s">
        <v>743</v>
      </c>
      <c r="I5062" s="4">
        <v>900</v>
      </c>
      <c r="J5062" s="4">
        <v>663</v>
      </c>
      <c r="K5062" s="4">
        <v>225</v>
      </c>
      <c r="L5062" s="4">
        <v>32</v>
      </c>
      <c r="M5062" s="4">
        <v>12</v>
      </c>
      <c r="N5062" s="18"/>
    </row>
    <row r="5063" spans="1:14" hidden="1" x14ac:dyDescent="0.35">
      <c r="A5063" s="4" t="s">
        <v>9</v>
      </c>
      <c r="B5063" s="27">
        <v>43747.009027777778</v>
      </c>
      <c r="C5063" s="9">
        <v>43749.663194444445</v>
      </c>
      <c r="D5063" s="11" t="str">
        <f>INT(Table1[[#This Row],[Full Restoration ]]-Table1[[#This Row],[Outage Start]])&amp;" days,"&amp;HOUR(Table1[[#This Row],[Full Restoration ]]-Table1[[#This Row],[Outage Start]])&amp;" hrs,"&amp;MINUTE(Table1[[#This Row],[Full Restoration ]]-Table1[[#This Row],[Outage Start]])&amp;" min"</f>
        <v>2 days,15 hrs,42 min</v>
      </c>
      <c r="E5063" s="10">
        <f>Table1[[#This Row],[Full Restoration ]]-Table1[[#This Row],[Outage Start]]</f>
        <v>2.6541666666671517</v>
      </c>
      <c r="F5063" s="11">
        <f>(Table1[[#This Row],[Full Restoration ]]-Table1[[#This Row],[Outage Start]])*24</f>
        <v>63.700000000011642</v>
      </c>
      <c r="G5063" s="5" t="s">
        <v>378</v>
      </c>
      <c r="H5063" s="32" t="s">
        <v>743</v>
      </c>
      <c r="I5063" s="4">
        <v>883</v>
      </c>
      <c r="J5063" s="4">
        <v>796</v>
      </c>
      <c r="K5063" s="4">
        <v>71</v>
      </c>
      <c r="L5063" s="4">
        <v>87</v>
      </c>
      <c r="M5063" s="4">
        <v>16</v>
      </c>
      <c r="N5063" s="18"/>
    </row>
    <row r="5064" spans="1:14" hidden="1" x14ac:dyDescent="0.35">
      <c r="A5064" s="4" t="s">
        <v>9</v>
      </c>
      <c r="B5064" s="34">
        <v>43747.009027777778</v>
      </c>
      <c r="C5064" s="21">
        <v>43748.845138888886</v>
      </c>
      <c r="D5064" s="22" t="str">
        <f>INT(Table1[[#This Row],[Full Restoration ]]-Table1[[#This Row],[Outage Start]])&amp;" days,"&amp;HOUR(Table1[[#This Row],[Full Restoration ]]-Table1[[#This Row],[Outage Start]])&amp;" hrs,"&amp;MINUTE(Table1[[#This Row],[Full Restoration ]]-Table1[[#This Row],[Outage Start]])&amp;" min"</f>
        <v>1 days,20 hrs,4 min</v>
      </c>
      <c r="E5064" s="23">
        <f>Table1[[#This Row],[Full Restoration ]]-Table1[[#This Row],[Outage Start]]</f>
        <v>1.836111111108039</v>
      </c>
      <c r="F5064" s="22">
        <f>(Table1[[#This Row],[Full Restoration ]]-Table1[[#This Row],[Outage Start]])*24</f>
        <v>44.066666666592937</v>
      </c>
      <c r="G5064" s="24" t="s">
        <v>508</v>
      </c>
      <c r="H5064" s="37" t="s">
        <v>744</v>
      </c>
      <c r="I5064" s="20">
        <v>1112</v>
      </c>
      <c r="J5064" s="20">
        <v>897</v>
      </c>
      <c r="K5064" s="20">
        <v>183</v>
      </c>
      <c r="L5064" s="20">
        <v>82</v>
      </c>
      <c r="M5064" s="20">
        <v>32</v>
      </c>
      <c r="N5064" s="25"/>
    </row>
    <row r="5065" spans="1:14" hidden="1" x14ac:dyDescent="0.35">
      <c r="A5065" s="4" t="s">
        <v>9</v>
      </c>
      <c r="B5065" s="27">
        <v>43747.009027777778</v>
      </c>
      <c r="C5065" s="9">
        <v>43749.623611111114</v>
      </c>
      <c r="D5065" s="11" t="str">
        <f>INT(Table1[[#This Row],[Full Restoration ]]-Table1[[#This Row],[Outage Start]])&amp;" days,"&amp;HOUR(Table1[[#This Row],[Full Restoration ]]-Table1[[#This Row],[Outage Start]])&amp;" hrs,"&amp;MINUTE(Table1[[#This Row],[Full Restoration ]]-Table1[[#This Row],[Outage Start]])&amp;" min"</f>
        <v>2 days,14 hrs,45 min</v>
      </c>
      <c r="E5065" s="10">
        <f>Table1[[#This Row],[Full Restoration ]]-Table1[[#This Row],[Outage Start]]</f>
        <v>2.6145833333357587</v>
      </c>
      <c r="F5065" s="11">
        <f>(Table1[[#This Row],[Full Restoration ]]-Table1[[#This Row],[Outage Start]])*24</f>
        <v>62.750000000058208</v>
      </c>
      <c r="G5065" s="5" t="s">
        <v>584</v>
      </c>
      <c r="H5065" s="32" t="s">
        <v>743</v>
      </c>
      <c r="I5065" s="4">
        <v>1613</v>
      </c>
      <c r="J5065" s="4">
        <v>1466</v>
      </c>
      <c r="K5065" s="4">
        <v>125</v>
      </c>
      <c r="L5065" s="4">
        <v>66</v>
      </c>
      <c r="M5065" s="4">
        <v>22</v>
      </c>
      <c r="N5065" s="18"/>
    </row>
    <row r="5066" spans="1:14" hidden="1" x14ac:dyDescent="0.35">
      <c r="A5066" s="4" t="s">
        <v>9</v>
      </c>
      <c r="B5066" s="27">
        <v>43747.007638888892</v>
      </c>
      <c r="C5066" s="9">
        <v>43748.643055555556</v>
      </c>
      <c r="D5066" s="11" t="str">
        <f>INT(Table1[[#This Row],[Full Restoration ]]-Table1[[#This Row],[Outage Start]])&amp;" days,"&amp;HOUR(Table1[[#This Row],[Full Restoration ]]-Table1[[#This Row],[Outage Start]])&amp;" hrs,"&amp;MINUTE(Table1[[#This Row],[Full Restoration ]]-Table1[[#This Row],[Outage Start]])&amp;" min"</f>
        <v>1 days,15 hrs,15 min</v>
      </c>
      <c r="E5066" s="10">
        <f>Table1[[#This Row],[Full Restoration ]]-Table1[[#This Row],[Outage Start]]</f>
        <v>1.6354166666642413</v>
      </c>
      <c r="F5066" s="11">
        <f>(Table1[[#This Row],[Full Restoration ]]-Table1[[#This Row],[Outage Start]])*24</f>
        <v>39.249999999941792</v>
      </c>
      <c r="G5066" s="5" t="s">
        <v>322</v>
      </c>
      <c r="H5066" s="32" t="s">
        <v>743</v>
      </c>
      <c r="I5066" s="4">
        <v>1567</v>
      </c>
      <c r="J5066" s="4">
        <v>1051</v>
      </c>
      <c r="K5066" s="4">
        <v>475</v>
      </c>
      <c r="L5066" s="4">
        <v>66</v>
      </c>
      <c r="M5066" s="4">
        <v>41</v>
      </c>
      <c r="N5066" s="18"/>
    </row>
    <row r="5067" spans="1:14" hidden="1" x14ac:dyDescent="0.35">
      <c r="A5067" s="4" t="s">
        <v>9</v>
      </c>
      <c r="B5067" s="27">
        <v>43747.007638888892</v>
      </c>
      <c r="C5067" s="9">
        <v>43749.643055555556</v>
      </c>
      <c r="D5067" s="11" t="str">
        <f>INT(Table1[[#This Row],[Full Restoration ]]-Table1[[#This Row],[Outage Start]])&amp;" days,"&amp;HOUR(Table1[[#This Row],[Full Restoration ]]-Table1[[#This Row],[Outage Start]])&amp;" hrs,"&amp;MINUTE(Table1[[#This Row],[Full Restoration ]]-Table1[[#This Row],[Outage Start]])&amp;" min"</f>
        <v>2 days,15 hrs,15 min</v>
      </c>
      <c r="E5067" s="10">
        <f>Table1[[#This Row],[Full Restoration ]]-Table1[[#This Row],[Outage Start]]</f>
        <v>2.6354166666642413</v>
      </c>
      <c r="F5067" s="11">
        <f>(Table1[[#This Row],[Full Restoration ]]-Table1[[#This Row],[Outage Start]])*24</f>
        <v>63.249999999941792</v>
      </c>
      <c r="G5067" s="5" t="s">
        <v>463</v>
      </c>
      <c r="H5067" s="32" t="s">
        <v>743</v>
      </c>
      <c r="I5067" s="4">
        <v>1931</v>
      </c>
      <c r="J5067" s="4">
        <v>1774</v>
      </c>
      <c r="K5067" s="4">
        <v>133</v>
      </c>
      <c r="L5067" s="4">
        <v>106</v>
      </c>
      <c r="M5067" s="4">
        <v>24</v>
      </c>
      <c r="N5067" s="18"/>
    </row>
    <row r="5068" spans="1:14" hidden="1" x14ac:dyDescent="0.35">
      <c r="A5068" s="4" t="s">
        <v>9</v>
      </c>
      <c r="B5068" s="27">
        <v>43747.007638888892</v>
      </c>
      <c r="C5068" s="9">
        <v>43748.865972222222</v>
      </c>
      <c r="D5068" s="11" t="str">
        <f>INT(Table1[[#This Row],[Full Restoration ]]-Table1[[#This Row],[Outage Start]])&amp;" days,"&amp;HOUR(Table1[[#This Row],[Full Restoration ]]-Table1[[#This Row],[Outage Start]])&amp;" hrs,"&amp;MINUTE(Table1[[#This Row],[Full Restoration ]]-Table1[[#This Row],[Outage Start]])&amp;" min"</f>
        <v>1 days,20 hrs,36 min</v>
      </c>
      <c r="E5068" s="10">
        <f>Table1[[#This Row],[Full Restoration ]]-Table1[[#This Row],[Outage Start]]</f>
        <v>1.8583333333299379</v>
      </c>
      <c r="F5068" s="11">
        <f>(Table1[[#This Row],[Full Restoration ]]-Table1[[#This Row],[Outage Start]])*24</f>
        <v>44.599999999918509</v>
      </c>
      <c r="G5068" s="5" t="s">
        <v>568</v>
      </c>
      <c r="H5068" s="32" t="s">
        <v>743</v>
      </c>
      <c r="I5068" s="4">
        <v>776</v>
      </c>
      <c r="J5068" s="4">
        <v>759</v>
      </c>
      <c r="K5068" s="4">
        <v>14</v>
      </c>
      <c r="L5068" s="4">
        <v>69</v>
      </c>
      <c r="M5068" s="4">
        <v>3</v>
      </c>
      <c r="N5068" s="18"/>
    </row>
    <row r="5069" spans="1:14" hidden="1" x14ac:dyDescent="0.35">
      <c r="A5069" s="4" t="s">
        <v>9</v>
      </c>
      <c r="B5069" s="27">
        <v>43747.007638888892</v>
      </c>
      <c r="C5069" s="9">
        <v>43748.793055555558</v>
      </c>
      <c r="D5069" s="11" t="str">
        <f>INT(Table1[[#This Row],[Full Restoration ]]-Table1[[#This Row],[Outage Start]])&amp;" days,"&amp;HOUR(Table1[[#This Row],[Full Restoration ]]-Table1[[#This Row],[Outage Start]])&amp;" hrs,"&amp;MINUTE(Table1[[#This Row],[Full Restoration ]]-Table1[[#This Row],[Outage Start]])&amp;" min"</f>
        <v>1 days,18 hrs,51 min</v>
      </c>
      <c r="E5069" s="10">
        <f>Table1[[#This Row],[Full Restoration ]]-Table1[[#This Row],[Outage Start]]</f>
        <v>1.7854166666656965</v>
      </c>
      <c r="F5069" s="11">
        <f>(Table1[[#This Row],[Full Restoration ]]-Table1[[#This Row],[Outage Start]])*24</f>
        <v>42.849999999976717</v>
      </c>
      <c r="G5069" s="5" t="s">
        <v>723</v>
      </c>
      <c r="H5069" s="32" t="s">
        <v>744</v>
      </c>
      <c r="I5069" s="4">
        <v>629</v>
      </c>
      <c r="J5069" s="4">
        <v>482</v>
      </c>
      <c r="K5069" s="4">
        <v>102</v>
      </c>
      <c r="L5069" s="4">
        <v>33</v>
      </c>
      <c r="M5069" s="4">
        <v>45</v>
      </c>
      <c r="N5069" s="18"/>
    </row>
    <row r="5070" spans="1:14" hidden="1" x14ac:dyDescent="0.35">
      <c r="A5070" s="4" t="s">
        <v>9</v>
      </c>
      <c r="B5070" s="27">
        <v>43747.006944444445</v>
      </c>
      <c r="C5070" s="9">
        <v>43750.477777777778</v>
      </c>
      <c r="D5070" s="11" t="str">
        <f>INT(Table1[[#This Row],[Full Restoration ]]-Table1[[#This Row],[Outage Start]])&amp;" days,"&amp;HOUR(Table1[[#This Row],[Full Restoration ]]-Table1[[#This Row],[Outage Start]])&amp;" hrs,"&amp;MINUTE(Table1[[#This Row],[Full Restoration ]]-Table1[[#This Row],[Outage Start]])&amp;" min"</f>
        <v>3 days,11 hrs,18 min</v>
      </c>
      <c r="E5070" s="10">
        <f>Table1[[#This Row],[Full Restoration ]]-Table1[[#This Row],[Outage Start]]</f>
        <v>3.4708333333328483</v>
      </c>
      <c r="F5070" s="11">
        <f>(Table1[[#This Row],[Full Restoration ]]-Table1[[#This Row],[Outage Start]])*24</f>
        <v>83.299999999988358</v>
      </c>
      <c r="G5070" s="5" t="s">
        <v>349</v>
      </c>
      <c r="H5070" s="32" t="s">
        <v>217</v>
      </c>
      <c r="I5070" s="4">
        <v>123</v>
      </c>
      <c r="J5070" s="4">
        <v>55</v>
      </c>
      <c r="K5070" s="4">
        <v>49</v>
      </c>
      <c r="L5070" s="4">
        <v>3</v>
      </c>
      <c r="M5070" s="4">
        <v>19</v>
      </c>
      <c r="N5070" s="18"/>
    </row>
    <row r="5071" spans="1:14" hidden="1" x14ac:dyDescent="0.35">
      <c r="A5071" s="4" t="s">
        <v>9</v>
      </c>
      <c r="B5071" s="27">
        <v>43747.006944444445</v>
      </c>
      <c r="C5071" s="9">
        <v>43749.743750000001</v>
      </c>
      <c r="D5071" s="11" t="str">
        <f>INT(Table1[[#This Row],[Full Restoration ]]-Table1[[#This Row],[Outage Start]])&amp;" days,"&amp;HOUR(Table1[[#This Row],[Full Restoration ]]-Table1[[#This Row],[Outage Start]])&amp;" hrs,"&amp;MINUTE(Table1[[#This Row],[Full Restoration ]]-Table1[[#This Row],[Outage Start]])&amp;" min"</f>
        <v>2 days,17 hrs,41 min</v>
      </c>
      <c r="E5071" s="10">
        <f>Table1[[#This Row],[Full Restoration ]]-Table1[[#This Row],[Outage Start]]</f>
        <v>2.7368055555562023</v>
      </c>
      <c r="F5071" s="11">
        <f>(Table1[[#This Row],[Full Restoration ]]-Table1[[#This Row],[Outage Start]])*24</f>
        <v>65.683333333348855</v>
      </c>
      <c r="G5071" s="5" t="s">
        <v>379</v>
      </c>
      <c r="H5071" s="32" t="s">
        <v>743</v>
      </c>
      <c r="I5071" s="4">
        <v>295</v>
      </c>
      <c r="J5071" s="4">
        <v>229</v>
      </c>
      <c r="K5071" s="4">
        <v>57</v>
      </c>
      <c r="L5071" s="4">
        <v>12</v>
      </c>
      <c r="M5071" s="4">
        <v>9</v>
      </c>
      <c r="N5071" s="18"/>
    </row>
    <row r="5072" spans="1:14" hidden="1" x14ac:dyDescent="0.35">
      <c r="A5072" s="4" t="s">
        <v>9</v>
      </c>
      <c r="B5072" s="27">
        <v>43747.006944444445</v>
      </c>
      <c r="C5072" s="9">
        <v>43750.402777777781</v>
      </c>
      <c r="D5072" s="11" t="str">
        <f>INT(Table1[[#This Row],[Full Restoration ]]-Table1[[#This Row],[Outage Start]])&amp;" days,"&amp;HOUR(Table1[[#This Row],[Full Restoration ]]-Table1[[#This Row],[Outage Start]])&amp;" hrs,"&amp;MINUTE(Table1[[#This Row],[Full Restoration ]]-Table1[[#This Row],[Outage Start]])&amp;" min"</f>
        <v>3 days,9 hrs,30 min</v>
      </c>
      <c r="E5072" s="10">
        <f>Table1[[#This Row],[Full Restoration ]]-Table1[[#This Row],[Outage Start]]</f>
        <v>3.3958333333357587</v>
      </c>
      <c r="F5072" s="11">
        <f>(Table1[[#This Row],[Full Restoration ]]-Table1[[#This Row],[Outage Start]])*24</f>
        <v>81.500000000058208</v>
      </c>
      <c r="G5072" s="5" t="s">
        <v>581</v>
      </c>
      <c r="H5072" s="32" t="s">
        <v>743</v>
      </c>
      <c r="I5072" s="4">
        <v>1460</v>
      </c>
      <c r="J5072" s="4">
        <v>1345</v>
      </c>
      <c r="K5072" s="4">
        <v>79</v>
      </c>
      <c r="L5072" s="4">
        <v>61</v>
      </c>
      <c r="M5072" s="4">
        <v>36</v>
      </c>
      <c r="N5072" s="18"/>
    </row>
    <row r="5073" spans="1:14" hidden="1" x14ac:dyDescent="0.35">
      <c r="A5073" s="4" t="s">
        <v>9</v>
      </c>
      <c r="B5073" s="27">
        <v>43747.006249999999</v>
      </c>
      <c r="C5073" s="9">
        <v>43749.708333333336</v>
      </c>
      <c r="D5073" s="11" t="str">
        <f>INT(Table1[[#This Row],[Full Restoration ]]-Table1[[#This Row],[Outage Start]])&amp;" days,"&amp;HOUR(Table1[[#This Row],[Full Restoration ]]-Table1[[#This Row],[Outage Start]])&amp;" hrs,"&amp;MINUTE(Table1[[#This Row],[Full Restoration ]]-Table1[[#This Row],[Outage Start]])&amp;" min"</f>
        <v>2 days,16 hrs,51 min</v>
      </c>
      <c r="E5073" s="10">
        <f>Table1[[#This Row],[Full Restoration ]]-Table1[[#This Row],[Outage Start]]</f>
        <v>2.7020833333372138</v>
      </c>
      <c r="F5073" s="11">
        <f>(Table1[[#This Row],[Full Restoration ]]-Table1[[#This Row],[Outage Start]])*24</f>
        <v>64.850000000093132</v>
      </c>
      <c r="G5073" s="5" t="s">
        <v>348</v>
      </c>
      <c r="H5073" s="32" t="s">
        <v>742</v>
      </c>
      <c r="I5073" s="4">
        <v>4</v>
      </c>
      <c r="J5073" s="4" t="s">
        <v>740</v>
      </c>
      <c r="K5073" s="4">
        <v>3</v>
      </c>
      <c r="L5073" s="4" t="s">
        <v>740</v>
      </c>
      <c r="M5073" s="4">
        <v>1</v>
      </c>
      <c r="N5073" s="18"/>
    </row>
    <row r="5074" spans="1:14" hidden="1" x14ac:dyDescent="0.35">
      <c r="A5074" s="4" t="s">
        <v>9</v>
      </c>
      <c r="B5074" s="27">
        <v>43746.336805555555</v>
      </c>
      <c r="C5074" s="9">
        <v>43749.779861111114</v>
      </c>
      <c r="D5074" s="11" t="str">
        <f>INT(Table1[[#This Row],[Full Restoration ]]-Table1[[#This Row],[Outage Start]])&amp;" days,"&amp;HOUR(Table1[[#This Row],[Full Restoration ]]-Table1[[#This Row],[Outage Start]])&amp;" hrs,"&amp;MINUTE(Table1[[#This Row],[Full Restoration ]]-Table1[[#This Row],[Outage Start]])&amp;" min"</f>
        <v>3 days,10 hrs,38 min</v>
      </c>
      <c r="E5074" s="10">
        <f>Table1[[#This Row],[Full Restoration ]]-Table1[[#This Row],[Outage Start]]</f>
        <v>3.4430555555591127</v>
      </c>
      <c r="F5074" s="11">
        <f>(Table1[[#This Row],[Full Restoration ]]-Table1[[#This Row],[Outage Start]])*24</f>
        <v>82.633333333418705</v>
      </c>
      <c r="G5074" s="5" t="s">
        <v>596</v>
      </c>
      <c r="H5074" s="32" t="s">
        <v>745</v>
      </c>
      <c r="I5074" s="4">
        <v>2</v>
      </c>
      <c r="J5074" s="4">
        <v>1</v>
      </c>
      <c r="K5074" s="4">
        <v>1</v>
      </c>
      <c r="L5074" s="4" t="s">
        <v>741</v>
      </c>
      <c r="M5074" s="4" t="s">
        <v>741</v>
      </c>
      <c r="N5074" s="18"/>
    </row>
    <row r="5075" spans="1:14" hidden="1" x14ac:dyDescent="0.35">
      <c r="A5075" s="4" t="s">
        <v>9</v>
      </c>
      <c r="B5075" s="27">
        <v>43743.940972222219</v>
      </c>
      <c r="C5075" s="9">
        <v>43744.52847222222</v>
      </c>
      <c r="D5075" s="11" t="str">
        <f>INT(Table1[[#This Row],[Full Restoration ]]-Table1[[#This Row],[Outage Start]])&amp;" days,"&amp;HOUR(Table1[[#This Row],[Full Restoration ]]-Table1[[#This Row],[Outage Start]])&amp;" hrs,"&amp;MINUTE(Table1[[#This Row],[Full Restoration ]]-Table1[[#This Row],[Outage Start]])&amp;" min"</f>
        <v>0 days,14 hrs,6 min</v>
      </c>
      <c r="E5075" s="10">
        <f>Table1[[#This Row],[Full Restoration ]]-Table1[[#This Row],[Outage Start]]</f>
        <v>0.58750000000145519</v>
      </c>
      <c r="F5075" s="11">
        <f>(Table1[[#This Row],[Full Restoration ]]-Table1[[#This Row],[Outage Start]])*24</f>
        <v>14.100000000034925</v>
      </c>
      <c r="G5075" s="5" t="s">
        <v>891</v>
      </c>
      <c r="H5075" s="26" t="s">
        <v>908</v>
      </c>
      <c r="I5075" s="4">
        <v>766</v>
      </c>
      <c r="J5075" s="4">
        <v>528</v>
      </c>
      <c r="K5075" s="4">
        <v>237</v>
      </c>
      <c r="L5075" s="4">
        <v>32</v>
      </c>
      <c r="M5075" s="4">
        <v>1</v>
      </c>
      <c r="N5075" s="18"/>
    </row>
    <row r="5076" spans="1:14" hidden="1" x14ac:dyDescent="0.35">
      <c r="A5076" s="4" t="s">
        <v>9</v>
      </c>
      <c r="B5076" s="27">
        <v>43743.929166666669</v>
      </c>
      <c r="C5076" s="9">
        <v>43744.429166666669</v>
      </c>
      <c r="D5076" s="11" t="str">
        <f>INT(Table1[[#This Row],[Full Restoration ]]-Table1[[#This Row],[Outage Start]])&amp;" days,"&amp;HOUR(Table1[[#This Row],[Full Restoration ]]-Table1[[#This Row],[Outage Start]])&amp;" hrs,"&amp;MINUTE(Table1[[#This Row],[Full Restoration ]]-Table1[[#This Row],[Outage Start]])&amp;" min"</f>
        <v>0 days,12 hrs,0 min</v>
      </c>
      <c r="E5076" s="10">
        <f>Table1[[#This Row],[Full Restoration ]]-Table1[[#This Row],[Outage Start]]</f>
        <v>0.5</v>
      </c>
      <c r="F5076" s="11">
        <f>(Table1[[#This Row],[Full Restoration ]]-Table1[[#This Row],[Outage Start]])*24</f>
        <v>12</v>
      </c>
      <c r="G5076" s="5" t="s">
        <v>885</v>
      </c>
      <c r="H5076" s="26" t="s">
        <v>907</v>
      </c>
      <c r="I5076" s="4">
        <v>14</v>
      </c>
      <c r="J5076" s="4">
        <v>0</v>
      </c>
      <c r="K5076" s="4">
        <v>14</v>
      </c>
      <c r="L5076" s="4">
        <v>0</v>
      </c>
      <c r="M5076" s="4">
        <v>0</v>
      </c>
      <c r="N5076" s="18"/>
    </row>
    <row r="5077" spans="1:14" hidden="1" x14ac:dyDescent="0.35">
      <c r="A5077" s="4" t="s">
        <v>9</v>
      </c>
      <c r="B5077" s="27">
        <v>43743.929166666669</v>
      </c>
      <c r="C5077" s="9">
        <v>43744.5625</v>
      </c>
      <c r="D5077" s="11" t="str">
        <f>INT(Table1[[#This Row],[Full Restoration ]]-Table1[[#This Row],[Outage Start]])&amp;" days,"&amp;HOUR(Table1[[#This Row],[Full Restoration ]]-Table1[[#This Row],[Outage Start]])&amp;" hrs,"&amp;MINUTE(Table1[[#This Row],[Full Restoration ]]-Table1[[#This Row],[Outage Start]])&amp;" min"</f>
        <v>0 days,15 hrs,12 min</v>
      </c>
      <c r="E5077" s="10">
        <f>Table1[[#This Row],[Full Restoration ]]-Table1[[#This Row],[Outage Start]]</f>
        <v>0.63333333333139308</v>
      </c>
      <c r="F5077" s="11">
        <f>(Table1[[#This Row],[Full Restoration ]]-Table1[[#This Row],[Outage Start]])*24</f>
        <v>15.199999999953434</v>
      </c>
      <c r="G5077" s="5" t="s">
        <v>886</v>
      </c>
      <c r="H5077" s="26" t="s">
        <v>906</v>
      </c>
      <c r="I5077" s="33">
        <v>1055</v>
      </c>
      <c r="J5077" s="4">
        <v>911</v>
      </c>
      <c r="K5077" s="4">
        <v>122</v>
      </c>
      <c r="L5077" s="4">
        <v>64</v>
      </c>
      <c r="M5077" s="4">
        <v>22</v>
      </c>
      <c r="N5077" s="18"/>
    </row>
    <row r="5078" spans="1:14" hidden="1" x14ac:dyDescent="0.35">
      <c r="A5078" s="4" t="s">
        <v>9</v>
      </c>
      <c r="B5078" s="27">
        <v>43743.929166666669</v>
      </c>
      <c r="C5078" s="9">
        <v>43744.443749999999</v>
      </c>
      <c r="D5078" s="11" t="str">
        <f>INT(Table1[[#This Row],[Full Restoration ]]-Table1[[#This Row],[Outage Start]])&amp;" days,"&amp;HOUR(Table1[[#This Row],[Full Restoration ]]-Table1[[#This Row],[Outage Start]])&amp;" hrs,"&amp;MINUTE(Table1[[#This Row],[Full Restoration ]]-Table1[[#This Row],[Outage Start]])&amp;" min"</f>
        <v>0 days,12 hrs,21 min</v>
      </c>
      <c r="E5078" s="10">
        <f>Table1[[#This Row],[Full Restoration ]]-Table1[[#This Row],[Outage Start]]</f>
        <v>0.51458333332993789</v>
      </c>
      <c r="F5078" s="11">
        <f>(Table1[[#This Row],[Full Restoration ]]-Table1[[#This Row],[Outage Start]])*24</f>
        <v>12.349999999918509</v>
      </c>
      <c r="G5078" s="5" t="s">
        <v>898</v>
      </c>
      <c r="H5078" s="26" t="s">
        <v>292</v>
      </c>
      <c r="I5078" s="4"/>
      <c r="J5078" s="4"/>
      <c r="K5078" s="4"/>
      <c r="L5078" s="4"/>
      <c r="M5078" s="4"/>
      <c r="N5078" s="18" t="s">
        <v>295</v>
      </c>
    </row>
    <row r="5079" spans="1:14" hidden="1" x14ac:dyDescent="0.35">
      <c r="A5079" s="4" t="s">
        <v>9</v>
      </c>
      <c r="B5079" s="27">
        <v>43743.927083333336</v>
      </c>
      <c r="C5079" s="9">
        <v>43744.467361111114</v>
      </c>
      <c r="D5079" s="11" t="str">
        <f>INT(Table1[[#This Row],[Full Restoration ]]-Table1[[#This Row],[Outage Start]])&amp;" days,"&amp;HOUR(Table1[[#This Row],[Full Restoration ]]-Table1[[#This Row],[Outage Start]])&amp;" hrs,"&amp;MINUTE(Table1[[#This Row],[Full Restoration ]]-Table1[[#This Row],[Outage Start]])&amp;" min"</f>
        <v>0 days,12 hrs,58 min</v>
      </c>
      <c r="E5079" s="10">
        <f>Table1[[#This Row],[Full Restoration ]]-Table1[[#This Row],[Outage Start]]</f>
        <v>0.54027777777810115</v>
      </c>
      <c r="F5079" s="11">
        <f>(Table1[[#This Row],[Full Restoration ]]-Table1[[#This Row],[Outage Start]])*24</f>
        <v>12.966666666674428</v>
      </c>
      <c r="G5079" s="5" t="s">
        <v>901</v>
      </c>
      <c r="H5079" s="26" t="s">
        <v>292</v>
      </c>
      <c r="I5079" s="33"/>
      <c r="J5079" s="33"/>
      <c r="K5079" s="33"/>
      <c r="L5079" s="4"/>
      <c r="M5079" s="4"/>
      <c r="N5079" s="18" t="s">
        <v>295</v>
      </c>
    </row>
    <row r="5080" spans="1:14" hidden="1" x14ac:dyDescent="0.35">
      <c r="A5080" s="4" t="s">
        <v>9</v>
      </c>
      <c r="B5080" s="27">
        <v>43743.925694444442</v>
      </c>
      <c r="C5080" s="9">
        <v>43744.597222222219</v>
      </c>
      <c r="D5080" s="11" t="str">
        <f>INT(Table1[[#This Row],[Full Restoration ]]-Table1[[#This Row],[Outage Start]])&amp;" days,"&amp;HOUR(Table1[[#This Row],[Full Restoration ]]-Table1[[#This Row],[Outage Start]])&amp;" hrs,"&amp;MINUTE(Table1[[#This Row],[Full Restoration ]]-Table1[[#This Row],[Outage Start]])&amp;" min"</f>
        <v>0 days,16 hrs,7 min</v>
      </c>
      <c r="E5080" s="10">
        <f>Table1[[#This Row],[Full Restoration ]]-Table1[[#This Row],[Outage Start]]</f>
        <v>0.67152777777664596</v>
      </c>
      <c r="F5080" s="11">
        <f>(Table1[[#This Row],[Full Restoration ]]-Table1[[#This Row],[Outage Start]])*24</f>
        <v>16.116666666639503</v>
      </c>
      <c r="G5080" s="5" t="s">
        <v>896</v>
      </c>
      <c r="H5080" s="26" t="s">
        <v>908</v>
      </c>
      <c r="I5080" s="4">
        <v>769</v>
      </c>
      <c r="J5080" s="4">
        <v>697</v>
      </c>
      <c r="K5080" s="4">
        <v>66</v>
      </c>
      <c r="L5080" s="4">
        <v>48</v>
      </c>
      <c r="M5080" s="4">
        <v>6</v>
      </c>
      <c r="N5080" s="18"/>
    </row>
    <row r="5081" spans="1:14" hidden="1" x14ac:dyDescent="0.35">
      <c r="A5081" s="4" t="s">
        <v>2558</v>
      </c>
      <c r="B5081" s="27">
        <v>44425.658333333333</v>
      </c>
      <c r="C5081" s="9">
        <v>44425.856944444444</v>
      </c>
      <c r="D5081" s="11" t="str">
        <f>INT(Table1[[#This Row],[Full Restoration ]]-Table1[[#This Row],[Outage Start]])&amp;" days,"&amp;HOUR(Table1[[#This Row],[Full Restoration ]]-Table1[[#This Row],[Outage Start]])&amp;" hrs,"&amp;MINUTE(Table1[[#This Row],[Full Restoration ]]-Table1[[#This Row],[Outage Start]])&amp;" min"</f>
        <v>0 days,4 hrs,46 min</v>
      </c>
      <c r="E5081" s="10">
        <f>Table1[[#This Row],[Full Restoration ]]-Table1[[#This Row],[Outage Start]]</f>
        <v>0.19861111111094942</v>
      </c>
      <c r="F5081" s="11">
        <f>(Table1[[#This Row],[Full Restoration ]]-Table1[[#This Row],[Outage Start]])*24</f>
        <v>4.7666666666627862</v>
      </c>
      <c r="G5081" s="5" t="s">
        <v>4117</v>
      </c>
      <c r="H5081" s="26" t="s">
        <v>34</v>
      </c>
      <c r="I5081" s="4">
        <v>170</v>
      </c>
      <c r="J5081" s="4">
        <v>147</v>
      </c>
      <c r="K5081" s="4">
        <v>23</v>
      </c>
      <c r="L5081" s="4">
        <v>0</v>
      </c>
      <c r="M5081" s="4"/>
      <c r="N5081" s="18"/>
    </row>
    <row r="5082" spans="1:14" hidden="1" x14ac:dyDescent="0.35">
      <c r="A5082" s="4" t="s">
        <v>2558</v>
      </c>
      <c r="B5082" s="27">
        <v>44425.65347222222</v>
      </c>
      <c r="C5082" s="9">
        <v>44426.036805555559</v>
      </c>
      <c r="D5082" s="11" t="str">
        <f>INT(Table1[[#This Row],[Full Restoration ]]-Table1[[#This Row],[Outage Start]])&amp;" days,"&amp;HOUR(Table1[[#This Row],[Full Restoration ]]-Table1[[#This Row],[Outage Start]])&amp;" hrs,"&amp;MINUTE(Table1[[#This Row],[Full Restoration ]]-Table1[[#This Row],[Outage Start]])&amp;" min"</f>
        <v>0 days,9 hrs,12 min</v>
      </c>
      <c r="E5082" s="10">
        <f>Table1[[#This Row],[Full Restoration ]]-Table1[[#This Row],[Outage Start]]</f>
        <v>0.38333333333866904</v>
      </c>
      <c r="F5082" s="11">
        <f>(Table1[[#This Row],[Full Restoration ]]-Table1[[#This Row],[Outage Start]])*24</f>
        <v>9.2000000001280569</v>
      </c>
      <c r="G5082" s="5" t="s">
        <v>4118</v>
      </c>
      <c r="H5082" s="26" t="s">
        <v>3</v>
      </c>
      <c r="I5082" s="4">
        <v>520</v>
      </c>
      <c r="J5082" s="4">
        <v>439</v>
      </c>
      <c r="K5082" s="4">
        <v>81</v>
      </c>
      <c r="L5082" s="4">
        <v>2</v>
      </c>
      <c r="M5082" s="4"/>
      <c r="N5082" s="18"/>
    </row>
    <row r="5083" spans="1:14" hidden="1" x14ac:dyDescent="0.35">
      <c r="A5083" s="4" t="s">
        <v>2558</v>
      </c>
      <c r="B5083" s="27">
        <v>44425.65347222222</v>
      </c>
      <c r="C5083" s="9">
        <v>44425.926388888889</v>
      </c>
      <c r="D5083" s="11" t="str">
        <f>INT(Table1[[#This Row],[Full Restoration ]]-Table1[[#This Row],[Outage Start]])&amp;" days,"&amp;HOUR(Table1[[#This Row],[Full Restoration ]]-Table1[[#This Row],[Outage Start]])&amp;" hrs,"&amp;MINUTE(Table1[[#This Row],[Full Restoration ]]-Table1[[#This Row],[Outage Start]])&amp;" min"</f>
        <v>0 days,6 hrs,33 min</v>
      </c>
      <c r="E5083" s="10">
        <f>Table1[[#This Row],[Full Restoration ]]-Table1[[#This Row],[Outage Start]]</f>
        <v>0.27291666666860692</v>
      </c>
      <c r="F5083" s="11">
        <f>(Table1[[#This Row],[Full Restoration ]]-Table1[[#This Row],[Outage Start]])*24</f>
        <v>6.5500000000465661</v>
      </c>
      <c r="G5083" s="5" t="s">
        <v>4119</v>
      </c>
      <c r="H5083" s="26" t="s">
        <v>34</v>
      </c>
      <c r="I5083" s="4">
        <v>210</v>
      </c>
      <c r="J5083" s="4">
        <v>171</v>
      </c>
      <c r="K5083" s="4">
        <v>39</v>
      </c>
      <c r="L5083" s="4">
        <v>0</v>
      </c>
      <c r="M5083" s="4"/>
      <c r="N5083" s="18"/>
    </row>
    <row r="5084" spans="1:14" hidden="1" x14ac:dyDescent="0.35">
      <c r="A5084" s="4" t="s">
        <v>2558</v>
      </c>
      <c r="B5084" s="27">
        <v>44425.654166666667</v>
      </c>
      <c r="C5084" s="9">
        <v>44425.924305555556</v>
      </c>
      <c r="D5084" s="11" t="str">
        <f>INT(Table1[[#This Row],[Full Restoration ]]-Table1[[#This Row],[Outage Start]])&amp;" days,"&amp;HOUR(Table1[[#This Row],[Full Restoration ]]-Table1[[#This Row],[Outage Start]])&amp;" hrs,"&amp;MINUTE(Table1[[#This Row],[Full Restoration ]]-Table1[[#This Row],[Outage Start]])&amp;" min"</f>
        <v>0 days,6 hrs,29 min</v>
      </c>
      <c r="E5084" s="10">
        <f>Table1[[#This Row],[Full Restoration ]]-Table1[[#This Row],[Outage Start]]</f>
        <v>0.27013888888905058</v>
      </c>
      <c r="F5084" s="11">
        <f>(Table1[[#This Row],[Full Restoration ]]-Table1[[#This Row],[Outage Start]])*24</f>
        <v>6.4833333333372138</v>
      </c>
      <c r="G5084" s="5" t="s">
        <v>4120</v>
      </c>
      <c r="H5084" s="26" t="s">
        <v>34</v>
      </c>
      <c r="I5084" s="4">
        <v>432</v>
      </c>
      <c r="J5084" s="4">
        <v>357</v>
      </c>
      <c r="K5084" s="4">
        <v>75</v>
      </c>
      <c r="L5084" s="4">
        <v>2</v>
      </c>
      <c r="M5084" s="4"/>
      <c r="N5084" s="18"/>
    </row>
    <row r="5085" spans="1:14" hidden="1" x14ac:dyDescent="0.35">
      <c r="A5085" s="4" t="s">
        <v>2558</v>
      </c>
      <c r="B5085" s="27">
        <v>44425.675000000003</v>
      </c>
      <c r="C5085" s="9">
        <v>44425.918055555558</v>
      </c>
      <c r="D5085" s="11" t="str">
        <f>INT(Table1[[#This Row],[Full Restoration ]]-Table1[[#This Row],[Outage Start]])&amp;" days,"&amp;HOUR(Table1[[#This Row],[Full Restoration ]]-Table1[[#This Row],[Outage Start]])&amp;" hrs,"&amp;MINUTE(Table1[[#This Row],[Full Restoration ]]-Table1[[#This Row],[Outage Start]])&amp;" min"</f>
        <v>0 days,5 hrs,50 min</v>
      </c>
      <c r="E5085" s="10">
        <f>Table1[[#This Row],[Full Restoration ]]-Table1[[#This Row],[Outage Start]]</f>
        <v>0.24305555555474712</v>
      </c>
      <c r="F5085" s="11">
        <f>(Table1[[#This Row],[Full Restoration ]]-Table1[[#This Row],[Outage Start]])*24</f>
        <v>5.8333333333139308</v>
      </c>
      <c r="G5085" s="5" t="s">
        <v>4121</v>
      </c>
      <c r="H5085" s="26" t="s">
        <v>34</v>
      </c>
      <c r="I5085" s="4">
        <v>290</v>
      </c>
      <c r="J5085" s="4">
        <v>253</v>
      </c>
      <c r="K5085" s="4">
        <v>37</v>
      </c>
      <c r="L5085" s="4">
        <v>1</v>
      </c>
      <c r="M5085" s="4"/>
      <c r="N5085" s="18"/>
    </row>
    <row r="5086" spans="1:14" hidden="1" x14ac:dyDescent="0.35">
      <c r="A5086" s="4" t="s">
        <v>2558</v>
      </c>
      <c r="B5086" s="27">
        <v>44425.675000000003</v>
      </c>
      <c r="C5086" s="9">
        <v>44426.053472222222</v>
      </c>
      <c r="D5086" s="11" t="str">
        <f>INT(Table1[[#This Row],[Full Restoration ]]-Table1[[#This Row],[Outage Start]])&amp;" days,"&amp;HOUR(Table1[[#This Row],[Full Restoration ]]-Table1[[#This Row],[Outage Start]])&amp;" hrs,"&amp;MINUTE(Table1[[#This Row],[Full Restoration ]]-Table1[[#This Row],[Outage Start]])&amp;" min"</f>
        <v>0 days,9 hrs,5 min</v>
      </c>
      <c r="E5086" s="10">
        <f>Table1[[#This Row],[Full Restoration ]]-Table1[[#This Row],[Outage Start]]</f>
        <v>0.37847222221898846</v>
      </c>
      <c r="F5086" s="11">
        <f>(Table1[[#This Row],[Full Restoration ]]-Table1[[#This Row],[Outage Start]])*24</f>
        <v>9.0833333332557231</v>
      </c>
      <c r="G5086" s="5" t="s">
        <v>4122</v>
      </c>
      <c r="H5086" s="26" t="s">
        <v>34</v>
      </c>
      <c r="I5086" s="4">
        <v>331</v>
      </c>
      <c r="J5086" s="4">
        <v>311</v>
      </c>
      <c r="K5086" s="4">
        <v>20</v>
      </c>
      <c r="L5086" s="4">
        <v>6</v>
      </c>
      <c r="M5086" s="4"/>
      <c r="N5086" s="18"/>
    </row>
    <row r="5087" spans="1:14" hidden="1" x14ac:dyDescent="0.35">
      <c r="A5087" s="4" t="s">
        <v>9</v>
      </c>
      <c r="B5087" s="27">
        <v>43743.924305555556</v>
      </c>
      <c r="C5087" s="9">
        <v>43744.537499999999</v>
      </c>
      <c r="D5087" s="11" t="str">
        <f>INT(Table1[[#This Row],[Full Restoration ]]-Table1[[#This Row],[Outage Start]])&amp;" days,"&amp;HOUR(Table1[[#This Row],[Full Restoration ]]-Table1[[#This Row],[Outage Start]])&amp;" hrs,"&amp;MINUTE(Table1[[#This Row],[Full Restoration ]]-Table1[[#This Row],[Outage Start]])&amp;" min"</f>
        <v>0 days,14 hrs,43 min</v>
      </c>
      <c r="E5087" s="10">
        <f>Table1[[#This Row],[Full Restoration ]]-Table1[[#This Row],[Outage Start]]</f>
        <v>0.6131944444423425</v>
      </c>
      <c r="F5087" s="11">
        <f>(Table1[[#This Row],[Full Restoration ]]-Table1[[#This Row],[Outage Start]])*24</f>
        <v>14.71666666661622</v>
      </c>
      <c r="G5087" s="5" t="s">
        <v>883</v>
      </c>
      <c r="H5087" s="26" t="s">
        <v>292</v>
      </c>
      <c r="I5087" s="4">
        <v>4</v>
      </c>
      <c r="J5087" s="4">
        <v>0</v>
      </c>
      <c r="K5087" s="4">
        <v>3</v>
      </c>
      <c r="L5087" s="4">
        <v>0</v>
      </c>
      <c r="M5087" s="4">
        <v>1</v>
      </c>
      <c r="N5087" s="18"/>
    </row>
    <row r="5088" spans="1:14" hidden="1" x14ac:dyDescent="0.35">
      <c r="A5088" s="4" t="s">
        <v>9</v>
      </c>
      <c r="B5088" s="27">
        <v>43743.924305555556</v>
      </c>
      <c r="C5088" s="9">
        <v>43744.538888888892</v>
      </c>
      <c r="D5088" s="11" t="str">
        <f>INT(Table1[[#This Row],[Full Restoration ]]-Table1[[#This Row],[Outage Start]])&amp;" days,"&amp;HOUR(Table1[[#This Row],[Full Restoration ]]-Table1[[#This Row],[Outage Start]])&amp;" hrs,"&amp;MINUTE(Table1[[#This Row],[Full Restoration ]]-Table1[[#This Row],[Outage Start]])&amp;" min"</f>
        <v>0 days,14 hrs,45 min</v>
      </c>
      <c r="E5088" s="10">
        <f>Table1[[#This Row],[Full Restoration ]]-Table1[[#This Row],[Outage Start]]</f>
        <v>0.61458333333575865</v>
      </c>
      <c r="F5088" s="11">
        <f>(Table1[[#This Row],[Full Restoration ]]-Table1[[#This Row],[Outage Start]])*24</f>
        <v>14.750000000058208</v>
      </c>
      <c r="G5088" s="5" t="s">
        <v>889</v>
      </c>
      <c r="H5088" s="26" t="s">
        <v>3</v>
      </c>
      <c r="I5088" s="33">
        <v>2279</v>
      </c>
      <c r="J5088" s="33">
        <v>2206</v>
      </c>
      <c r="K5088" s="4">
        <v>71</v>
      </c>
      <c r="L5088" s="4">
        <v>221</v>
      </c>
      <c r="M5088" s="4">
        <v>2</v>
      </c>
      <c r="N5088" s="18"/>
    </row>
    <row r="5089" spans="1:14" hidden="1" x14ac:dyDescent="0.35">
      <c r="A5089" s="4" t="s">
        <v>9</v>
      </c>
      <c r="B5089" s="27">
        <v>43743.924305555556</v>
      </c>
      <c r="C5089" s="9">
        <v>43744.602083333331</v>
      </c>
      <c r="D5089" s="11" t="str">
        <f>INT(Table1[[#This Row],[Full Restoration ]]-Table1[[#This Row],[Outage Start]])&amp;" days,"&amp;HOUR(Table1[[#This Row],[Full Restoration ]]-Table1[[#This Row],[Outage Start]])&amp;" hrs,"&amp;MINUTE(Table1[[#This Row],[Full Restoration ]]-Table1[[#This Row],[Outage Start]])&amp;" min"</f>
        <v>0 days,16 hrs,16 min</v>
      </c>
      <c r="E5089" s="10">
        <f>Table1[[#This Row],[Full Restoration ]]-Table1[[#This Row],[Outage Start]]</f>
        <v>0.67777777777519077</v>
      </c>
      <c r="F5089" s="11">
        <f>(Table1[[#This Row],[Full Restoration ]]-Table1[[#This Row],[Outage Start]])*24</f>
        <v>16.266666666604578</v>
      </c>
      <c r="G5089" s="5" t="s">
        <v>890</v>
      </c>
      <c r="H5089" s="26" t="s">
        <v>292</v>
      </c>
      <c r="I5089" s="33">
        <v>1947</v>
      </c>
      <c r="J5089" s="33">
        <v>1812</v>
      </c>
      <c r="K5089" s="4">
        <v>123</v>
      </c>
      <c r="L5089" s="4">
        <v>106</v>
      </c>
      <c r="M5089" s="4">
        <v>12</v>
      </c>
      <c r="N5089" s="18"/>
    </row>
    <row r="5090" spans="1:14" hidden="1" x14ac:dyDescent="0.35">
      <c r="A5090" s="4" t="s">
        <v>9</v>
      </c>
      <c r="B5090" s="27">
        <v>43743.924305555556</v>
      </c>
      <c r="C5090" s="9">
        <v>43744.460416666669</v>
      </c>
      <c r="D5090" s="11" t="str">
        <f>INT(Table1[[#This Row],[Full Restoration ]]-Table1[[#This Row],[Outage Start]])&amp;" days,"&amp;HOUR(Table1[[#This Row],[Full Restoration ]]-Table1[[#This Row],[Outage Start]])&amp;" hrs,"&amp;MINUTE(Table1[[#This Row],[Full Restoration ]]-Table1[[#This Row],[Outage Start]])&amp;" min"</f>
        <v>0 days,12 hrs,52 min</v>
      </c>
      <c r="E5090" s="10">
        <f>Table1[[#This Row],[Full Restoration ]]-Table1[[#This Row],[Outage Start]]</f>
        <v>0.53611111111240461</v>
      </c>
      <c r="F5090" s="11">
        <f>(Table1[[#This Row],[Full Restoration ]]-Table1[[#This Row],[Outage Start]])*24</f>
        <v>12.866666666697711</v>
      </c>
      <c r="G5090" s="5" t="s">
        <v>902</v>
      </c>
      <c r="H5090" s="26" t="s">
        <v>3</v>
      </c>
      <c r="I5090" s="4"/>
      <c r="J5090" s="4"/>
      <c r="K5090" s="4"/>
      <c r="L5090" s="4"/>
      <c r="M5090" s="4"/>
      <c r="N5090" s="18" t="s">
        <v>295</v>
      </c>
    </row>
    <row r="5091" spans="1:14" hidden="1" x14ac:dyDescent="0.35">
      <c r="A5091" s="4" t="s">
        <v>9</v>
      </c>
      <c r="B5091" s="27">
        <v>43743.924305555556</v>
      </c>
      <c r="C5091" s="9">
        <v>43744.460416666669</v>
      </c>
      <c r="D5091" s="11" t="str">
        <f>INT(Table1[[#This Row],[Full Restoration ]]-Table1[[#This Row],[Outage Start]])&amp;" days,"&amp;HOUR(Table1[[#This Row],[Full Restoration ]]-Table1[[#This Row],[Outage Start]])&amp;" hrs,"&amp;MINUTE(Table1[[#This Row],[Full Restoration ]]-Table1[[#This Row],[Outage Start]])&amp;" min"</f>
        <v>0 days,12 hrs,52 min</v>
      </c>
      <c r="E5091" s="10">
        <f>Table1[[#This Row],[Full Restoration ]]-Table1[[#This Row],[Outage Start]]</f>
        <v>0.53611111111240461</v>
      </c>
      <c r="F5091" s="11">
        <f>(Table1[[#This Row],[Full Restoration ]]-Table1[[#This Row],[Outage Start]])*24</f>
        <v>12.866666666697711</v>
      </c>
      <c r="G5091" s="5" t="s">
        <v>903</v>
      </c>
      <c r="H5091" s="26" t="s">
        <v>3</v>
      </c>
      <c r="I5091" s="4"/>
      <c r="J5091" s="4"/>
      <c r="K5091" s="4"/>
      <c r="L5091" s="4"/>
      <c r="M5091" s="4"/>
      <c r="N5091" s="18" t="s">
        <v>295</v>
      </c>
    </row>
    <row r="5092" spans="1:14" hidden="1" x14ac:dyDescent="0.35">
      <c r="A5092" s="4" t="s">
        <v>9</v>
      </c>
      <c r="B5092" s="27">
        <v>43743.924305555556</v>
      </c>
      <c r="C5092" s="9">
        <v>43744.460416666669</v>
      </c>
      <c r="D5092" s="11" t="str">
        <f>INT(Table1[[#This Row],[Full Restoration ]]-Table1[[#This Row],[Outage Start]])&amp;" days,"&amp;HOUR(Table1[[#This Row],[Full Restoration ]]-Table1[[#This Row],[Outage Start]])&amp;" hrs,"&amp;MINUTE(Table1[[#This Row],[Full Restoration ]]-Table1[[#This Row],[Outage Start]])&amp;" min"</f>
        <v>0 days,12 hrs,52 min</v>
      </c>
      <c r="E5092" s="10">
        <f>Table1[[#This Row],[Full Restoration ]]-Table1[[#This Row],[Outage Start]]</f>
        <v>0.53611111111240461</v>
      </c>
      <c r="F5092" s="11">
        <f>(Table1[[#This Row],[Full Restoration ]]-Table1[[#This Row],[Outage Start]])*24</f>
        <v>12.866666666697711</v>
      </c>
      <c r="G5092" s="5" t="s">
        <v>904</v>
      </c>
      <c r="H5092" s="26" t="s">
        <v>3</v>
      </c>
      <c r="I5092" s="4"/>
      <c r="J5092" s="4"/>
      <c r="K5092" s="4"/>
      <c r="L5092" s="4"/>
      <c r="M5092" s="4"/>
      <c r="N5092" s="18" t="s">
        <v>295</v>
      </c>
    </row>
    <row r="5093" spans="1:14" hidden="1" x14ac:dyDescent="0.35">
      <c r="A5093" s="4" t="s">
        <v>9</v>
      </c>
      <c r="B5093" s="27">
        <v>43743.923611111109</v>
      </c>
      <c r="C5093" s="9">
        <v>43744.513888888891</v>
      </c>
      <c r="D5093" s="11" t="str">
        <f>INT(Table1[[#This Row],[Full Restoration ]]-Table1[[#This Row],[Outage Start]])&amp;" days,"&amp;HOUR(Table1[[#This Row],[Full Restoration ]]-Table1[[#This Row],[Outage Start]])&amp;" hrs,"&amp;MINUTE(Table1[[#This Row],[Full Restoration ]]-Table1[[#This Row],[Outage Start]])&amp;" min"</f>
        <v>0 days,14 hrs,10 min</v>
      </c>
      <c r="E5093" s="10">
        <f>Table1[[#This Row],[Full Restoration ]]-Table1[[#This Row],[Outage Start]]</f>
        <v>0.59027777778101154</v>
      </c>
      <c r="F5093" s="11">
        <f>(Table1[[#This Row],[Full Restoration ]]-Table1[[#This Row],[Outage Start]])*24</f>
        <v>14.166666666744277</v>
      </c>
      <c r="G5093" s="5" t="s">
        <v>895</v>
      </c>
      <c r="H5093" s="26" t="s">
        <v>908</v>
      </c>
      <c r="I5093" s="4">
        <v>578</v>
      </c>
      <c r="J5093" s="4">
        <v>516</v>
      </c>
      <c r="K5093" s="4">
        <v>55</v>
      </c>
      <c r="L5093" s="4">
        <v>21</v>
      </c>
      <c r="M5093" s="4">
        <v>7</v>
      </c>
      <c r="N5093" s="18"/>
    </row>
    <row r="5094" spans="1:14" hidden="1" x14ac:dyDescent="0.35">
      <c r="A5094" s="4" t="s">
        <v>9</v>
      </c>
      <c r="B5094" s="27">
        <v>43743.921527777777</v>
      </c>
      <c r="C5094" s="9">
        <v>43744.484027777777</v>
      </c>
      <c r="D5094" s="11" t="str">
        <f>INT(Table1[[#This Row],[Full Restoration ]]-Table1[[#This Row],[Outage Start]])&amp;" days,"&amp;HOUR(Table1[[#This Row],[Full Restoration ]]-Table1[[#This Row],[Outage Start]])&amp;" hrs,"&amp;MINUTE(Table1[[#This Row],[Full Restoration ]]-Table1[[#This Row],[Outage Start]])&amp;" min"</f>
        <v>0 days,13 hrs,30 min</v>
      </c>
      <c r="E5094" s="10">
        <f>Table1[[#This Row],[Full Restoration ]]-Table1[[#This Row],[Outage Start]]</f>
        <v>0.5625</v>
      </c>
      <c r="F5094" s="11">
        <f>(Table1[[#This Row],[Full Restoration ]]-Table1[[#This Row],[Outage Start]])*24</f>
        <v>13.5</v>
      </c>
      <c r="G5094" s="5" t="s">
        <v>881</v>
      </c>
      <c r="H5094" s="26" t="s">
        <v>292</v>
      </c>
      <c r="I5094" s="4">
        <v>187</v>
      </c>
      <c r="J5094" s="4">
        <v>165</v>
      </c>
      <c r="K5094" s="4">
        <v>20</v>
      </c>
      <c r="L5094" s="4">
        <v>11</v>
      </c>
      <c r="M5094" s="4">
        <v>2</v>
      </c>
      <c r="N5094" s="18"/>
    </row>
    <row r="5095" spans="1:14" hidden="1" x14ac:dyDescent="0.35">
      <c r="A5095" s="4" t="s">
        <v>9</v>
      </c>
      <c r="B5095" s="27">
        <v>43743.921527777777</v>
      </c>
      <c r="C5095" s="9">
        <v>43744.552777777775</v>
      </c>
      <c r="D5095" s="11" t="str">
        <f>INT(Table1[[#This Row],[Full Restoration ]]-Table1[[#This Row],[Outage Start]])&amp;" days,"&amp;HOUR(Table1[[#This Row],[Full Restoration ]]-Table1[[#This Row],[Outage Start]])&amp;" hrs,"&amp;MINUTE(Table1[[#This Row],[Full Restoration ]]-Table1[[#This Row],[Outage Start]])&amp;" min"</f>
        <v>0 days,15 hrs,9 min</v>
      </c>
      <c r="E5095" s="10">
        <f>Table1[[#This Row],[Full Restoration ]]-Table1[[#This Row],[Outage Start]]</f>
        <v>0.63124999999854481</v>
      </c>
      <c r="F5095" s="11">
        <f>(Table1[[#This Row],[Full Restoration ]]-Table1[[#This Row],[Outage Start]])*24</f>
        <v>15.149999999965075</v>
      </c>
      <c r="G5095" s="5" t="s">
        <v>882</v>
      </c>
      <c r="H5095" s="26" t="s">
        <v>905</v>
      </c>
      <c r="I5095" s="4">
        <v>370</v>
      </c>
      <c r="J5095" s="4">
        <v>328</v>
      </c>
      <c r="K5095" s="4">
        <v>36</v>
      </c>
      <c r="L5095" s="4">
        <v>19</v>
      </c>
      <c r="M5095" s="4">
        <v>6</v>
      </c>
      <c r="N5095" s="18"/>
    </row>
    <row r="5096" spans="1:14" hidden="1" x14ac:dyDescent="0.35">
      <c r="A5096" s="4" t="s">
        <v>9</v>
      </c>
      <c r="B5096" s="27">
        <v>43743.921527777777</v>
      </c>
      <c r="C5096" s="9">
        <v>43744.431944444441</v>
      </c>
      <c r="D5096" s="11" t="str">
        <f>INT(Table1[[#This Row],[Full Restoration ]]-Table1[[#This Row],[Outage Start]])&amp;" days,"&amp;HOUR(Table1[[#This Row],[Full Restoration ]]-Table1[[#This Row],[Outage Start]])&amp;" hrs,"&amp;MINUTE(Table1[[#This Row],[Full Restoration ]]-Table1[[#This Row],[Outage Start]])&amp;" min"</f>
        <v>0 days,12 hrs,15 min</v>
      </c>
      <c r="E5096" s="10">
        <f>Table1[[#This Row],[Full Restoration ]]-Table1[[#This Row],[Outage Start]]</f>
        <v>0.51041666666424135</v>
      </c>
      <c r="F5096" s="11">
        <f>(Table1[[#This Row],[Full Restoration ]]-Table1[[#This Row],[Outage Start]])*24</f>
        <v>12.249999999941792</v>
      </c>
      <c r="G5096" s="5" t="s">
        <v>897</v>
      </c>
      <c r="H5096" s="26" t="s">
        <v>908</v>
      </c>
      <c r="I5096" s="4">
        <v>329</v>
      </c>
      <c r="J5096" s="4">
        <v>318</v>
      </c>
      <c r="K5096" s="4">
        <v>10</v>
      </c>
      <c r="L5096" s="4">
        <v>41</v>
      </c>
      <c r="M5096" s="4">
        <v>1</v>
      </c>
      <c r="N5096" s="18"/>
    </row>
    <row r="5097" spans="1:14" hidden="1" x14ac:dyDescent="0.35">
      <c r="A5097" s="4" t="s">
        <v>9</v>
      </c>
      <c r="B5097" s="27">
        <v>43743.92083333333</v>
      </c>
      <c r="C5097" s="9">
        <v>43744.439583333333</v>
      </c>
      <c r="D5097" s="11" t="str">
        <f>INT(Table1[[#This Row],[Full Restoration ]]-Table1[[#This Row],[Outage Start]])&amp;" days,"&amp;HOUR(Table1[[#This Row],[Full Restoration ]]-Table1[[#This Row],[Outage Start]])&amp;" hrs,"&amp;MINUTE(Table1[[#This Row],[Full Restoration ]]-Table1[[#This Row],[Outage Start]])&amp;" min"</f>
        <v>0 days,12 hrs,27 min</v>
      </c>
      <c r="E5097" s="10">
        <f>Table1[[#This Row],[Full Restoration ]]-Table1[[#This Row],[Outage Start]]</f>
        <v>0.51875000000291038</v>
      </c>
      <c r="F5097" s="11">
        <f>(Table1[[#This Row],[Full Restoration ]]-Table1[[#This Row],[Outage Start]])*24</f>
        <v>12.450000000069849</v>
      </c>
      <c r="G5097" s="5" t="s">
        <v>888</v>
      </c>
      <c r="H5097" s="26" t="s">
        <v>906</v>
      </c>
      <c r="I5097" s="4">
        <v>300</v>
      </c>
      <c r="J5097" s="4">
        <v>261</v>
      </c>
      <c r="K5097" s="4">
        <v>36</v>
      </c>
      <c r="L5097" s="4">
        <v>12</v>
      </c>
      <c r="M5097" s="4">
        <v>3</v>
      </c>
      <c r="N5097" s="18"/>
    </row>
    <row r="5098" spans="1:14" hidden="1" x14ac:dyDescent="0.35">
      <c r="A5098" s="4" t="s">
        <v>9</v>
      </c>
      <c r="B5098" s="27">
        <v>43743.920138888891</v>
      </c>
      <c r="C5098" s="9">
        <v>43744.433333333334</v>
      </c>
      <c r="D5098" s="11" t="str">
        <f>INT(Table1[[#This Row],[Full Restoration ]]-Table1[[#This Row],[Outage Start]])&amp;" days,"&amp;HOUR(Table1[[#This Row],[Full Restoration ]]-Table1[[#This Row],[Outage Start]])&amp;" hrs,"&amp;MINUTE(Table1[[#This Row],[Full Restoration ]]-Table1[[#This Row],[Outage Start]])&amp;" min"</f>
        <v>0 days,12 hrs,19 min</v>
      </c>
      <c r="E5098" s="10">
        <f>Table1[[#This Row],[Full Restoration ]]-Table1[[#This Row],[Outage Start]]</f>
        <v>0.51319444444379769</v>
      </c>
      <c r="F5098" s="11">
        <f>(Table1[[#This Row],[Full Restoration ]]-Table1[[#This Row],[Outage Start]])*24</f>
        <v>12.316666666651145</v>
      </c>
      <c r="G5098" s="5" t="s">
        <v>884</v>
      </c>
      <c r="H5098" s="26" t="s">
        <v>906</v>
      </c>
      <c r="I5098" s="4">
        <v>182</v>
      </c>
      <c r="J5098" s="4">
        <v>164</v>
      </c>
      <c r="K5098" s="4">
        <v>16</v>
      </c>
      <c r="L5098" s="4">
        <v>6</v>
      </c>
      <c r="M5098" s="4">
        <v>2</v>
      </c>
      <c r="N5098" s="18"/>
    </row>
    <row r="5099" spans="1:14" hidden="1" x14ac:dyDescent="0.35">
      <c r="A5099" s="4" t="s">
        <v>9</v>
      </c>
      <c r="B5099" s="27">
        <v>43743.920138888891</v>
      </c>
      <c r="C5099" s="9">
        <v>43744.438194444447</v>
      </c>
      <c r="D5099" s="11" t="str">
        <f>INT(Table1[[#This Row],[Full Restoration ]]-Table1[[#This Row],[Outage Start]])&amp;" days,"&amp;HOUR(Table1[[#This Row],[Full Restoration ]]-Table1[[#This Row],[Outage Start]])&amp;" hrs,"&amp;MINUTE(Table1[[#This Row],[Full Restoration ]]-Table1[[#This Row],[Outage Start]])&amp;" min"</f>
        <v>0 days,12 hrs,26 min</v>
      </c>
      <c r="E5099" s="10">
        <f>Table1[[#This Row],[Full Restoration ]]-Table1[[#This Row],[Outage Start]]</f>
        <v>0.51805555555620231</v>
      </c>
      <c r="F5099" s="11">
        <f>(Table1[[#This Row],[Full Restoration ]]-Table1[[#This Row],[Outage Start]])*24</f>
        <v>12.433333333348855</v>
      </c>
      <c r="G5099" s="5" t="s">
        <v>894</v>
      </c>
      <c r="H5099" s="26" t="s">
        <v>909</v>
      </c>
      <c r="I5099" s="4">
        <v>267</v>
      </c>
      <c r="J5099" s="4">
        <v>209</v>
      </c>
      <c r="K5099" s="4">
        <v>58</v>
      </c>
      <c r="L5099" s="4">
        <v>7</v>
      </c>
      <c r="M5099" s="4">
        <v>0</v>
      </c>
      <c r="N5099" s="18"/>
    </row>
    <row r="5100" spans="1:14" hidden="1" x14ac:dyDescent="0.35">
      <c r="A5100" s="4" t="s">
        <v>9</v>
      </c>
      <c r="B5100" s="27">
        <v>43743.919444444444</v>
      </c>
      <c r="C5100" s="9">
        <v>43744.656944444447</v>
      </c>
      <c r="D5100" s="11" t="str">
        <f>INT(Table1[[#This Row],[Full Restoration ]]-Table1[[#This Row],[Outage Start]])&amp;" days,"&amp;HOUR(Table1[[#This Row],[Full Restoration ]]-Table1[[#This Row],[Outage Start]])&amp;" hrs,"&amp;MINUTE(Table1[[#This Row],[Full Restoration ]]-Table1[[#This Row],[Outage Start]])&amp;" min"</f>
        <v>0 days,17 hrs,42 min</v>
      </c>
      <c r="E5100" s="10">
        <f>Table1[[#This Row],[Full Restoration ]]-Table1[[#This Row],[Outage Start]]</f>
        <v>0.73750000000291038</v>
      </c>
      <c r="F5100" s="11">
        <f>(Table1[[#This Row],[Full Restoration ]]-Table1[[#This Row],[Outage Start]])*24</f>
        <v>17.700000000069849</v>
      </c>
      <c r="G5100" s="5" t="s">
        <v>887</v>
      </c>
      <c r="H5100" s="26" t="s">
        <v>906</v>
      </c>
      <c r="I5100" s="4">
        <v>609</v>
      </c>
      <c r="J5100" s="4">
        <v>552</v>
      </c>
      <c r="K5100" s="4">
        <v>50</v>
      </c>
      <c r="L5100" s="4">
        <v>34</v>
      </c>
      <c r="M5100" s="4">
        <v>7</v>
      </c>
      <c r="N5100" s="18"/>
    </row>
    <row r="5101" spans="1:14" hidden="1" x14ac:dyDescent="0.35">
      <c r="A5101" s="4" t="s">
        <v>9</v>
      </c>
      <c r="B5101" s="27">
        <v>43743.919444444444</v>
      </c>
      <c r="C5101" s="9">
        <v>43744.54791666667</v>
      </c>
      <c r="D5101" s="11" t="str">
        <f>INT(Table1[[#This Row],[Full Restoration ]]-Table1[[#This Row],[Outage Start]])&amp;" days,"&amp;HOUR(Table1[[#This Row],[Full Restoration ]]-Table1[[#This Row],[Outage Start]])&amp;" hrs,"&amp;MINUTE(Table1[[#This Row],[Full Restoration ]]-Table1[[#This Row],[Outage Start]])&amp;" min"</f>
        <v>0 days,15 hrs,5 min</v>
      </c>
      <c r="E5101" s="10">
        <f>Table1[[#This Row],[Full Restoration ]]-Table1[[#This Row],[Outage Start]]</f>
        <v>0.62847222222626442</v>
      </c>
      <c r="F5101" s="11">
        <f>(Table1[[#This Row],[Full Restoration ]]-Table1[[#This Row],[Outage Start]])*24</f>
        <v>15.083333333430346</v>
      </c>
      <c r="G5101" s="5" t="s">
        <v>893</v>
      </c>
      <c r="H5101" s="26" t="s">
        <v>909</v>
      </c>
      <c r="I5101" s="4">
        <v>951</v>
      </c>
      <c r="J5101" s="4">
        <v>750</v>
      </c>
      <c r="K5101" s="4">
        <v>200</v>
      </c>
      <c r="L5101" s="4">
        <v>52</v>
      </c>
      <c r="M5101" s="4">
        <v>1</v>
      </c>
      <c r="N5101" s="18"/>
    </row>
    <row r="5102" spans="1:14" hidden="1" x14ac:dyDescent="0.35">
      <c r="A5102" s="4" t="s">
        <v>9</v>
      </c>
      <c r="B5102" s="27">
        <v>43743.918749999997</v>
      </c>
      <c r="C5102" s="9">
        <v>43744.520138888889</v>
      </c>
      <c r="D5102" s="11" t="str">
        <f>INT(Table1[[#This Row],[Full Restoration ]]-Table1[[#This Row],[Outage Start]])&amp;" days,"&amp;HOUR(Table1[[#This Row],[Full Restoration ]]-Table1[[#This Row],[Outage Start]])&amp;" hrs,"&amp;MINUTE(Table1[[#This Row],[Full Restoration ]]-Table1[[#This Row],[Outage Start]])&amp;" min"</f>
        <v>0 days,14 hrs,26 min</v>
      </c>
      <c r="E5102" s="10">
        <f>Table1[[#This Row],[Full Restoration ]]-Table1[[#This Row],[Outage Start]]</f>
        <v>0.60138888889196096</v>
      </c>
      <c r="F5102" s="11">
        <f>(Table1[[#This Row],[Full Restoration ]]-Table1[[#This Row],[Outage Start]])*24</f>
        <v>14.433333333407063</v>
      </c>
      <c r="G5102" s="5" t="s">
        <v>892</v>
      </c>
      <c r="H5102" s="26" t="s">
        <v>908</v>
      </c>
      <c r="I5102" s="4">
        <v>697</v>
      </c>
      <c r="J5102" s="4">
        <v>564</v>
      </c>
      <c r="K5102" s="4">
        <v>133</v>
      </c>
      <c r="L5102" s="4">
        <v>44</v>
      </c>
      <c r="M5102" s="4">
        <v>0</v>
      </c>
      <c r="N5102" s="18"/>
    </row>
    <row r="5103" spans="1:14" hidden="1" x14ac:dyDescent="0.35">
      <c r="A5103" s="4" t="s">
        <v>62</v>
      </c>
      <c r="B5103" s="27">
        <v>43762.15625</v>
      </c>
      <c r="C5103" s="9">
        <v>43763.618750000001</v>
      </c>
      <c r="D5103" s="11" t="str">
        <f>INT(Table1[[#This Row],[Full Restoration ]]-Table1[[#This Row],[Outage Start]])&amp;" days,"&amp;HOUR(Table1[[#This Row],[Full Restoration ]]-Table1[[#This Row],[Outage Start]])&amp;" hrs,"&amp;MINUTE(Table1[[#This Row],[Full Restoration ]]-Table1[[#This Row],[Outage Start]])&amp;" min"</f>
        <v>1 days,11 hrs,6 min</v>
      </c>
      <c r="E5103" s="10">
        <f>Table1[[#This Row],[Full Restoration ]]-Table1[[#This Row],[Outage Start]]</f>
        <v>1.4625000000014552</v>
      </c>
      <c r="F5103" s="11">
        <f>(Table1[[#This Row],[Full Restoration ]]-Table1[[#This Row],[Outage Start]])*24</f>
        <v>35.100000000034925</v>
      </c>
      <c r="G5103" s="5" t="s">
        <v>1988</v>
      </c>
      <c r="H5103" s="26" t="s">
        <v>3</v>
      </c>
      <c r="I5103" s="4">
        <v>133</v>
      </c>
      <c r="J5103" s="4">
        <v>121</v>
      </c>
      <c r="K5103" s="4">
        <v>9</v>
      </c>
      <c r="L5103" s="4">
        <v>2</v>
      </c>
      <c r="M5103" s="4">
        <v>11</v>
      </c>
      <c r="N5103" s="18"/>
    </row>
    <row r="5104" spans="1:14" hidden="1" x14ac:dyDescent="0.35">
      <c r="A5104" s="4" t="s">
        <v>9</v>
      </c>
      <c r="B5104" s="27">
        <v>43733.175000000003</v>
      </c>
      <c r="C5104" s="9">
        <v>43733.61041666667</v>
      </c>
      <c r="D5104" s="11" t="str">
        <f>INT(Table1[[#This Row],[Full Restoration ]]-Table1[[#This Row],[Outage Start]])&amp;" days,"&amp;HOUR(Table1[[#This Row],[Full Restoration ]]-Table1[[#This Row],[Outage Start]])&amp;" hrs,"&amp;MINUTE(Table1[[#This Row],[Full Restoration ]]-Table1[[#This Row],[Outage Start]])&amp;" min"</f>
        <v>0 days,10 hrs,27 min</v>
      </c>
      <c r="E5104" s="10">
        <f>Table1[[#This Row],[Full Restoration ]]-Table1[[#This Row],[Outage Start]]</f>
        <v>0.43541666666715173</v>
      </c>
      <c r="F5104" s="11">
        <f>(Table1[[#This Row],[Full Restoration ]]-Table1[[#This Row],[Outage Start]])*24</f>
        <v>10.450000000011642</v>
      </c>
      <c r="G5104" s="5" t="s">
        <v>267</v>
      </c>
      <c r="H5104" s="26" t="s">
        <v>3</v>
      </c>
      <c r="I5104" s="4">
        <v>169</v>
      </c>
      <c r="J5104" s="4">
        <v>4</v>
      </c>
      <c r="K5104" s="4">
        <v>2</v>
      </c>
      <c r="L5104" s="4">
        <v>7</v>
      </c>
      <c r="M5104" s="4">
        <v>5</v>
      </c>
      <c r="N5104" s="18"/>
    </row>
    <row r="5105" spans="1:14" ht="43.5" hidden="1" x14ac:dyDescent="0.35">
      <c r="A5105" s="4" t="s">
        <v>9</v>
      </c>
      <c r="B5105" s="27">
        <v>43733.174305555556</v>
      </c>
      <c r="C5105" s="9">
        <v>43733.708333333336</v>
      </c>
      <c r="D5105" s="11" t="str">
        <f>INT(Table1[[#This Row],[Full Restoration ]]-Table1[[#This Row],[Outage Start]])&amp;" days,"&amp;HOUR(Table1[[#This Row],[Full Restoration ]]-Table1[[#This Row],[Outage Start]])&amp;" hrs,"&amp;MINUTE(Table1[[#This Row],[Full Restoration ]]-Table1[[#This Row],[Outage Start]])&amp;" min"</f>
        <v>0 days,12 hrs,49 min</v>
      </c>
      <c r="E5105" s="10">
        <f>Table1[[#This Row],[Full Restoration ]]-Table1[[#This Row],[Outage Start]]</f>
        <v>0.53402777777955635</v>
      </c>
      <c r="F5105" s="11">
        <f>(Table1[[#This Row],[Full Restoration ]]-Table1[[#This Row],[Outage Start]])*24</f>
        <v>12.816666666709352</v>
      </c>
      <c r="G5105" s="5" t="s">
        <v>264</v>
      </c>
      <c r="H5105" s="26" t="s">
        <v>232</v>
      </c>
      <c r="I5105" s="4">
        <v>1077</v>
      </c>
      <c r="J5105" s="4">
        <v>5</v>
      </c>
      <c r="K5105" s="4">
        <v>3</v>
      </c>
      <c r="L5105" s="4">
        <v>16</v>
      </c>
      <c r="M5105" s="4">
        <v>84</v>
      </c>
      <c r="N5105" s="18"/>
    </row>
    <row r="5106" spans="1:14" hidden="1" x14ac:dyDescent="0.35">
      <c r="A5106" s="4" t="s">
        <v>9</v>
      </c>
      <c r="B5106" s="34">
        <v>43733.173611111109</v>
      </c>
      <c r="C5106" s="21">
        <v>43733.649305555555</v>
      </c>
      <c r="D5106" s="22" t="str">
        <f>INT(Table1[[#This Row],[Full Restoration ]]-Table1[[#This Row],[Outage Start]])&amp;" days,"&amp;HOUR(Table1[[#This Row],[Full Restoration ]]-Table1[[#This Row],[Outage Start]])&amp;" hrs,"&amp;MINUTE(Table1[[#This Row],[Full Restoration ]]-Table1[[#This Row],[Outage Start]])&amp;" min"</f>
        <v>0 days,11 hrs,25 min</v>
      </c>
      <c r="E5106" s="23">
        <f>Table1[[#This Row],[Full Restoration ]]-Table1[[#This Row],[Outage Start]]</f>
        <v>0.47569444444525288</v>
      </c>
      <c r="F5106" s="22">
        <f>(Table1[[#This Row],[Full Restoration ]]-Table1[[#This Row],[Outage Start]])*24</f>
        <v>11.416666666686069</v>
      </c>
      <c r="G5106" s="24" t="s">
        <v>188</v>
      </c>
      <c r="H5106" s="36" t="s">
        <v>34</v>
      </c>
      <c r="I5106" s="20">
        <v>18</v>
      </c>
      <c r="J5106" s="20">
        <v>1</v>
      </c>
      <c r="K5106" s="20">
        <v>0</v>
      </c>
      <c r="L5106" s="20">
        <v>0</v>
      </c>
      <c r="M5106" s="20">
        <v>3</v>
      </c>
      <c r="N5106" s="25"/>
    </row>
    <row r="5107" spans="1:14" hidden="1" x14ac:dyDescent="0.35">
      <c r="A5107" s="4" t="s">
        <v>9</v>
      </c>
      <c r="B5107" s="27">
        <v>43733.17291666667</v>
      </c>
      <c r="C5107" s="9">
        <v>43733.636111111111</v>
      </c>
      <c r="D5107" s="11" t="str">
        <f>INT(Table1[[#This Row],[Full Restoration ]]-Table1[[#This Row],[Outage Start]])&amp;" days,"&amp;HOUR(Table1[[#This Row],[Full Restoration ]]-Table1[[#This Row],[Outage Start]])&amp;" hrs,"&amp;MINUTE(Table1[[#This Row],[Full Restoration ]]-Table1[[#This Row],[Outage Start]])&amp;" min"</f>
        <v>0 days,11 hrs,7 min</v>
      </c>
      <c r="E5107" s="10">
        <f>Table1[[#This Row],[Full Restoration ]]-Table1[[#This Row],[Outage Start]]</f>
        <v>0.46319444444088731</v>
      </c>
      <c r="F5107" s="11">
        <f>(Table1[[#This Row],[Full Restoration ]]-Table1[[#This Row],[Outage Start]])*24</f>
        <v>11.116666666581295</v>
      </c>
      <c r="G5107" s="5" t="s">
        <v>281</v>
      </c>
      <c r="H5107" s="26" t="s">
        <v>3</v>
      </c>
      <c r="I5107" s="4">
        <v>148</v>
      </c>
      <c r="J5107" s="4">
        <v>1</v>
      </c>
      <c r="K5107" s="4">
        <v>1</v>
      </c>
      <c r="L5107" s="4">
        <v>4</v>
      </c>
      <c r="M5107" s="4">
        <v>3</v>
      </c>
      <c r="N5107" s="18"/>
    </row>
    <row r="5108" spans="1:14" ht="43.5" hidden="1" x14ac:dyDescent="0.35">
      <c r="A5108" s="4" t="s">
        <v>9</v>
      </c>
      <c r="B5108" s="27">
        <v>43733.150694444441</v>
      </c>
      <c r="C5108" s="9">
        <v>43733.688888888886</v>
      </c>
      <c r="D5108" s="11" t="str">
        <f>INT(Table1[[#This Row],[Full Restoration ]]-Table1[[#This Row],[Outage Start]])&amp;" days,"&amp;HOUR(Table1[[#This Row],[Full Restoration ]]-Table1[[#This Row],[Outage Start]])&amp;" hrs,"&amp;MINUTE(Table1[[#This Row],[Full Restoration ]]-Table1[[#This Row],[Outage Start]])&amp;" min"</f>
        <v>0 days,12 hrs,55 min</v>
      </c>
      <c r="E5108" s="10">
        <f>Table1[[#This Row],[Full Restoration ]]-Table1[[#This Row],[Outage Start]]</f>
        <v>0.53819444444525288</v>
      </c>
      <c r="F5108" s="11">
        <f>(Table1[[#This Row],[Full Restoration ]]-Table1[[#This Row],[Outage Start]])*24</f>
        <v>12.916666666686069</v>
      </c>
      <c r="G5108" s="5" t="s">
        <v>236</v>
      </c>
      <c r="H5108" s="26" t="s">
        <v>232</v>
      </c>
      <c r="I5108" s="4">
        <v>820</v>
      </c>
      <c r="J5108" s="4">
        <v>569</v>
      </c>
      <c r="K5108" s="4">
        <v>77</v>
      </c>
      <c r="L5108" s="4">
        <v>51</v>
      </c>
      <c r="M5108" s="4">
        <v>3</v>
      </c>
      <c r="N5108" s="18"/>
    </row>
    <row r="5109" spans="1:14" ht="43.5" hidden="1" x14ac:dyDescent="0.35">
      <c r="A5109" s="4" t="s">
        <v>9</v>
      </c>
      <c r="B5109" s="27">
        <v>43733.144444444442</v>
      </c>
      <c r="C5109" s="9">
        <v>43733.761805555558</v>
      </c>
      <c r="D5109" s="11" t="str">
        <f>INT(Table1[[#This Row],[Full Restoration ]]-Table1[[#This Row],[Outage Start]])&amp;" days,"&amp;HOUR(Table1[[#This Row],[Full Restoration ]]-Table1[[#This Row],[Outage Start]])&amp;" hrs,"&amp;MINUTE(Table1[[#This Row],[Full Restoration ]]-Table1[[#This Row],[Outage Start]])&amp;" min"</f>
        <v>0 days,14 hrs,49 min</v>
      </c>
      <c r="E5109" s="10">
        <f>Table1[[#This Row],[Full Restoration ]]-Table1[[#This Row],[Outage Start]]</f>
        <v>0.617361111115315</v>
      </c>
      <c r="F5109" s="11">
        <f>(Table1[[#This Row],[Full Restoration ]]-Table1[[#This Row],[Outage Start]])*24</f>
        <v>14.81666666676756</v>
      </c>
      <c r="G5109" s="5" t="s">
        <v>228</v>
      </c>
      <c r="H5109" s="26" t="s">
        <v>232</v>
      </c>
      <c r="I5109" s="4">
        <v>611</v>
      </c>
      <c r="J5109" s="4">
        <v>501</v>
      </c>
      <c r="K5109" s="4">
        <v>29</v>
      </c>
      <c r="L5109" s="4">
        <v>36</v>
      </c>
      <c r="M5109" s="4">
        <v>7</v>
      </c>
      <c r="N5109" s="18"/>
    </row>
    <row r="5110" spans="1:14" hidden="1" x14ac:dyDescent="0.35">
      <c r="A5110" s="4" t="s">
        <v>9</v>
      </c>
      <c r="B5110" s="27">
        <v>43733.140972222223</v>
      </c>
      <c r="C5110" s="9">
        <v>43733.72152777778</v>
      </c>
      <c r="D5110" s="11" t="str">
        <f>INT(Table1[[#This Row],[Full Restoration ]]-Table1[[#This Row],[Outage Start]])&amp;" days,"&amp;HOUR(Table1[[#This Row],[Full Restoration ]]-Table1[[#This Row],[Outage Start]])&amp;" hrs,"&amp;MINUTE(Table1[[#This Row],[Full Restoration ]]-Table1[[#This Row],[Outage Start]])&amp;" min"</f>
        <v>0 days,13 hrs,56 min</v>
      </c>
      <c r="E5110" s="10">
        <f>Table1[[#This Row],[Full Restoration ]]-Table1[[#This Row],[Outage Start]]</f>
        <v>0.58055555555620231</v>
      </c>
      <c r="F5110" s="11">
        <f>(Table1[[#This Row],[Full Restoration ]]-Table1[[#This Row],[Outage Start]])*24</f>
        <v>13.933333333348855</v>
      </c>
      <c r="G5110" s="5" t="s">
        <v>283</v>
      </c>
      <c r="H5110" s="26" t="s">
        <v>34</v>
      </c>
      <c r="I5110" s="4">
        <v>33</v>
      </c>
      <c r="J5110" s="4">
        <v>23</v>
      </c>
      <c r="K5110" s="4">
        <v>2</v>
      </c>
      <c r="L5110" s="4">
        <v>3</v>
      </c>
      <c r="M5110" s="4">
        <v>1</v>
      </c>
      <c r="N5110" s="18"/>
    </row>
    <row r="5111" spans="1:14" ht="29" hidden="1" x14ac:dyDescent="0.35">
      <c r="A5111" s="4" t="s">
        <v>9</v>
      </c>
      <c r="B5111" s="27">
        <v>43733.135416666664</v>
      </c>
      <c r="C5111" s="9">
        <v>43733.76458333333</v>
      </c>
      <c r="D5111" s="11" t="str">
        <f>INT(Table1[[#This Row],[Full Restoration ]]-Table1[[#This Row],[Outage Start]])&amp;" days,"&amp;HOUR(Table1[[#This Row],[Full Restoration ]]-Table1[[#This Row],[Outage Start]])&amp;" hrs,"&amp;MINUTE(Table1[[#This Row],[Full Restoration ]]-Table1[[#This Row],[Outage Start]])&amp;" min"</f>
        <v>0 days,15 hrs,6 min</v>
      </c>
      <c r="E5111" s="10">
        <f>Table1[[#This Row],[Full Restoration ]]-Table1[[#This Row],[Outage Start]]</f>
        <v>0.62916666666569654</v>
      </c>
      <c r="F5111" s="11">
        <f>(Table1[[#This Row],[Full Restoration ]]-Table1[[#This Row],[Outage Start]])*24</f>
        <v>15.099999999976717</v>
      </c>
      <c r="G5111" s="5" t="s">
        <v>241</v>
      </c>
      <c r="H5111" s="26" t="s">
        <v>234</v>
      </c>
      <c r="I5111" s="4">
        <v>1917</v>
      </c>
      <c r="J5111" s="4">
        <v>523</v>
      </c>
      <c r="K5111" s="4">
        <v>18</v>
      </c>
      <c r="L5111" s="4">
        <v>150</v>
      </c>
      <c r="M5111" s="4">
        <v>28</v>
      </c>
      <c r="N5111" s="18"/>
    </row>
    <row r="5112" spans="1:14" ht="43.5" hidden="1" x14ac:dyDescent="0.35">
      <c r="A5112" s="4" t="s">
        <v>9</v>
      </c>
      <c r="B5112" s="27">
        <v>43733.134027777778</v>
      </c>
      <c r="C5112" s="9">
        <v>43733.788194444445</v>
      </c>
      <c r="D5112" s="11" t="str">
        <f>INT(Table1[[#This Row],[Full Restoration ]]-Table1[[#This Row],[Outage Start]])&amp;" days,"&amp;HOUR(Table1[[#This Row],[Full Restoration ]]-Table1[[#This Row],[Outage Start]])&amp;" hrs,"&amp;MINUTE(Table1[[#This Row],[Full Restoration ]]-Table1[[#This Row],[Outage Start]])&amp;" min"</f>
        <v>0 days,15 hrs,42 min</v>
      </c>
      <c r="E5112" s="10">
        <f>Table1[[#This Row],[Full Restoration ]]-Table1[[#This Row],[Outage Start]]</f>
        <v>0.65416666666715173</v>
      </c>
      <c r="F5112" s="11">
        <f>(Table1[[#This Row],[Full Restoration ]]-Table1[[#This Row],[Outage Start]])*24</f>
        <v>15.700000000011642</v>
      </c>
      <c r="G5112" s="5" t="s">
        <v>224</v>
      </c>
      <c r="H5112" s="26" t="s">
        <v>232</v>
      </c>
      <c r="I5112" s="4">
        <v>2304</v>
      </c>
      <c r="J5112" s="4">
        <v>479</v>
      </c>
      <c r="K5112" s="4">
        <v>45</v>
      </c>
      <c r="L5112" s="4">
        <v>154</v>
      </c>
      <c r="M5112" s="4">
        <v>38</v>
      </c>
      <c r="N5112" s="18"/>
    </row>
    <row r="5113" spans="1:14" ht="29" hidden="1" x14ac:dyDescent="0.35">
      <c r="A5113" s="4" t="s">
        <v>9</v>
      </c>
      <c r="B5113" s="27">
        <v>43733.134027777778</v>
      </c>
      <c r="C5113" s="9">
        <v>43733.671527777777</v>
      </c>
      <c r="D5113" s="11" t="str">
        <f>INT(Table1[[#This Row],[Full Restoration ]]-Table1[[#This Row],[Outage Start]])&amp;" days,"&amp;HOUR(Table1[[#This Row],[Full Restoration ]]-Table1[[#This Row],[Outage Start]])&amp;" hrs,"&amp;MINUTE(Table1[[#This Row],[Full Restoration ]]-Table1[[#This Row],[Outage Start]])&amp;" min"</f>
        <v>0 days,12 hrs,54 min</v>
      </c>
      <c r="E5113" s="10">
        <f>Table1[[#This Row],[Full Restoration ]]-Table1[[#This Row],[Outage Start]]</f>
        <v>0.53749999999854481</v>
      </c>
      <c r="F5113" s="11">
        <f>(Table1[[#This Row],[Full Restoration ]]-Table1[[#This Row],[Outage Start]])*24</f>
        <v>12.899999999965075</v>
      </c>
      <c r="G5113" s="5" t="s">
        <v>248</v>
      </c>
      <c r="H5113" s="26" t="s">
        <v>234</v>
      </c>
      <c r="I5113" s="4"/>
      <c r="J5113" s="4"/>
      <c r="K5113" s="4"/>
      <c r="L5113" s="4"/>
      <c r="M5113" s="4"/>
      <c r="N5113" s="18" t="s">
        <v>295</v>
      </c>
    </row>
    <row r="5114" spans="1:14" hidden="1" x14ac:dyDescent="0.35">
      <c r="A5114" s="4" t="s">
        <v>9</v>
      </c>
      <c r="B5114" s="27">
        <v>43733.131249999999</v>
      </c>
      <c r="C5114" s="9">
        <v>43733.695833333331</v>
      </c>
      <c r="D5114" s="11" t="str">
        <f>INT(Table1[[#This Row],[Full Restoration ]]-Table1[[#This Row],[Outage Start]])&amp;" days,"&amp;HOUR(Table1[[#This Row],[Full Restoration ]]-Table1[[#This Row],[Outage Start]])&amp;" hrs,"&amp;MINUTE(Table1[[#This Row],[Full Restoration ]]-Table1[[#This Row],[Outage Start]])&amp;" min"</f>
        <v>0 days,13 hrs,33 min</v>
      </c>
      <c r="E5114" s="10">
        <f>Table1[[#This Row],[Full Restoration ]]-Table1[[#This Row],[Outage Start]]</f>
        <v>0.56458333333284827</v>
      </c>
      <c r="F5114" s="11">
        <f>(Table1[[#This Row],[Full Restoration ]]-Table1[[#This Row],[Outage Start]])*24</f>
        <v>13.549999999988358</v>
      </c>
      <c r="G5114" s="5" t="s">
        <v>271</v>
      </c>
      <c r="H5114" s="26" t="s">
        <v>293</v>
      </c>
      <c r="I5114" s="4">
        <v>358</v>
      </c>
      <c r="J5114" s="4">
        <v>55</v>
      </c>
      <c r="K5114" s="4">
        <v>14</v>
      </c>
      <c r="L5114" s="4">
        <v>10</v>
      </c>
      <c r="M5114" s="4">
        <v>0</v>
      </c>
      <c r="N5114" s="18"/>
    </row>
    <row r="5115" spans="1:14" hidden="1" x14ac:dyDescent="0.35">
      <c r="A5115" s="4" t="s">
        <v>9</v>
      </c>
      <c r="B5115" s="27">
        <v>43733.131249999999</v>
      </c>
      <c r="C5115" s="9">
        <v>43733.692361111112</v>
      </c>
      <c r="D5115" s="11" t="str">
        <f>INT(Table1[[#This Row],[Full Restoration ]]-Table1[[#This Row],[Outage Start]])&amp;" days,"&amp;HOUR(Table1[[#This Row],[Full Restoration ]]-Table1[[#This Row],[Outage Start]])&amp;" hrs,"&amp;MINUTE(Table1[[#This Row],[Full Restoration ]]-Table1[[#This Row],[Outage Start]])&amp;" min"</f>
        <v>0 days,13 hrs,28 min</v>
      </c>
      <c r="E5115" s="10">
        <f>Table1[[#This Row],[Full Restoration ]]-Table1[[#This Row],[Outage Start]]</f>
        <v>0.56111111111385981</v>
      </c>
      <c r="F5115" s="11">
        <f>(Table1[[#This Row],[Full Restoration ]]-Table1[[#This Row],[Outage Start]])*24</f>
        <v>13.466666666732635</v>
      </c>
      <c r="G5115" s="5" t="s">
        <v>272</v>
      </c>
      <c r="H5115" s="26" t="s">
        <v>293</v>
      </c>
      <c r="I5115" s="4">
        <v>241</v>
      </c>
      <c r="J5115" s="4">
        <v>3</v>
      </c>
      <c r="K5115" s="4">
        <v>18</v>
      </c>
      <c r="L5115" s="4">
        <v>12</v>
      </c>
      <c r="M5115" s="4">
        <v>1</v>
      </c>
      <c r="N5115" s="18"/>
    </row>
    <row r="5116" spans="1:14" hidden="1" x14ac:dyDescent="0.35">
      <c r="A5116" s="4" t="s">
        <v>9</v>
      </c>
      <c r="B5116" s="27">
        <v>43733.131249999999</v>
      </c>
      <c r="C5116" s="9">
        <v>43733.652083333334</v>
      </c>
      <c r="D5116" s="11" t="str">
        <f>INT(Table1[[#This Row],[Full Restoration ]]-Table1[[#This Row],[Outage Start]])&amp;" days,"&amp;HOUR(Table1[[#This Row],[Full Restoration ]]-Table1[[#This Row],[Outage Start]])&amp;" hrs,"&amp;MINUTE(Table1[[#This Row],[Full Restoration ]]-Table1[[#This Row],[Outage Start]])&amp;" min"</f>
        <v>0 days,12 hrs,30 min</v>
      </c>
      <c r="E5116" s="10">
        <f>Table1[[#This Row],[Full Restoration ]]-Table1[[#This Row],[Outage Start]]</f>
        <v>0.52083333333575865</v>
      </c>
      <c r="F5116" s="11">
        <f>(Table1[[#This Row],[Full Restoration ]]-Table1[[#This Row],[Outage Start]])*24</f>
        <v>12.500000000058208</v>
      </c>
      <c r="G5116" s="5" t="s">
        <v>273</v>
      </c>
      <c r="H5116" s="26" t="s">
        <v>293</v>
      </c>
      <c r="I5116" s="4">
        <v>2462</v>
      </c>
      <c r="J5116" s="4">
        <v>1181</v>
      </c>
      <c r="K5116" s="4">
        <v>164</v>
      </c>
      <c r="L5116" s="4">
        <v>212</v>
      </c>
      <c r="M5116" s="4">
        <v>14</v>
      </c>
      <c r="N5116" s="18"/>
    </row>
    <row r="5117" spans="1:14" hidden="1" x14ac:dyDescent="0.35">
      <c r="A5117" s="4" t="s">
        <v>9</v>
      </c>
      <c r="B5117" s="27">
        <v>43733.131249999999</v>
      </c>
      <c r="C5117" s="9">
        <v>43733.657638888886</v>
      </c>
      <c r="D5117" s="11" t="str">
        <f>INT(Table1[[#This Row],[Full Restoration ]]-Table1[[#This Row],[Outage Start]])&amp;" days,"&amp;HOUR(Table1[[#This Row],[Full Restoration ]]-Table1[[#This Row],[Outage Start]])&amp;" hrs,"&amp;MINUTE(Table1[[#This Row],[Full Restoration ]]-Table1[[#This Row],[Outage Start]])&amp;" min"</f>
        <v>0 days,12 hrs,38 min</v>
      </c>
      <c r="E5117" s="10">
        <f>Table1[[#This Row],[Full Restoration ]]-Table1[[#This Row],[Outage Start]]</f>
        <v>0.52638888888759539</v>
      </c>
      <c r="F5117" s="11">
        <f>(Table1[[#This Row],[Full Restoration ]]-Table1[[#This Row],[Outage Start]])*24</f>
        <v>12.633333333302289</v>
      </c>
      <c r="G5117" s="5" t="s">
        <v>274</v>
      </c>
      <c r="H5117" s="26" t="s">
        <v>293</v>
      </c>
      <c r="I5117" s="4">
        <v>654</v>
      </c>
      <c r="J5117" s="4">
        <v>69</v>
      </c>
      <c r="K5117" s="4">
        <v>121</v>
      </c>
      <c r="L5117" s="4">
        <v>47</v>
      </c>
      <c r="M5117" s="4">
        <v>0</v>
      </c>
      <c r="N5117" s="18"/>
    </row>
    <row r="5118" spans="1:14" hidden="1" x14ac:dyDescent="0.35">
      <c r="A5118" s="4" t="s">
        <v>9</v>
      </c>
      <c r="B5118" s="27">
        <v>43733.131249999999</v>
      </c>
      <c r="C5118" s="9">
        <v>43733.663888888892</v>
      </c>
      <c r="D5118" s="11" t="str">
        <f>INT(Table1[[#This Row],[Full Restoration ]]-Table1[[#This Row],[Outage Start]])&amp;" days,"&amp;HOUR(Table1[[#This Row],[Full Restoration ]]-Table1[[#This Row],[Outage Start]])&amp;" hrs,"&amp;MINUTE(Table1[[#This Row],[Full Restoration ]]-Table1[[#This Row],[Outage Start]])&amp;" min"</f>
        <v>0 days,12 hrs,47 min</v>
      </c>
      <c r="E5118" s="10">
        <f>Table1[[#This Row],[Full Restoration ]]-Table1[[#This Row],[Outage Start]]</f>
        <v>0.53263888889341615</v>
      </c>
      <c r="F5118" s="11">
        <f>(Table1[[#This Row],[Full Restoration ]]-Table1[[#This Row],[Outage Start]])*24</f>
        <v>12.783333333441988</v>
      </c>
      <c r="G5118" s="5" t="s">
        <v>275</v>
      </c>
      <c r="H5118" s="26" t="s">
        <v>293</v>
      </c>
      <c r="I5118" s="4">
        <v>515</v>
      </c>
      <c r="J5118" s="4">
        <v>344</v>
      </c>
      <c r="K5118" s="4">
        <v>18</v>
      </c>
      <c r="L5118" s="4">
        <v>51</v>
      </c>
      <c r="M5118" s="4">
        <v>1</v>
      </c>
      <c r="N5118" s="18"/>
    </row>
    <row r="5119" spans="1:14" hidden="1" x14ac:dyDescent="0.35">
      <c r="A5119" s="4" t="s">
        <v>9</v>
      </c>
      <c r="B5119" s="27">
        <v>43733.131249999999</v>
      </c>
      <c r="C5119" s="9">
        <v>43733.668055555558</v>
      </c>
      <c r="D5119" s="11" t="str">
        <f>INT(Table1[[#This Row],[Full Restoration ]]-Table1[[#This Row],[Outage Start]])&amp;" days,"&amp;HOUR(Table1[[#This Row],[Full Restoration ]]-Table1[[#This Row],[Outage Start]])&amp;" hrs,"&amp;MINUTE(Table1[[#This Row],[Full Restoration ]]-Table1[[#This Row],[Outage Start]])&amp;" min"</f>
        <v>0 days,12 hrs,53 min</v>
      </c>
      <c r="E5119" s="10">
        <f>Table1[[#This Row],[Full Restoration ]]-Table1[[#This Row],[Outage Start]]</f>
        <v>0.53680555555911269</v>
      </c>
      <c r="F5119" s="11">
        <f>(Table1[[#This Row],[Full Restoration ]]-Table1[[#This Row],[Outage Start]])*24</f>
        <v>12.883333333418705</v>
      </c>
      <c r="G5119" s="5" t="s">
        <v>276</v>
      </c>
      <c r="H5119" s="26" t="s">
        <v>293</v>
      </c>
      <c r="I5119" s="4">
        <v>1264</v>
      </c>
      <c r="J5119" s="4">
        <v>355</v>
      </c>
      <c r="K5119" s="4">
        <v>46</v>
      </c>
      <c r="L5119" s="4">
        <v>101</v>
      </c>
      <c r="M5119" s="4">
        <v>0</v>
      </c>
      <c r="N5119" s="18"/>
    </row>
    <row r="5120" spans="1:14" ht="29" hidden="1" x14ac:dyDescent="0.35">
      <c r="A5120" s="4" t="s">
        <v>9</v>
      </c>
      <c r="B5120" s="27">
        <v>43733.131249999999</v>
      </c>
      <c r="C5120" s="9">
        <v>43733.652777777781</v>
      </c>
      <c r="D5120" s="11" t="str">
        <f>INT(Table1[[#This Row],[Full Restoration ]]-Table1[[#This Row],[Outage Start]])&amp;" days,"&amp;HOUR(Table1[[#This Row],[Full Restoration ]]-Table1[[#This Row],[Outage Start]])&amp;" hrs,"&amp;MINUTE(Table1[[#This Row],[Full Restoration ]]-Table1[[#This Row],[Outage Start]])&amp;" min"</f>
        <v>0 days,12 hrs,31 min</v>
      </c>
      <c r="E5120" s="10">
        <f>Table1[[#This Row],[Full Restoration ]]-Table1[[#This Row],[Outage Start]]</f>
        <v>0.52152777778246673</v>
      </c>
      <c r="F5120" s="11">
        <f>(Table1[[#This Row],[Full Restoration ]]-Table1[[#This Row],[Outage Start]])*24</f>
        <v>12.516666666779201</v>
      </c>
      <c r="G5120" s="5" t="s">
        <v>251</v>
      </c>
      <c r="H5120" s="26" t="s">
        <v>234</v>
      </c>
      <c r="I5120" s="4"/>
      <c r="J5120" s="4"/>
      <c r="K5120" s="4"/>
      <c r="L5120" s="4"/>
      <c r="M5120" s="4"/>
      <c r="N5120" s="18" t="s">
        <v>295</v>
      </c>
    </row>
    <row r="5121" spans="1:14" ht="29" hidden="1" x14ac:dyDescent="0.35">
      <c r="A5121" s="4" t="s">
        <v>9</v>
      </c>
      <c r="B5121" s="27">
        <v>43733.131249999999</v>
      </c>
      <c r="C5121" s="9">
        <v>43733.683333333334</v>
      </c>
      <c r="D5121" s="11" t="str">
        <f>INT(Table1[[#This Row],[Full Restoration ]]-Table1[[#This Row],[Outage Start]])&amp;" days,"&amp;HOUR(Table1[[#This Row],[Full Restoration ]]-Table1[[#This Row],[Outage Start]])&amp;" hrs,"&amp;MINUTE(Table1[[#This Row],[Full Restoration ]]-Table1[[#This Row],[Outage Start]])&amp;" min"</f>
        <v>0 days,13 hrs,15 min</v>
      </c>
      <c r="E5121" s="10">
        <f>Table1[[#This Row],[Full Restoration ]]-Table1[[#This Row],[Outage Start]]</f>
        <v>0.55208333333575865</v>
      </c>
      <c r="F5121" s="11">
        <f>(Table1[[#This Row],[Full Restoration ]]-Table1[[#This Row],[Outage Start]])*24</f>
        <v>13.250000000058208</v>
      </c>
      <c r="G5121" s="5" t="s">
        <v>252</v>
      </c>
      <c r="H5121" s="26" t="s">
        <v>234</v>
      </c>
      <c r="I5121" s="4"/>
      <c r="J5121" s="4"/>
      <c r="K5121" s="4"/>
      <c r="L5121" s="4"/>
      <c r="M5121" s="4"/>
      <c r="N5121" s="18" t="s">
        <v>295</v>
      </c>
    </row>
    <row r="5122" spans="1:14" hidden="1" x14ac:dyDescent="0.35">
      <c r="A5122" s="4" t="s">
        <v>9</v>
      </c>
      <c r="B5122" s="27">
        <v>43733.129861111112</v>
      </c>
      <c r="C5122" s="9">
        <v>43733.655555555553</v>
      </c>
      <c r="D5122" s="11" t="str">
        <f>INT(Table1[[#This Row],[Full Restoration ]]-Table1[[#This Row],[Outage Start]])&amp;" days,"&amp;HOUR(Table1[[#This Row],[Full Restoration ]]-Table1[[#This Row],[Outage Start]])&amp;" hrs,"&amp;MINUTE(Table1[[#This Row],[Full Restoration ]]-Table1[[#This Row],[Outage Start]])&amp;" min"</f>
        <v>0 days,12 hrs,37 min</v>
      </c>
      <c r="E5122" s="10">
        <f>Table1[[#This Row],[Full Restoration ]]-Table1[[#This Row],[Outage Start]]</f>
        <v>0.52569444444088731</v>
      </c>
      <c r="F5122" s="11">
        <f>(Table1[[#This Row],[Full Restoration ]]-Table1[[#This Row],[Outage Start]])*24</f>
        <v>12.616666666581295</v>
      </c>
      <c r="G5122" s="5" t="s">
        <v>250</v>
      </c>
      <c r="H5122" s="26" t="s">
        <v>34</v>
      </c>
      <c r="I5122" s="4"/>
      <c r="J5122" s="4"/>
      <c r="K5122" s="4"/>
      <c r="L5122" s="4"/>
      <c r="M5122" s="4"/>
      <c r="N5122" s="18" t="s">
        <v>295</v>
      </c>
    </row>
    <row r="5123" spans="1:14" ht="43.5" hidden="1" x14ac:dyDescent="0.35">
      <c r="A5123" s="4" t="s">
        <v>9</v>
      </c>
      <c r="B5123" s="27">
        <v>43733.129166666666</v>
      </c>
      <c r="C5123" s="9">
        <v>43733.680555555555</v>
      </c>
      <c r="D5123" s="11" t="str">
        <f>INT(Table1[[#This Row],[Full Restoration ]]-Table1[[#This Row],[Outage Start]])&amp;" days,"&amp;HOUR(Table1[[#This Row],[Full Restoration ]]-Table1[[#This Row],[Outage Start]])&amp;" hrs,"&amp;MINUTE(Table1[[#This Row],[Full Restoration ]]-Table1[[#This Row],[Outage Start]])&amp;" min"</f>
        <v>0 days,13 hrs,14 min</v>
      </c>
      <c r="E5123" s="10">
        <f>Table1[[#This Row],[Full Restoration ]]-Table1[[#This Row],[Outage Start]]</f>
        <v>0.55138888888905058</v>
      </c>
      <c r="F5123" s="11">
        <f>(Table1[[#This Row],[Full Restoration ]]-Table1[[#This Row],[Outage Start]])*24</f>
        <v>13.233333333337214</v>
      </c>
      <c r="G5123" s="5" t="s">
        <v>257</v>
      </c>
      <c r="H5123" s="26" t="s">
        <v>232</v>
      </c>
      <c r="I5123" s="4">
        <v>185</v>
      </c>
      <c r="J5123" s="4">
        <v>106</v>
      </c>
      <c r="K5123" s="4">
        <v>12</v>
      </c>
      <c r="L5123" s="4">
        <v>11</v>
      </c>
      <c r="M5123" s="4">
        <v>2</v>
      </c>
      <c r="N5123" s="18"/>
    </row>
    <row r="5124" spans="1:14" ht="43.5" hidden="1" x14ac:dyDescent="0.35">
      <c r="A5124" s="4" t="s">
        <v>9</v>
      </c>
      <c r="B5124" s="27">
        <v>43733.129166666666</v>
      </c>
      <c r="C5124" s="9">
        <v>43733.71875</v>
      </c>
      <c r="D5124" s="11" t="str">
        <f>INT(Table1[[#This Row],[Full Restoration ]]-Table1[[#This Row],[Outage Start]])&amp;" days,"&amp;HOUR(Table1[[#This Row],[Full Restoration ]]-Table1[[#This Row],[Outage Start]])&amp;" hrs,"&amp;MINUTE(Table1[[#This Row],[Full Restoration ]]-Table1[[#This Row],[Outage Start]])&amp;" min"</f>
        <v>0 days,14 hrs,9 min</v>
      </c>
      <c r="E5124" s="10">
        <f>Table1[[#This Row],[Full Restoration ]]-Table1[[#This Row],[Outage Start]]</f>
        <v>0.58958333333430346</v>
      </c>
      <c r="F5124" s="11">
        <f>(Table1[[#This Row],[Full Restoration ]]-Table1[[#This Row],[Outage Start]])*24</f>
        <v>14.150000000023283</v>
      </c>
      <c r="G5124" s="5" t="s">
        <v>258</v>
      </c>
      <c r="H5124" s="26" t="s">
        <v>232</v>
      </c>
      <c r="I5124" s="4">
        <v>370</v>
      </c>
      <c r="J5124" s="4">
        <v>300</v>
      </c>
      <c r="K5124" s="4">
        <v>18</v>
      </c>
      <c r="L5124" s="4">
        <v>20</v>
      </c>
      <c r="M5124" s="4">
        <v>6</v>
      </c>
      <c r="N5124" s="18"/>
    </row>
    <row r="5125" spans="1:14" hidden="1" x14ac:dyDescent="0.35">
      <c r="A5125" s="4" t="s">
        <v>9</v>
      </c>
      <c r="B5125" s="27">
        <v>43733.129166666666</v>
      </c>
      <c r="C5125" s="9">
        <v>43733.643414351849</v>
      </c>
      <c r="D5125" s="11" t="str">
        <f>INT(Table1[[#This Row],[Full Restoration ]]-Table1[[#This Row],[Outage Start]])&amp;" days,"&amp;HOUR(Table1[[#This Row],[Full Restoration ]]-Table1[[#This Row],[Outage Start]])&amp;" hrs,"&amp;MINUTE(Table1[[#This Row],[Full Restoration ]]-Table1[[#This Row],[Outage Start]])&amp;" min"</f>
        <v>0 days,12 hrs,20 min</v>
      </c>
      <c r="E5125" s="10">
        <f>Table1[[#This Row],[Full Restoration ]]-Table1[[#This Row],[Outage Start]]</f>
        <v>0.5142476851833635</v>
      </c>
      <c r="F5125" s="11">
        <f>(Table1[[#This Row],[Full Restoration ]]-Table1[[#This Row],[Outage Start]])*24</f>
        <v>12.341944444400724</v>
      </c>
      <c r="G5125" s="5" t="s">
        <v>239</v>
      </c>
      <c r="H5125" s="26" t="s">
        <v>34</v>
      </c>
      <c r="I5125" s="4">
        <v>329</v>
      </c>
      <c r="J5125" s="4">
        <v>275</v>
      </c>
      <c r="K5125" s="4">
        <v>3</v>
      </c>
      <c r="L5125" s="4">
        <v>41</v>
      </c>
      <c r="M5125" s="4">
        <v>1</v>
      </c>
      <c r="N5125" s="18"/>
    </row>
    <row r="5126" spans="1:14" ht="29" hidden="1" x14ac:dyDescent="0.35">
      <c r="A5126" s="4" t="s">
        <v>9</v>
      </c>
      <c r="B5126" s="27">
        <v>43733.12777777778</v>
      </c>
      <c r="C5126" s="9">
        <v>43733.638888888891</v>
      </c>
      <c r="D5126" s="11" t="str">
        <f>INT(Table1[[#This Row],[Full Restoration ]]-Table1[[#This Row],[Outage Start]])&amp;" days,"&amp;HOUR(Table1[[#This Row],[Full Restoration ]]-Table1[[#This Row],[Outage Start]])&amp;" hrs,"&amp;MINUTE(Table1[[#This Row],[Full Restoration ]]-Table1[[#This Row],[Outage Start]])&amp;" min"</f>
        <v>0 days,12 hrs,16 min</v>
      </c>
      <c r="E5126" s="10">
        <f>Table1[[#This Row],[Full Restoration ]]-Table1[[#This Row],[Outage Start]]</f>
        <v>0.51111111111094942</v>
      </c>
      <c r="F5126" s="11">
        <f>(Table1[[#This Row],[Full Restoration ]]-Table1[[#This Row],[Outage Start]])*24</f>
        <v>12.266666666662786</v>
      </c>
      <c r="G5126" s="5" t="s">
        <v>186</v>
      </c>
      <c r="H5126" s="26" t="s">
        <v>234</v>
      </c>
      <c r="I5126" s="4">
        <v>14</v>
      </c>
      <c r="J5126" s="4">
        <v>0</v>
      </c>
      <c r="K5126" s="4">
        <v>4</v>
      </c>
      <c r="L5126" s="4">
        <v>0</v>
      </c>
      <c r="M5126" s="4">
        <v>0</v>
      </c>
      <c r="N5126" s="18"/>
    </row>
    <row r="5127" spans="1:14" ht="43.5" hidden="1" x14ac:dyDescent="0.35">
      <c r="A5127" s="4" t="s">
        <v>9</v>
      </c>
      <c r="B5127" s="27">
        <v>43733.12777777778</v>
      </c>
      <c r="C5127" s="9">
        <v>43734.411111111112</v>
      </c>
      <c r="D5127" s="11" t="str">
        <f>INT(Table1[[#This Row],[Full Restoration ]]-Table1[[#This Row],[Outage Start]])&amp;" days,"&amp;HOUR(Table1[[#This Row],[Full Restoration ]]-Table1[[#This Row],[Outage Start]])&amp;" hrs,"&amp;MINUTE(Table1[[#This Row],[Full Restoration ]]-Table1[[#This Row],[Outage Start]])&amp;" min"</f>
        <v>1 days,6 hrs,48 min</v>
      </c>
      <c r="E5127" s="10">
        <f>Table1[[#This Row],[Full Restoration ]]-Table1[[#This Row],[Outage Start]]</f>
        <v>1.2833333333328483</v>
      </c>
      <c r="F5127" s="11">
        <f>(Table1[[#This Row],[Full Restoration ]]-Table1[[#This Row],[Outage Start]])*24</f>
        <v>30.799999999988358</v>
      </c>
      <c r="G5127" s="5" t="s">
        <v>187</v>
      </c>
      <c r="H5127" s="26" t="s">
        <v>232</v>
      </c>
      <c r="I5127" s="4">
        <v>1056</v>
      </c>
      <c r="J5127" s="4">
        <v>766</v>
      </c>
      <c r="K5127" s="4">
        <v>83</v>
      </c>
      <c r="L5127" s="4">
        <v>64</v>
      </c>
      <c r="M5127" s="4">
        <v>22</v>
      </c>
      <c r="N5127" s="18"/>
    </row>
    <row r="5128" spans="1:14" ht="43.5" hidden="1" x14ac:dyDescent="0.35">
      <c r="A5128" s="4" t="s">
        <v>9</v>
      </c>
      <c r="B5128" s="27">
        <v>43733.12777777778</v>
      </c>
      <c r="C5128" s="9">
        <v>43733.626388888886</v>
      </c>
      <c r="D5128" s="11" t="str">
        <f>INT(Table1[[#This Row],[Full Restoration ]]-Table1[[#This Row],[Outage Start]])&amp;" days,"&amp;HOUR(Table1[[#This Row],[Full Restoration ]]-Table1[[#This Row],[Outage Start]])&amp;" hrs,"&amp;MINUTE(Table1[[#This Row],[Full Restoration ]]-Table1[[#This Row],[Outage Start]])&amp;" min"</f>
        <v>0 days,11 hrs,58 min</v>
      </c>
      <c r="E5128" s="10">
        <f>Table1[[#This Row],[Full Restoration ]]-Table1[[#This Row],[Outage Start]]</f>
        <v>0.49861111110658385</v>
      </c>
      <c r="F5128" s="11">
        <f>(Table1[[#This Row],[Full Restoration ]]-Table1[[#This Row],[Outage Start]])*24</f>
        <v>11.966666666558012</v>
      </c>
      <c r="G5128" s="5" t="s">
        <v>291</v>
      </c>
      <c r="H5128" s="26" t="s">
        <v>232</v>
      </c>
      <c r="I5128" s="4"/>
      <c r="J5128" s="4"/>
      <c r="K5128" s="4"/>
      <c r="L5128" s="4"/>
      <c r="M5128" s="4"/>
      <c r="N5128" s="18" t="s">
        <v>295</v>
      </c>
    </row>
    <row r="5129" spans="1:14" hidden="1" x14ac:dyDescent="0.35">
      <c r="A5129" s="4" t="s">
        <v>9</v>
      </c>
      <c r="B5129" s="27">
        <v>43733.127083333333</v>
      </c>
      <c r="C5129" s="9">
        <v>43733.679861111108</v>
      </c>
      <c r="D5129" s="11" t="str">
        <f>INT(Table1[[#This Row],[Full Restoration ]]-Table1[[#This Row],[Outage Start]])&amp;" days,"&amp;HOUR(Table1[[#This Row],[Full Restoration ]]-Table1[[#This Row],[Outage Start]])&amp;" hrs,"&amp;MINUTE(Table1[[#This Row],[Full Restoration ]]-Table1[[#This Row],[Outage Start]])&amp;" min"</f>
        <v>0 days,13 hrs,16 min</v>
      </c>
      <c r="E5129" s="10">
        <f>Table1[[#This Row],[Full Restoration ]]-Table1[[#This Row],[Outage Start]]</f>
        <v>0.55277777777519077</v>
      </c>
      <c r="F5129" s="11">
        <f>(Table1[[#This Row],[Full Restoration ]]-Table1[[#This Row],[Outage Start]])*24</f>
        <v>13.266666666604578</v>
      </c>
      <c r="G5129" s="5" t="s">
        <v>240</v>
      </c>
      <c r="H5129" s="26" t="s">
        <v>34</v>
      </c>
      <c r="I5129" s="4">
        <v>167</v>
      </c>
      <c r="J5129" s="4" t="s">
        <v>221</v>
      </c>
      <c r="K5129" s="4" t="s">
        <v>221</v>
      </c>
      <c r="L5129" s="4">
        <v>12</v>
      </c>
      <c r="M5129" s="4">
        <v>19</v>
      </c>
      <c r="N5129" s="18"/>
    </row>
    <row r="5130" spans="1:14" ht="43.5" hidden="1" x14ac:dyDescent="0.35">
      <c r="A5130" s="4" t="s">
        <v>9</v>
      </c>
      <c r="B5130" s="27">
        <v>43733.126388888886</v>
      </c>
      <c r="C5130" s="9">
        <v>43733.765972222223</v>
      </c>
      <c r="D5130" s="11" t="str">
        <f>INT(Table1[[#This Row],[Full Restoration ]]-Table1[[#This Row],[Outage Start]])&amp;" days,"&amp;HOUR(Table1[[#This Row],[Full Restoration ]]-Table1[[#This Row],[Outage Start]])&amp;" hrs,"&amp;MINUTE(Table1[[#This Row],[Full Restoration ]]-Table1[[#This Row],[Outage Start]])&amp;" min"</f>
        <v>0 days,15 hrs,21 min</v>
      </c>
      <c r="E5130" s="10">
        <f>Table1[[#This Row],[Full Restoration ]]-Table1[[#This Row],[Outage Start]]</f>
        <v>0.63958333333721384</v>
      </c>
      <c r="F5130" s="11">
        <f>(Table1[[#This Row],[Full Restoration ]]-Table1[[#This Row],[Outage Start]])*24</f>
        <v>15.350000000093132</v>
      </c>
      <c r="G5130" s="5" t="s">
        <v>227</v>
      </c>
      <c r="H5130" s="26" t="s">
        <v>232</v>
      </c>
      <c r="I5130" s="4">
        <v>850</v>
      </c>
      <c r="J5130" s="4">
        <v>12</v>
      </c>
      <c r="K5130" s="4">
        <v>2</v>
      </c>
      <c r="L5130" s="4">
        <v>48</v>
      </c>
      <c r="M5130" s="4">
        <v>16</v>
      </c>
      <c r="N5130" s="18"/>
    </row>
    <row r="5131" spans="1:14" ht="29" hidden="1" x14ac:dyDescent="0.35">
      <c r="A5131" s="4" t="s">
        <v>9</v>
      </c>
      <c r="B5131" s="27">
        <v>43733.126388888886</v>
      </c>
      <c r="C5131" s="9">
        <v>43733.739583333336</v>
      </c>
      <c r="D5131" s="11" t="str">
        <f>INT(Table1[[#This Row],[Full Restoration ]]-Table1[[#This Row],[Outage Start]])&amp;" days,"&amp;HOUR(Table1[[#This Row],[Full Restoration ]]-Table1[[#This Row],[Outage Start]])&amp;" hrs,"&amp;MINUTE(Table1[[#This Row],[Full Restoration ]]-Table1[[#This Row],[Outage Start]])&amp;" min"</f>
        <v>0 days,14 hrs,43 min</v>
      </c>
      <c r="E5131" s="10">
        <f>Table1[[#This Row],[Full Restoration ]]-Table1[[#This Row],[Outage Start]]</f>
        <v>0.61319444444961846</v>
      </c>
      <c r="F5131" s="11">
        <f>(Table1[[#This Row],[Full Restoration ]]-Table1[[#This Row],[Outage Start]])*24</f>
        <v>14.716666666790843</v>
      </c>
      <c r="G5131" s="5" t="s">
        <v>229</v>
      </c>
      <c r="H5131" s="26" t="s">
        <v>234</v>
      </c>
      <c r="I5131" s="4">
        <v>504</v>
      </c>
      <c r="J5131" s="4">
        <v>9</v>
      </c>
      <c r="K5131" s="4">
        <v>2</v>
      </c>
      <c r="L5131" s="4">
        <v>27</v>
      </c>
      <c r="M5131" s="4">
        <v>7</v>
      </c>
      <c r="N5131" s="18"/>
    </row>
    <row r="5132" spans="1:14" ht="29" hidden="1" x14ac:dyDescent="0.35">
      <c r="A5132" s="4" t="s">
        <v>9</v>
      </c>
      <c r="B5132" s="27">
        <v>43733.126388888886</v>
      </c>
      <c r="C5132" s="9">
        <v>43733.809027777781</v>
      </c>
      <c r="D5132" s="11" t="str">
        <f>INT(Table1[[#This Row],[Full Restoration ]]-Table1[[#This Row],[Outage Start]])&amp;" days,"&amp;HOUR(Table1[[#This Row],[Full Restoration ]]-Table1[[#This Row],[Outage Start]])&amp;" hrs,"&amp;MINUTE(Table1[[#This Row],[Full Restoration ]]-Table1[[#This Row],[Outage Start]])&amp;" min"</f>
        <v>0 days,16 hrs,23 min</v>
      </c>
      <c r="E5132" s="10">
        <f>Table1[[#This Row],[Full Restoration ]]-Table1[[#This Row],[Outage Start]]</f>
        <v>0.68263888889487134</v>
      </c>
      <c r="F5132" s="11">
        <f>(Table1[[#This Row],[Full Restoration ]]-Table1[[#This Row],[Outage Start]])*24</f>
        <v>16.383333333476912</v>
      </c>
      <c r="G5132" s="5" t="s">
        <v>230</v>
      </c>
      <c r="H5132" s="26" t="s">
        <v>234</v>
      </c>
      <c r="I5132" s="4">
        <v>3401</v>
      </c>
      <c r="J5132" s="4">
        <v>22</v>
      </c>
      <c r="K5132" s="4">
        <v>3</v>
      </c>
      <c r="L5132" s="4">
        <v>166</v>
      </c>
      <c r="M5132" s="4">
        <v>14</v>
      </c>
      <c r="N5132" s="18"/>
    </row>
    <row r="5133" spans="1:14" ht="29" hidden="1" x14ac:dyDescent="0.35">
      <c r="A5133" s="4" t="s">
        <v>9</v>
      </c>
      <c r="B5133" s="27">
        <v>43733.126388888886</v>
      </c>
      <c r="C5133" s="9">
        <v>43733.761805555558</v>
      </c>
      <c r="D5133" s="11" t="str">
        <f>INT(Table1[[#This Row],[Full Restoration ]]-Table1[[#This Row],[Outage Start]])&amp;" days,"&amp;HOUR(Table1[[#This Row],[Full Restoration ]]-Table1[[#This Row],[Outage Start]])&amp;" hrs,"&amp;MINUTE(Table1[[#This Row],[Full Restoration ]]-Table1[[#This Row],[Outage Start]])&amp;" min"</f>
        <v>0 days,15 hrs,15 min</v>
      </c>
      <c r="E5133" s="10">
        <f>Table1[[#This Row],[Full Restoration ]]-Table1[[#This Row],[Outage Start]]</f>
        <v>0.63541666667151731</v>
      </c>
      <c r="F5133" s="11">
        <f>(Table1[[#This Row],[Full Restoration ]]-Table1[[#This Row],[Outage Start]])*24</f>
        <v>15.250000000116415</v>
      </c>
      <c r="G5133" s="5" t="s">
        <v>231</v>
      </c>
      <c r="H5133" s="26" t="s">
        <v>234</v>
      </c>
      <c r="I5133" s="4">
        <v>3897</v>
      </c>
      <c r="J5133" s="4">
        <v>44</v>
      </c>
      <c r="K5133" s="4">
        <v>11</v>
      </c>
      <c r="L5133" s="4">
        <v>178</v>
      </c>
      <c r="M5133" s="4">
        <v>22</v>
      </c>
      <c r="N5133" s="18"/>
    </row>
    <row r="5134" spans="1:14" hidden="1" x14ac:dyDescent="0.35">
      <c r="A5134" s="4" t="s">
        <v>9</v>
      </c>
      <c r="B5134" s="27">
        <v>43733.126388888886</v>
      </c>
      <c r="C5134" s="9">
        <v>43733.65</v>
      </c>
      <c r="D5134" s="11" t="str">
        <f>INT(Table1[[#This Row],[Full Restoration ]]-Table1[[#This Row],[Outage Start]])&amp;" days,"&amp;HOUR(Table1[[#This Row],[Full Restoration ]]-Table1[[#This Row],[Outage Start]])&amp;" hrs,"&amp;MINUTE(Table1[[#This Row],[Full Restoration ]]-Table1[[#This Row],[Outage Start]])&amp;" min"</f>
        <v>0 days,12 hrs,34 min</v>
      </c>
      <c r="E5134" s="10">
        <f>Table1[[#This Row],[Full Restoration ]]-Table1[[#This Row],[Outage Start]]</f>
        <v>0.523611111115315</v>
      </c>
      <c r="F5134" s="11">
        <f>(Table1[[#This Row],[Full Restoration ]]-Table1[[#This Row],[Outage Start]])*24</f>
        <v>12.56666666676756</v>
      </c>
      <c r="G5134" s="5" t="s">
        <v>249</v>
      </c>
      <c r="H5134" s="26" t="s">
        <v>34</v>
      </c>
      <c r="I5134" s="4"/>
      <c r="J5134" s="4"/>
      <c r="K5134" s="4"/>
      <c r="L5134" s="4"/>
      <c r="M5134" s="4"/>
      <c r="N5134" s="18" t="s">
        <v>295</v>
      </c>
    </row>
    <row r="5135" spans="1:14" ht="29" hidden="1" x14ac:dyDescent="0.35">
      <c r="A5135" s="4" t="s">
        <v>9</v>
      </c>
      <c r="B5135" s="27">
        <v>43733.125694444447</v>
      </c>
      <c r="C5135" s="9">
        <v>43733.637499999997</v>
      </c>
      <c r="D5135" s="11" t="str">
        <f>INT(Table1[[#This Row],[Full Restoration ]]-Table1[[#This Row],[Outage Start]])&amp;" days,"&amp;HOUR(Table1[[#This Row],[Full Restoration ]]-Table1[[#This Row],[Outage Start]])&amp;" hrs,"&amp;MINUTE(Table1[[#This Row],[Full Restoration ]]-Table1[[#This Row],[Outage Start]])&amp;" min"</f>
        <v>0 days,12 hrs,17 min</v>
      </c>
      <c r="E5135" s="10">
        <f>Table1[[#This Row],[Full Restoration ]]-Table1[[#This Row],[Outage Start]]</f>
        <v>0.51180555555038154</v>
      </c>
      <c r="F5135" s="11">
        <f>(Table1[[#This Row],[Full Restoration ]]-Table1[[#This Row],[Outage Start]])*24</f>
        <v>12.283333333209157</v>
      </c>
      <c r="G5135" s="5" t="s">
        <v>235</v>
      </c>
      <c r="H5135" s="26" t="s">
        <v>234</v>
      </c>
      <c r="I5135" s="4">
        <v>571</v>
      </c>
      <c r="J5135" s="4">
        <v>9</v>
      </c>
      <c r="K5135" s="4">
        <v>1</v>
      </c>
      <c r="L5135" s="4">
        <v>36</v>
      </c>
      <c r="M5135" s="4">
        <v>7</v>
      </c>
      <c r="N5135" s="18"/>
    </row>
    <row r="5136" spans="1:14" ht="43.5" hidden="1" x14ac:dyDescent="0.35">
      <c r="A5136" s="4" t="s">
        <v>9</v>
      </c>
      <c r="B5136" s="27">
        <v>43733.124305555553</v>
      </c>
      <c r="C5136" s="9">
        <v>43733.599907407406</v>
      </c>
      <c r="D5136" s="11" t="str">
        <f>INT(Table1[[#This Row],[Full Restoration ]]-Table1[[#This Row],[Outage Start]])&amp;" days,"&amp;HOUR(Table1[[#This Row],[Full Restoration ]]-Table1[[#This Row],[Outage Start]])&amp;" hrs,"&amp;MINUTE(Table1[[#This Row],[Full Restoration ]]-Table1[[#This Row],[Outage Start]])&amp;" min"</f>
        <v>0 days,11 hrs,24 min</v>
      </c>
      <c r="E5136" s="10">
        <f>Table1[[#This Row],[Full Restoration ]]-Table1[[#This Row],[Outage Start]]</f>
        <v>0.47560185185284354</v>
      </c>
      <c r="F5136" s="11">
        <f>(Table1[[#This Row],[Full Restoration ]]-Table1[[#This Row],[Outage Start]])*24</f>
        <v>11.414444444468245</v>
      </c>
      <c r="G5136" s="5" t="s">
        <v>265</v>
      </c>
      <c r="H5136" s="26" t="s">
        <v>232</v>
      </c>
      <c r="I5136" s="4">
        <v>2211</v>
      </c>
      <c r="J5136" s="4">
        <v>22</v>
      </c>
      <c r="K5136" s="4">
        <v>2</v>
      </c>
      <c r="L5136" s="4">
        <v>138</v>
      </c>
      <c r="M5136" s="4">
        <v>1</v>
      </c>
      <c r="N5136" s="18"/>
    </row>
    <row r="5137" spans="1:14" ht="43.5" hidden="1" x14ac:dyDescent="0.35">
      <c r="A5137" s="4" t="s">
        <v>9</v>
      </c>
      <c r="B5137" s="27">
        <v>43733.124305555553</v>
      </c>
      <c r="C5137" s="9">
        <v>43733.652777777781</v>
      </c>
      <c r="D5137" s="11" t="str">
        <f>INT(Table1[[#This Row],[Full Restoration ]]-Table1[[#This Row],[Outage Start]])&amp;" days,"&amp;HOUR(Table1[[#This Row],[Full Restoration ]]-Table1[[#This Row],[Outage Start]])&amp;" hrs,"&amp;MINUTE(Table1[[#This Row],[Full Restoration ]]-Table1[[#This Row],[Outage Start]])&amp;" min"</f>
        <v>0 days,12 hrs,41 min</v>
      </c>
      <c r="E5137" s="10">
        <f>Table1[[#This Row],[Full Restoration ]]-Table1[[#This Row],[Outage Start]]</f>
        <v>0.52847222222771961</v>
      </c>
      <c r="F5137" s="11">
        <f>(Table1[[#This Row],[Full Restoration ]]-Table1[[#This Row],[Outage Start]])*24</f>
        <v>12.683333333465271</v>
      </c>
      <c r="G5137" s="5" t="s">
        <v>266</v>
      </c>
      <c r="H5137" s="26" t="s">
        <v>232</v>
      </c>
      <c r="I5137" s="4">
        <v>420</v>
      </c>
      <c r="J5137" s="4">
        <v>11</v>
      </c>
      <c r="K5137" s="4">
        <v>0</v>
      </c>
      <c r="L5137" s="4">
        <v>13</v>
      </c>
      <c r="M5137" s="4">
        <v>0</v>
      </c>
      <c r="N5137" s="18"/>
    </row>
    <row r="5138" spans="1:14" ht="43.5" hidden="1" x14ac:dyDescent="0.35">
      <c r="A5138" s="4" t="s">
        <v>9</v>
      </c>
      <c r="B5138" s="27">
        <v>43733.124305555553</v>
      </c>
      <c r="C5138" s="9">
        <v>43733.662499999999</v>
      </c>
      <c r="D5138" s="11" t="str">
        <f>INT(Table1[[#This Row],[Full Restoration ]]-Table1[[#This Row],[Outage Start]])&amp;" days,"&amp;HOUR(Table1[[#This Row],[Full Restoration ]]-Table1[[#This Row],[Outage Start]])&amp;" hrs,"&amp;MINUTE(Table1[[#This Row],[Full Restoration ]]-Table1[[#This Row],[Outage Start]])&amp;" min"</f>
        <v>0 days,12 hrs,55 min</v>
      </c>
      <c r="E5138" s="10">
        <f>Table1[[#This Row],[Full Restoration ]]-Table1[[#This Row],[Outage Start]]</f>
        <v>0.53819444444525288</v>
      </c>
      <c r="F5138" s="11">
        <f>(Table1[[#This Row],[Full Restoration ]]-Table1[[#This Row],[Outage Start]])*24</f>
        <v>12.916666666686069</v>
      </c>
      <c r="G5138" s="5" t="s">
        <v>290</v>
      </c>
      <c r="H5138" s="26" t="s">
        <v>232</v>
      </c>
      <c r="I5138" s="4"/>
      <c r="J5138" s="4"/>
      <c r="K5138" s="4"/>
      <c r="L5138" s="4"/>
      <c r="M5138" s="4"/>
      <c r="N5138" s="18" t="s">
        <v>295</v>
      </c>
    </row>
    <row r="5139" spans="1:14" ht="43.5" hidden="1" x14ac:dyDescent="0.35">
      <c r="A5139" s="4" t="s">
        <v>9</v>
      </c>
      <c r="B5139" s="27">
        <v>43733.123611111114</v>
      </c>
      <c r="C5139" s="9">
        <v>43733.87777777778</v>
      </c>
      <c r="D5139" s="11" t="str">
        <f>INT(Table1[[#This Row],[Full Restoration ]]-Table1[[#This Row],[Outage Start]])&amp;" days,"&amp;HOUR(Table1[[#This Row],[Full Restoration ]]-Table1[[#This Row],[Outage Start]])&amp;" hrs,"&amp;MINUTE(Table1[[#This Row],[Full Restoration ]]-Table1[[#This Row],[Outage Start]])&amp;" min"</f>
        <v>0 days,18 hrs,6 min</v>
      </c>
      <c r="E5139" s="10">
        <f>Table1[[#This Row],[Full Restoration ]]-Table1[[#This Row],[Outage Start]]</f>
        <v>0.75416666666569654</v>
      </c>
      <c r="F5139" s="11">
        <f>(Table1[[#This Row],[Full Restoration ]]-Table1[[#This Row],[Outage Start]])*24</f>
        <v>18.099999999976717</v>
      </c>
      <c r="G5139" s="5" t="s">
        <v>238</v>
      </c>
      <c r="H5139" s="26" t="s">
        <v>232</v>
      </c>
      <c r="I5139" s="4">
        <v>1603</v>
      </c>
      <c r="J5139" s="4">
        <v>666</v>
      </c>
      <c r="K5139" s="4">
        <v>51</v>
      </c>
      <c r="L5139" s="4">
        <v>113</v>
      </c>
      <c r="M5139" s="4">
        <v>9</v>
      </c>
      <c r="N5139" s="18"/>
    </row>
    <row r="5140" spans="1:14" hidden="1" x14ac:dyDescent="0.35">
      <c r="A5140" s="4" t="s">
        <v>9</v>
      </c>
      <c r="B5140" s="27">
        <v>43733.12222222222</v>
      </c>
      <c r="C5140" s="9">
        <v>43733.697916666664</v>
      </c>
      <c r="D5140" s="11" t="str">
        <f>INT(Table1[[#This Row],[Full Restoration ]]-Table1[[#This Row],[Outage Start]])&amp;" days,"&amp;HOUR(Table1[[#This Row],[Full Restoration ]]-Table1[[#This Row],[Outage Start]])&amp;" hrs,"&amp;MINUTE(Table1[[#This Row],[Full Restoration ]]-Table1[[#This Row],[Outage Start]])&amp;" min"</f>
        <v>0 days,13 hrs,49 min</v>
      </c>
      <c r="E5140" s="10">
        <f>Table1[[#This Row],[Full Restoration ]]-Table1[[#This Row],[Outage Start]]</f>
        <v>0.57569444444379769</v>
      </c>
      <c r="F5140" s="11">
        <f>(Table1[[#This Row],[Full Restoration ]]-Table1[[#This Row],[Outage Start]])*24</f>
        <v>13.816666666651145</v>
      </c>
      <c r="G5140" s="5" t="s">
        <v>263</v>
      </c>
      <c r="H5140" s="26" t="s">
        <v>292</v>
      </c>
      <c r="I5140" s="4">
        <v>180</v>
      </c>
      <c r="J5140" s="4">
        <v>152</v>
      </c>
      <c r="K5140" s="4">
        <v>9</v>
      </c>
      <c r="L5140" s="4">
        <v>6</v>
      </c>
      <c r="M5140" s="4">
        <v>2</v>
      </c>
      <c r="N5140" s="18"/>
    </row>
    <row r="5141" spans="1:14" ht="43.5" hidden="1" x14ac:dyDescent="0.35">
      <c r="A5141" s="4" t="s">
        <v>9</v>
      </c>
      <c r="B5141" s="27">
        <v>43733.120833333334</v>
      </c>
      <c r="C5141" s="9">
        <v>43733.806250000001</v>
      </c>
      <c r="D5141" s="11" t="str">
        <f>INT(Table1[[#This Row],[Full Restoration ]]-Table1[[#This Row],[Outage Start]])&amp;" days,"&amp;HOUR(Table1[[#This Row],[Full Restoration ]]-Table1[[#This Row],[Outage Start]])&amp;" hrs,"&amp;MINUTE(Table1[[#This Row],[Full Restoration ]]-Table1[[#This Row],[Outage Start]])&amp;" min"</f>
        <v>0 days,16 hrs,27 min</v>
      </c>
      <c r="E5141" s="10">
        <f>Table1[[#This Row],[Full Restoration ]]-Table1[[#This Row],[Outage Start]]</f>
        <v>0.68541666666715173</v>
      </c>
      <c r="F5141" s="11">
        <f>(Table1[[#This Row],[Full Restoration ]]-Table1[[#This Row],[Outage Start]])*24</f>
        <v>16.450000000011642</v>
      </c>
      <c r="G5141" s="5" t="s">
        <v>260</v>
      </c>
      <c r="H5141" s="26" t="s">
        <v>232</v>
      </c>
      <c r="I5141" s="4">
        <v>3400</v>
      </c>
      <c r="J5141" s="4">
        <v>30</v>
      </c>
      <c r="K5141" s="4">
        <v>5</v>
      </c>
      <c r="L5141" s="4">
        <v>160</v>
      </c>
      <c r="M5141" s="4">
        <v>6</v>
      </c>
      <c r="N5141" s="18"/>
    </row>
    <row r="5142" spans="1:14" hidden="1" x14ac:dyDescent="0.35">
      <c r="A5142" s="4" t="s">
        <v>9</v>
      </c>
      <c r="B5142" s="27">
        <v>43733.120833333334</v>
      </c>
      <c r="C5142" s="9">
        <v>43734.459027777775</v>
      </c>
      <c r="D5142" s="11" t="str">
        <f>INT(Table1[[#This Row],[Full Restoration ]]-Table1[[#This Row],[Outage Start]])&amp;" days,"&amp;HOUR(Table1[[#This Row],[Full Restoration ]]-Table1[[#This Row],[Outage Start]])&amp;" hrs,"&amp;MINUTE(Table1[[#This Row],[Full Restoration ]]-Table1[[#This Row],[Outage Start]])&amp;" min"</f>
        <v>1 days,8 hrs,7 min</v>
      </c>
      <c r="E5142" s="10">
        <f>Table1[[#This Row],[Full Restoration ]]-Table1[[#This Row],[Outage Start]]</f>
        <v>1.3381944444408873</v>
      </c>
      <c r="F5142" s="11">
        <f>(Table1[[#This Row],[Full Restoration ]]-Table1[[#This Row],[Outage Start]])*24</f>
        <v>32.116666666581295</v>
      </c>
      <c r="G5142" s="5" t="s">
        <v>269</v>
      </c>
      <c r="H5142" s="26" t="s">
        <v>293</v>
      </c>
      <c r="I5142" s="4">
        <v>2284</v>
      </c>
      <c r="J5142" s="4">
        <v>2024</v>
      </c>
      <c r="K5142" s="4">
        <v>51</v>
      </c>
      <c r="L5142" s="4">
        <v>227</v>
      </c>
      <c r="M5142" s="4">
        <v>2</v>
      </c>
      <c r="N5142" s="18"/>
    </row>
    <row r="5143" spans="1:14" ht="43.5" hidden="1" x14ac:dyDescent="0.35">
      <c r="A5143" s="4" t="s">
        <v>9</v>
      </c>
      <c r="B5143" s="27">
        <v>43733.120833333334</v>
      </c>
      <c r="C5143" s="9">
        <v>43734.443425925929</v>
      </c>
      <c r="D5143" s="11" t="str">
        <f>INT(Table1[[#This Row],[Full Restoration ]]-Table1[[#This Row],[Outage Start]])&amp;" days,"&amp;HOUR(Table1[[#This Row],[Full Restoration ]]-Table1[[#This Row],[Outage Start]])&amp;" hrs,"&amp;MINUTE(Table1[[#This Row],[Full Restoration ]]-Table1[[#This Row],[Outage Start]])&amp;" min"</f>
        <v>1 days,7 hrs,44 min</v>
      </c>
      <c r="E5143" s="10">
        <f>Table1[[#This Row],[Full Restoration ]]-Table1[[#This Row],[Outage Start]]</f>
        <v>1.3225925925944466</v>
      </c>
      <c r="F5143" s="11">
        <f>(Table1[[#This Row],[Full Restoration ]]-Table1[[#This Row],[Outage Start]])*24</f>
        <v>31.742222222266719</v>
      </c>
      <c r="G5143" s="5" t="s">
        <v>270</v>
      </c>
      <c r="H5143" s="26" t="s">
        <v>232</v>
      </c>
      <c r="I5143" s="4">
        <v>1951</v>
      </c>
      <c r="J5143" s="4">
        <v>1645</v>
      </c>
      <c r="K5143" s="4">
        <v>96</v>
      </c>
      <c r="L5143" s="4">
        <v>107</v>
      </c>
      <c r="M5143" s="4">
        <v>12</v>
      </c>
      <c r="N5143" s="18"/>
    </row>
    <row r="5144" spans="1:14" ht="29" hidden="1" x14ac:dyDescent="0.35">
      <c r="A5144" s="4" t="s">
        <v>9</v>
      </c>
      <c r="B5144" s="27">
        <v>43733.120833333334</v>
      </c>
      <c r="C5144" s="9">
        <v>43733.685706018521</v>
      </c>
      <c r="D5144" s="11" t="str">
        <f>INT(Table1[[#This Row],[Full Restoration ]]-Table1[[#This Row],[Outage Start]])&amp;" days,"&amp;HOUR(Table1[[#This Row],[Full Restoration ]]-Table1[[#This Row],[Outage Start]])&amp;" hrs,"&amp;MINUTE(Table1[[#This Row],[Full Restoration ]]-Table1[[#This Row],[Outage Start]])&amp;" min"</f>
        <v>0 days,13 hrs,33 min</v>
      </c>
      <c r="E5144" s="10">
        <f>Table1[[#This Row],[Full Restoration ]]-Table1[[#This Row],[Outage Start]]</f>
        <v>0.56487268518685596</v>
      </c>
      <c r="F5144" s="11">
        <f>(Table1[[#This Row],[Full Restoration ]]-Table1[[#This Row],[Outage Start]])*24</f>
        <v>13.556944444484543</v>
      </c>
      <c r="G5144" s="5" t="s">
        <v>242</v>
      </c>
      <c r="H5144" s="26" t="s">
        <v>234</v>
      </c>
      <c r="I5144" s="4">
        <v>2285</v>
      </c>
      <c r="J5144" s="4">
        <v>120</v>
      </c>
      <c r="K5144" s="4">
        <v>9</v>
      </c>
      <c r="L5144" s="4">
        <v>237</v>
      </c>
      <c r="M5144" s="4">
        <v>36</v>
      </c>
      <c r="N5144" s="18"/>
    </row>
    <row r="5145" spans="1:14" hidden="1" x14ac:dyDescent="0.35">
      <c r="A5145" s="4" t="s">
        <v>9</v>
      </c>
      <c r="B5145" s="27">
        <v>43733.120833333334</v>
      </c>
      <c r="C5145" s="9">
        <v>43733.662499999999</v>
      </c>
      <c r="D5145" s="11" t="str">
        <f>INT(Table1[[#This Row],[Full Restoration ]]-Table1[[#This Row],[Outage Start]])&amp;" days,"&amp;HOUR(Table1[[#This Row],[Full Restoration ]]-Table1[[#This Row],[Outage Start]])&amp;" hrs,"&amp;MINUTE(Table1[[#This Row],[Full Restoration ]]-Table1[[#This Row],[Outage Start]])&amp;" min"</f>
        <v>0 days,13 hrs,0 min</v>
      </c>
      <c r="E5145" s="10">
        <f>Table1[[#This Row],[Full Restoration ]]-Table1[[#This Row],[Outage Start]]</f>
        <v>0.54166666666424135</v>
      </c>
      <c r="F5145" s="11">
        <f>(Table1[[#This Row],[Full Restoration ]]-Table1[[#This Row],[Outage Start]])*24</f>
        <v>12.999999999941792</v>
      </c>
      <c r="G5145" s="5" t="s">
        <v>285</v>
      </c>
      <c r="H5145" s="26" t="s">
        <v>3</v>
      </c>
      <c r="I5145" s="4"/>
      <c r="J5145" s="4"/>
      <c r="K5145" s="4"/>
      <c r="L5145" s="4"/>
      <c r="M5145" s="4"/>
      <c r="N5145" s="18" t="s">
        <v>295</v>
      </c>
    </row>
    <row r="5146" spans="1:14" hidden="1" x14ac:dyDescent="0.35">
      <c r="A5146" s="4" t="s">
        <v>9</v>
      </c>
      <c r="B5146" s="27">
        <v>43733.120833333334</v>
      </c>
      <c r="C5146" s="9">
        <v>43733.662499999999</v>
      </c>
      <c r="D5146" s="11" t="str">
        <f>INT(Table1[[#This Row],[Full Restoration ]]-Table1[[#This Row],[Outage Start]])&amp;" days,"&amp;HOUR(Table1[[#This Row],[Full Restoration ]]-Table1[[#This Row],[Outage Start]])&amp;" hrs,"&amp;MINUTE(Table1[[#This Row],[Full Restoration ]]-Table1[[#This Row],[Outage Start]])&amp;" min"</f>
        <v>0 days,13 hrs,0 min</v>
      </c>
      <c r="E5146" s="10">
        <f>Table1[[#This Row],[Full Restoration ]]-Table1[[#This Row],[Outage Start]]</f>
        <v>0.54166666666424135</v>
      </c>
      <c r="F5146" s="11">
        <f>(Table1[[#This Row],[Full Restoration ]]-Table1[[#This Row],[Outage Start]])*24</f>
        <v>12.999999999941792</v>
      </c>
      <c r="G5146" s="5" t="s">
        <v>286</v>
      </c>
      <c r="H5146" s="26" t="s">
        <v>3</v>
      </c>
      <c r="I5146" s="4"/>
      <c r="J5146" s="4"/>
      <c r="K5146" s="4"/>
      <c r="L5146" s="4"/>
      <c r="M5146" s="4"/>
      <c r="N5146" s="18" t="s">
        <v>295</v>
      </c>
    </row>
    <row r="5147" spans="1:14" hidden="1" x14ac:dyDescent="0.35">
      <c r="A5147" s="4" t="s">
        <v>9</v>
      </c>
      <c r="B5147" s="27">
        <v>43733.120833333334</v>
      </c>
      <c r="C5147" s="9">
        <v>43733.662499999999</v>
      </c>
      <c r="D5147" s="11" t="str">
        <f>INT(Table1[[#This Row],[Full Restoration ]]-Table1[[#This Row],[Outage Start]])&amp;" days,"&amp;HOUR(Table1[[#This Row],[Full Restoration ]]-Table1[[#This Row],[Outage Start]])&amp;" hrs,"&amp;MINUTE(Table1[[#This Row],[Full Restoration ]]-Table1[[#This Row],[Outage Start]])&amp;" min"</f>
        <v>0 days,13 hrs,0 min</v>
      </c>
      <c r="E5147" s="10">
        <f>Table1[[#This Row],[Full Restoration ]]-Table1[[#This Row],[Outage Start]]</f>
        <v>0.54166666666424135</v>
      </c>
      <c r="F5147" s="11">
        <f>(Table1[[#This Row],[Full Restoration ]]-Table1[[#This Row],[Outage Start]])*24</f>
        <v>12.999999999941792</v>
      </c>
      <c r="G5147" s="5" t="s">
        <v>288</v>
      </c>
      <c r="H5147" s="26" t="s">
        <v>3</v>
      </c>
      <c r="I5147" s="4"/>
      <c r="J5147" s="4"/>
      <c r="K5147" s="4"/>
      <c r="L5147" s="4"/>
      <c r="M5147" s="4"/>
      <c r="N5147" s="18" t="s">
        <v>295</v>
      </c>
    </row>
    <row r="5148" spans="1:14" ht="43.5" hidden="1" x14ac:dyDescent="0.35">
      <c r="A5148" s="4" t="s">
        <v>9</v>
      </c>
      <c r="B5148" s="34">
        <v>43733.120138888888</v>
      </c>
      <c r="C5148" s="21">
        <v>43733.699305555558</v>
      </c>
      <c r="D5148" s="22" t="str">
        <f>INT(Table1[[#This Row],[Full Restoration ]]-Table1[[#This Row],[Outage Start]])&amp;" days,"&amp;HOUR(Table1[[#This Row],[Full Restoration ]]-Table1[[#This Row],[Outage Start]])&amp;" hrs,"&amp;MINUTE(Table1[[#This Row],[Full Restoration ]]-Table1[[#This Row],[Outage Start]])&amp;" min"</f>
        <v>0 days,13 hrs,54 min</v>
      </c>
      <c r="E5148" s="23">
        <f>Table1[[#This Row],[Full Restoration ]]-Table1[[#This Row],[Outage Start]]</f>
        <v>0.57916666667006211</v>
      </c>
      <c r="F5148" s="22">
        <f>(Table1[[#This Row],[Full Restoration ]]-Table1[[#This Row],[Outage Start]])*24</f>
        <v>13.900000000081491</v>
      </c>
      <c r="G5148" s="24" t="s">
        <v>268</v>
      </c>
      <c r="H5148" s="36" t="s">
        <v>232</v>
      </c>
      <c r="I5148" s="20">
        <v>214</v>
      </c>
      <c r="J5148" s="20">
        <v>145</v>
      </c>
      <c r="K5148" s="20">
        <v>23</v>
      </c>
      <c r="L5148" s="20">
        <v>7</v>
      </c>
      <c r="M5148" s="20">
        <v>3</v>
      </c>
      <c r="N5148" s="25"/>
    </row>
    <row r="5149" spans="1:14" ht="43.5" hidden="1" x14ac:dyDescent="0.35">
      <c r="A5149" s="4" t="s">
        <v>9</v>
      </c>
      <c r="B5149" s="27">
        <v>43733.119444444441</v>
      </c>
      <c r="C5149" s="9">
        <v>43733.724305555559</v>
      </c>
      <c r="D5149" s="11" t="str">
        <f>INT(Table1[[#This Row],[Full Restoration ]]-Table1[[#This Row],[Outage Start]])&amp;" days,"&amp;HOUR(Table1[[#This Row],[Full Restoration ]]-Table1[[#This Row],[Outage Start]])&amp;" hrs,"&amp;MINUTE(Table1[[#This Row],[Full Restoration ]]-Table1[[#This Row],[Outage Start]])&amp;" min"</f>
        <v>0 days,14 hrs,31 min</v>
      </c>
      <c r="E5149" s="10">
        <f>Table1[[#This Row],[Full Restoration ]]-Table1[[#This Row],[Outage Start]]</f>
        <v>0.60486111111822538</v>
      </c>
      <c r="F5149" s="11">
        <f>(Table1[[#This Row],[Full Restoration ]]-Table1[[#This Row],[Outage Start]])*24</f>
        <v>14.516666666837409</v>
      </c>
      <c r="G5149" s="5" t="s">
        <v>262</v>
      </c>
      <c r="H5149" s="26" t="s">
        <v>232</v>
      </c>
      <c r="I5149" s="4">
        <v>3</v>
      </c>
      <c r="J5149" s="4">
        <v>0</v>
      </c>
      <c r="K5149" s="4">
        <v>3</v>
      </c>
      <c r="L5149" s="4">
        <v>0</v>
      </c>
      <c r="M5149" s="4">
        <v>0</v>
      </c>
      <c r="N5149" s="18"/>
    </row>
    <row r="5150" spans="1:14" ht="43.5" hidden="1" x14ac:dyDescent="0.35">
      <c r="A5150" s="4" t="s">
        <v>9</v>
      </c>
      <c r="B5150" s="27">
        <v>43733.118750000001</v>
      </c>
      <c r="C5150" s="9">
        <v>43733.754166666666</v>
      </c>
      <c r="D5150" s="11" t="str">
        <f>INT(Table1[[#This Row],[Full Restoration ]]-Table1[[#This Row],[Outage Start]])&amp;" days,"&amp;HOUR(Table1[[#This Row],[Full Restoration ]]-Table1[[#This Row],[Outage Start]])&amp;" hrs,"&amp;MINUTE(Table1[[#This Row],[Full Restoration ]]-Table1[[#This Row],[Outage Start]])&amp;" min"</f>
        <v>0 days,15 hrs,15 min</v>
      </c>
      <c r="E5150" s="10">
        <f>Table1[[#This Row],[Full Restoration ]]-Table1[[#This Row],[Outage Start]]</f>
        <v>0.63541666666424135</v>
      </c>
      <c r="F5150" s="11">
        <f>(Table1[[#This Row],[Full Restoration ]]-Table1[[#This Row],[Outage Start]])*24</f>
        <v>15.249999999941792</v>
      </c>
      <c r="G5150" s="5" t="s">
        <v>261</v>
      </c>
      <c r="H5150" s="26" t="s">
        <v>232</v>
      </c>
      <c r="I5150" s="4">
        <v>4482</v>
      </c>
      <c r="J5150" s="4">
        <v>58</v>
      </c>
      <c r="K5150" s="4">
        <v>8</v>
      </c>
      <c r="L5150" s="4">
        <v>214</v>
      </c>
      <c r="M5150" s="4">
        <v>11</v>
      </c>
      <c r="N5150" s="18"/>
    </row>
    <row r="5151" spans="1:14" ht="43.5" hidden="1" x14ac:dyDescent="0.35">
      <c r="A5151" s="4" t="s">
        <v>9</v>
      </c>
      <c r="B5151" s="27">
        <v>43733.118750000001</v>
      </c>
      <c r="C5151" s="9">
        <v>43733.65347222222</v>
      </c>
      <c r="D5151" s="11" t="str">
        <f>INT(Table1[[#This Row],[Full Restoration ]]-Table1[[#This Row],[Outage Start]])&amp;" days,"&amp;HOUR(Table1[[#This Row],[Full Restoration ]]-Table1[[#This Row],[Outage Start]])&amp;" hrs,"&amp;MINUTE(Table1[[#This Row],[Full Restoration ]]-Table1[[#This Row],[Outage Start]])&amp;" min"</f>
        <v>0 days,12 hrs,50 min</v>
      </c>
      <c r="E5151" s="10">
        <f>Table1[[#This Row],[Full Restoration ]]-Table1[[#This Row],[Outage Start]]</f>
        <v>0.53472222221898846</v>
      </c>
      <c r="F5151" s="11">
        <f>(Table1[[#This Row],[Full Restoration ]]-Table1[[#This Row],[Outage Start]])*24</f>
        <v>12.833333333255723</v>
      </c>
      <c r="G5151" s="5" t="s">
        <v>280</v>
      </c>
      <c r="H5151" s="26" t="s">
        <v>294</v>
      </c>
      <c r="I5151" s="4">
        <v>264</v>
      </c>
      <c r="J5151" s="4">
        <v>130</v>
      </c>
      <c r="K5151" s="4">
        <v>15</v>
      </c>
      <c r="L5151" s="4">
        <v>6</v>
      </c>
      <c r="M5151" s="4">
        <v>0</v>
      </c>
      <c r="N5151" s="18"/>
    </row>
    <row r="5152" spans="1:14" ht="29" hidden="1" x14ac:dyDescent="0.35">
      <c r="A5152" s="4" t="s">
        <v>9</v>
      </c>
      <c r="B5152" s="27">
        <v>43733.118750000001</v>
      </c>
      <c r="C5152" s="9">
        <v>43733.61041666667</v>
      </c>
      <c r="D5152" s="11" t="str">
        <f>INT(Table1[[#This Row],[Full Restoration ]]-Table1[[#This Row],[Outage Start]])&amp;" days,"&amp;HOUR(Table1[[#This Row],[Full Restoration ]]-Table1[[#This Row],[Outage Start]])&amp;" hrs,"&amp;MINUTE(Table1[[#This Row],[Full Restoration ]]-Table1[[#This Row],[Outage Start]])&amp;" min"</f>
        <v>0 days,11 hrs,48 min</v>
      </c>
      <c r="E5152" s="10">
        <f>Table1[[#This Row],[Full Restoration ]]-Table1[[#This Row],[Outage Start]]</f>
        <v>0.49166666666860692</v>
      </c>
      <c r="F5152" s="11">
        <f>(Table1[[#This Row],[Full Restoration ]]-Table1[[#This Row],[Outage Start]])*24</f>
        <v>11.800000000046566</v>
      </c>
      <c r="G5152" s="5" t="s">
        <v>282</v>
      </c>
      <c r="H5152" s="26" t="s">
        <v>234</v>
      </c>
      <c r="I5152" s="4">
        <v>257</v>
      </c>
      <c r="J5152" s="4">
        <v>6</v>
      </c>
      <c r="K5152" s="4">
        <v>2</v>
      </c>
      <c r="L5152" s="4">
        <v>17</v>
      </c>
      <c r="M5152" s="4">
        <v>5</v>
      </c>
      <c r="N5152" s="18"/>
    </row>
    <row r="5153" spans="1:14" hidden="1" x14ac:dyDescent="0.35">
      <c r="A5153" s="4" t="s">
        <v>9</v>
      </c>
      <c r="B5153" s="27">
        <v>43733.118750000001</v>
      </c>
      <c r="C5153" s="9">
        <v>43733.70416666667</v>
      </c>
      <c r="D5153" s="11" t="str">
        <f>INT(Table1[[#This Row],[Full Restoration ]]-Table1[[#This Row],[Outage Start]])&amp;" days,"&amp;HOUR(Table1[[#This Row],[Full Restoration ]]-Table1[[#This Row],[Outage Start]])&amp;" hrs,"&amp;MINUTE(Table1[[#This Row],[Full Restoration ]]-Table1[[#This Row],[Outage Start]])&amp;" min"</f>
        <v>0 days,14 hrs,3 min</v>
      </c>
      <c r="E5153" s="10">
        <f>Table1[[#This Row],[Full Restoration ]]-Table1[[#This Row],[Outage Start]]</f>
        <v>0.58541666666860692</v>
      </c>
      <c r="F5153" s="11">
        <f>(Table1[[#This Row],[Full Restoration ]]-Table1[[#This Row],[Outage Start]])*24</f>
        <v>14.050000000046566</v>
      </c>
      <c r="G5153" s="5" t="s">
        <v>284</v>
      </c>
      <c r="H5153" s="26" t="s">
        <v>34</v>
      </c>
      <c r="I5153" s="4">
        <v>2016</v>
      </c>
      <c r="J5153" s="4">
        <v>29</v>
      </c>
      <c r="K5153" s="4">
        <v>10</v>
      </c>
      <c r="L5153" s="4">
        <v>204</v>
      </c>
      <c r="M5153" s="4">
        <v>3</v>
      </c>
      <c r="N5153" s="18"/>
    </row>
    <row r="5154" spans="1:14" hidden="1" x14ac:dyDescent="0.35">
      <c r="A5154" s="4" t="s">
        <v>9</v>
      </c>
      <c r="B5154" s="27">
        <v>43733.118750000001</v>
      </c>
      <c r="C5154" s="9">
        <v>43733.606249999997</v>
      </c>
      <c r="D5154" s="11" t="str">
        <f>INT(Table1[[#This Row],[Full Restoration ]]-Table1[[#This Row],[Outage Start]])&amp;" days,"&amp;HOUR(Table1[[#This Row],[Full Restoration ]]-Table1[[#This Row],[Outage Start]])&amp;" hrs,"&amp;MINUTE(Table1[[#This Row],[Full Restoration ]]-Table1[[#This Row],[Outage Start]])&amp;" min"</f>
        <v>0 days,11 hrs,42 min</v>
      </c>
      <c r="E5154" s="10">
        <f>Table1[[#This Row],[Full Restoration ]]-Table1[[#This Row],[Outage Start]]</f>
        <v>0.48749999999563443</v>
      </c>
      <c r="F5154" s="11">
        <f>(Table1[[#This Row],[Full Restoration ]]-Table1[[#This Row],[Outage Start]])*24</f>
        <v>11.699999999895226</v>
      </c>
      <c r="G5154" s="5" t="s">
        <v>287</v>
      </c>
      <c r="H5154" s="26" t="s">
        <v>292</v>
      </c>
      <c r="I5154" s="4"/>
      <c r="J5154" s="4"/>
      <c r="K5154" s="4"/>
      <c r="L5154" s="4"/>
      <c r="M5154" s="4"/>
      <c r="N5154" s="18" t="s">
        <v>295</v>
      </c>
    </row>
    <row r="5155" spans="1:14" hidden="1" x14ac:dyDescent="0.35">
      <c r="A5155" s="4" t="s">
        <v>9</v>
      </c>
      <c r="B5155" s="27">
        <v>43733.118750000001</v>
      </c>
      <c r="C5155" s="9">
        <v>43733.574305555558</v>
      </c>
      <c r="D5155" s="11" t="str">
        <f>INT(Table1[[#This Row],[Full Restoration ]]-Table1[[#This Row],[Outage Start]])&amp;" days,"&amp;HOUR(Table1[[#This Row],[Full Restoration ]]-Table1[[#This Row],[Outage Start]])&amp;" hrs,"&amp;MINUTE(Table1[[#This Row],[Full Restoration ]]-Table1[[#This Row],[Outage Start]])&amp;" min"</f>
        <v>0 days,10 hrs,56 min</v>
      </c>
      <c r="E5155" s="10">
        <f>Table1[[#This Row],[Full Restoration ]]-Table1[[#This Row],[Outage Start]]</f>
        <v>0.45555555555620231</v>
      </c>
      <c r="F5155" s="11">
        <f>(Table1[[#This Row],[Full Restoration ]]-Table1[[#This Row],[Outage Start]])*24</f>
        <v>10.933333333348855</v>
      </c>
      <c r="G5155" s="5" t="s">
        <v>289</v>
      </c>
      <c r="H5155" s="26" t="s">
        <v>3</v>
      </c>
      <c r="I5155" s="4"/>
      <c r="J5155" s="4"/>
      <c r="K5155" s="4"/>
      <c r="L5155" s="4"/>
      <c r="M5155" s="4"/>
      <c r="N5155" s="18" t="s">
        <v>295</v>
      </c>
    </row>
    <row r="5156" spans="1:14" ht="43.5" hidden="1" x14ac:dyDescent="0.35">
      <c r="A5156" s="4" t="s">
        <v>9</v>
      </c>
      <c r="B5156" s="27">
        <v>43733.118055555555</v>
      </c>
      <c r="C5156" s="9">
        <v>43733.873668981483</v>
      </c>
      <c r="D5156" s="11" t="str">
        <f>INT(Table1[[#This Row],[Full Restoration ]]-Table1[[#This Row],[Outage Start]])&amp;" days,"&amp;HOUR(Table1[[#This Row],[Full Restoration ]]-Table1[[#This Row],[Outage Start]])&amp;" hrs,"&amp;MINUTE(Table1[[#This Row],[Full Restoration ]]-Table1[[#This Row],[Outage Start]])&amp;" min"</f>
        <v>0 days,18 hrs,8 min</v>
      </c>
      <c r="E5156" s="10">
        <f>Table1[[#This Row],[Full Restoration ]]-Table1[[#This Row],[Outage Start]]</f>
        <v>0.75561342592845904</v>
      </c>
      <c r="F5156" s="11">
        <f>(Table1[[#This Row],[Full Restoration ]]-Table1[[#This Row],[Outage Start]])*24</f>
        <v>18.134722222283017</v>
      </c>
      <c r="G5156" s="5" t="s">
        <v>279</v>
      </c>
      <c r="H5156" s="26" t="s">
        <v>294</v>
      </c>
      <c r="I5156" s="4">
        <v>935</v>
      </c>
      <c r="J5156" s="4">
        <v>654</v>
      </c>
      <c r="K5156" s="4">
        <v>88</v>
      </c>
      <c r="L5156" s="4">
        <v>52</v>
      </c>
      <c r="M5156" s="4">
        <v>1</v>
      </c>
      <c r="N5156" s="18"/>
    </row>
    <row r="5157" spans="1:14" ht="43.5" hidden="1" x14ac:dyDescent="0.35">
      <c r="A5157" s="4" t="s">
        <v>9</v>
      </c>
      <c r="B5157" s="27">
        <v>43733.117361111108</v>
      </c>
      <c r="C5157" s="9">
        <v>43733.649305555555</v>
      </c>
      <c r="D5157" s="11" t="str">
        <f>INT(Table1[[#This Row],[Full Restoration ]]-Table1[[#This Row],[Outage Start]])&amp;" days,"&amp;HOUR(Table1[[#This Row],[Full Restoration ]]-Table1[[#This Row],[Outage Start]])&amp;" hrs,"&amp;MINUTE(Table1[[#This Row],[Full Restoration ]]-Table1[[#This Row],[Outage Start]])&amp;" min"</f>
        <v>0 days,12 hrs,46 min</v>
      </c>
      <c r="E5157" s="10">
        <f>Table1[[#This Row],[Full Restoration ]]-Table1[[#This Row],[Outage Start]]</f>
        <v>0.53194444444670808</v>
      </c>
      <c r="F5157" s="11">
        <f>(Table1[[#This Row],[Full Restoration ]]-Table1[[#This Row],[Outage Start]])*24</f>
        <v>12.766666666720994</v>
      </c>
      <c r="G5157" s="5" t="s">
        <v>259</v>
      </c>
      <c r="H5157" s="26" t="s">
        <v>232</v>
      </c>
      <c r="I5157" s="4">
        <v>1379</v>
      </c>
      <c r="J5157" s="4">
        <v>12</v>
      </c>
      <c r="K5157" s="4">
        <v>12</v>
      </c>
      <c r="L5157" s="4">
        <v>43</v>
      </c>
      <c r="M5157" s="4">
        <v>0</v>
      </c>
      <c r="N5157" s="18"/>
    </row>
    <row r="5158" spans="1:14" ht="43.5" hidden="1" x14ac:dyDescent="0.35">
      <c r="A5158" s="4" t="s">
        <v>9</v>
      </c>
      <c r="B5158" s="27">
        <v>43733.116666666669</v>
      </c>
      <c r="C5158" s="9">
        <v>43733.792361111111</v>
      </c>
      <c r="D5158" s="11" t="str">
        <f>INT(Table1[[#This Row],[Full Restoration ]]-Table1[[#This Row],[Outage Start]])&amp;" days,"&amp;HOUR(Table1[[#This Row],[Full Restoration ]]-Table1[[#This Row],[Outage Start]])&amp;" hrs,"&amp;MINUTE(Table1[[#This Row],[Full Restoration ]]-Table1[[#This Row],[Outage Start]])&amp;" min"</f>
        <v>0 days,16 hrs,13 min</v>
      </c>
      <c r="E5158" s="10">
        <f>Table1[[#This Row],[Full Restoration ]]-Table1[[#This Row],[Outage Start]]</f>
        <v>0.6756944444423425</v>
      </c>
      <c r="F5158" s="11">
        <f>(Table1[[#This Row],[Full Restoration ]]-Table1[[#This Row],[Outage Start]])*24</f>
        <v>16.21666666661622</v>
      </c>
      <c r="G5158" s="5" t="s">
        <v>278</v>
      </c>
      <c r="H5158" s="26" t="s">
        <v>232</v>
      </c>
      <c r="I5158" s="4">
        <v>686</v>
      </c>
      <c r="J5158" s="4">
        <v>397</v>
      </c>
      <c r="K5158" s="4">
        <v>57</v>
      </c>
      <c r="L5158" s="4">
        <v>45</v>
      </c>
      <c r="M5158" s="4">
        <v>0</v>
      </c>
      <c r="N5158" s="18"/>
    </row>
    <row r="5159" spans="1:14" ht="43.5" hidden="1" x14ac:dyDescent="0.35">
      <c r="A5159" s="4" t="s">
        <v>9</v>
      </c>
      <c r="B5159" s="27">
        <v>43733.115277777775</v>
      </c>
      <c r="C5159" s="9">
        <v>43733.714583333334</v>
      </c>
      <c r="D5159" s="11" t="str">
        <f>INT(Table1[[#This Row],[Full Restoration ]]-Table1[[#This Row],[Outage Start]])&amp;" days,"&amp;HOUR(Table1[[#This Row],[Full Restoration ]]-Table1[[#This Row],[Outage Start]])&amp;" hrs,"&amp;MINUTE(Table1[[#This Row],[Full Restoration ]]-Table1[[#This Row],[Outage Start]])&amp;" min"</f>
        <v>0 days,14 hrs,23 min</v>
      </c>
      <c r="E5159" s="10">
        <f>Table1[[#This Row],[Full Restoration ]]-Table1[[#This Row],[Outage Start]]</f>
        <v>0.59930555555911269</v>
      </c>
      <c r="F5159" s="11">
        <f>(Table1[[#This Row],[Full Restoration ]]-Table1[[#This Row],[Outage Start]])*24</f>
        <v>14.383333333418705</v>
      </c>
      <c r="G5159" s="5" t="s">
        <v>277</v>
      </c>
      <c r="H5159" s="26" t="s">
        <v>232</v>
      </c>
      <c r="I5159" s="4">
        <v>756</v>
      </c>
      <c r="J5159" s="4">
        <v>425</v>
      </c>
      <c r="K5159" s="4">
        <v>133</v>
      </c>
      <c r="L5159" s="4">
        <v>31</v>
      </c>
      <c r="M5159" s="4">
        <v>1</v>
      </c>
      <c r="N5159" s="18"/>
    </row>
    <row r="5160" spans="1:14" ht="29" hidden="1" x14ac:dyDescent="0.35">
      <c r="A5160" s="4" t="s">
        <v>9</v>
      </c>
      <c r="B5160" s="27">
        <v>43731.740972222222</v>
      </c>
      <c r="C5160" s="9">
        <v>43732.359027777777</v>
      </c>
      <c r="D5160" s="11" t="str">
        <f>INT(Table1[[#This Row],[Full Restoration ]]-Table1[[#This Row],[Outage Start]])&amp;" days,"&amp;HOUR(Table1[[#This Row],[Full Restoration ]]-Table1[[#This Row],[Outage Start]])&amp;" hrs,"&amp;MINUTE(Table1[[#This Row],[Full Restoration ]]-Table1[[#This Row],[Outage Start]])&amp;" min"</f>
        <v>0 days,14 hrs,50 min</v>
      </c>
      <c r="E5160" s="10">
        <f>Table1[[#This Row],[Full Restoration ]]-Table1[[#This Row],[Outage Start]]</f>
        <v>0.61805555555474712</v>
      </c>
      <c r="F5160" s="11">
        <f>(Table1[[#This Row],[Full Restoration ]]-Table1[[#This Row],[Outage Start]])*24</f>
        <v>14.833333333313931</v>
      </c>
      <c r="G5160" s="5" t="s">
        <v>251</v>
      </c>
      <c r="H5160" s="26" t="s">
        <v>234</v>
      </c>
      <c r="I5160" s="4"/>
      <c r="J5160" s="4"/>
      <c r="K5160" s="4"/>
      <c r="L5160" s="4"/>
      <c r="M5160" s="4"/>
      <c r="N5160" s="18" t="s">
        <v>295</v>
      </c>
    </row>
    <row r="5161" spans="1:14" ht="29" hidden="1" x14ac:dyDescent="0.35">
      <c r="A5161" s="4" t="s">
        <v>9</v>
      </c>
      <c r="B5161" s="27">
        <v>43731.740972222222</v>
      </c>
      <c r="C5161" s="9">
        <v>43732.372916666667</v>
      </c>
      <c r="D5161" s="11" t="str">
        <f>INT(Table1[[#This Row],[Full Restoration ]]-Table1[[#This Row],[Outage Start]])&amp;" days,"&amp;HOUR(Table1[[#This Row],[Full Restoration ]]-Table1[[#This Row],[Outage Start]])&amp;" hrs,"&amp;MINUTE(Table1[[#This Row],[Full Restoration ]]-Table1[[#This Row],[Outage Start]])&amp;" min"</f>
        <v>0 days,15 hrs,10 min</v>
      </c>
      <c r="E5161" s="10">
        <f>Table1[[#This Row],[Full Restoration ]]-Table1[[#This Row],[Outage Start]]</f>
        <v>0.63194444444525288</v>
      </c>
      <c r="F5161" s="11">
        <f>(Table1[[#This Row],[Full Restoration ]]-Table1[[#This Row],[Outage Start]])*24</f>
        <v>15.166666666686069</v>
      </c>
      <c r="G5161" s="5" t="s">
        <v>252</v>
      </c>
      <c r="H5161" s="26" t="s">
        <v>234</v>
      </c>
      <c r="I5161" s="4"/>
      <c r="J5161" s="4"/>
      <c r="K5161" s="4"/>
      <c r="L5161" s="4"/>
      <c r="M5161" s="4"/>
      <c r="N5161" s="18" t="s">
        <v>295</v>
      </c>
    </row>
    <row r="5162" spans="1:14" hidden="1" x14ac:dyDescent="0.35">
      <c r="A5162" s="4" t="s">
        <v>9</v>
      </c>
      <c r="B5162" s="27">
        <v>43731.724305555559</v>
      </c>
      <c r="C5162" s="9">
        <v>43732.402083333334</v>
      </c>
      <c r="D5162" s="11" t="str">
        <f>INT(Table1[[#This Row],[Full Restoration ]]-Table1[[#This Row],[Outage Start]])&amp;" days,"&amp;HOUR(Table1[[#This Row],[Full Restoration ]]-Table1[[#This Row],[Outage Start]])&amp;" hrs,"&amp;MINUTE(Table1[[#This Row],[Full Restoration ]]-Table1[[#This Row],[Outage Start]])&amp;" min"</f>
        <v>0 days,16 hrs,16 min</v>
      </c>
      <c r="E5162" s="10">
        <f>Table1[[#This Row],[Full Restoration ]]-Table1[[#This Row],[Outage Start]]</f>
        <v>0.67777777777519077</v>
      </c>
      <c r="F5162" s="11">
        <f>(Table1[[#This Row],[Full Restoration ]]-Table1[[#This Row],[Outage Start]])*24</f>
        <v>16.266666666604578</v>
      </c>
      <c r="G5162" s="5" t="s">
        <v>250</v>
      </c>
      <c r="H5162" s="26" t="s">
        <v>245</v>
      </c>
      <c r="I5162" s="4"/>
      <c r="J5162" s="4"/>
      <c r="K5162" s="4"/>
      <c r="L5162" s="4"/>
      <c r="M5162" s="4"/>
      <c r="N5162" s="18" t="s">
        <v>295</v>
      </c>
    </row>
    <row r="5163" spans="1:14" hidden="1" x14ac:dyDescent="0.35">
      <c r="A5163" s="4" t="s">
        <v>9</v>
      </c>
      <c r="B5163" s="27">
        <v>43731.724305555559</v>
      </c>
      <c r="C5163" s="9">
        <v>43731.740972222222</v>
      </c>
      <c r="D5163" s="11" t="str">
        <f>INT(Table1[[#This Row],[Full Restoration ]]-Table1[[#This Row],[Outage Start]])&amp;" days,"&amp;HOUR(Table1[[#This Row],[Full Restoration ]]-Table1[[#This Row],[Outage Start]])&amp;" hrs,"&amp;MINUTE(Table1[[#This Row],[Full Restoration ]]-Table1[[#This Row],[Outage Start]])&amp;" min"</f>
        <v>0 days,0 hrs,24 min</v>
      </c>
      <c r="E5163" s="10">
        <f>Table1[[#This Row],[Full Restoration ]]-Table1[[#This Row],[Outage Start]]</f>
        <v>1.6666666662786156E-2</v>
      </c>
      <c r="F5163" s="11">
        <f>(Table1[[#This Row],[Full Restoration ]]-Table1[[#This Row],[Outage Start]])*24</f>
        <v>0.39999999990686774</v>
      </c>
      <c r="G5163" s="5" t="s">
        <v>247</v>
      </c>
      <c r="H5163" s="26" t="s">
        <v>245</v>
      </c>
      <c r="I5163" s="4"/>
      <c r="J5163" s="4"/>
      <c r="K5163" s="4"/>
      <c r="L5163" s="4"/>
      <c r="M5163" s="4"/>
      <c r="N5163" s="18" t="s">
        <v>295</v>
      </c>
    </row>
    <row r="5164" spans="1:14" hidden="1" x14ac:dyDescent="0.35">
      <c r="A5164" s="4" t="s">
        <v>9</v>
      </c>
      <c r="B5164" s="27">
        <v>43731.724305555559</v>
      </c>
      <c r="C5164" s="9">
        <v>43731.749305555553</v>
      </c>
      <c r="D5164" s="11" t="str">
        <f>INT(Table1[[#This Row],[Full Restoration ]]-Table1[[#This Row],[Outage Start]])&amp;" days,"&amp;HOUR(Table1[[#This Row],[Full Restoration ]]-Table1[[#This Row],[Outage Start]])&amp;" hrs,"&amp;MINUTE(Table1[[#This Row],[Full Restoration ]]-Table1[[#This Row],[Outage Start]])&amp;" min"</f>
        <v>0 days,0 hrs,36 min</v>
      </c>
      <c r="E5164" s="10">
        <f>Table1[[#This Row],[Full Restoration ]]-Table1[[#This Row],[Outage Start]]</f>
        <v>2.4999999994179234E-2</v>
      </c>
      <c r="F5164" s="11">
        <f>(Table1[[#This Row],[Full Restoration ]]-Table1[[#This Row],[Outage Start]])*24</f>
        <v>0.59999999986030161</v>
      </c>
      <c r="G5164" s="5" t="s">
        <v>253</v>
      </c>
      <c r="H5164" s="26" t="s">
        <v>245</v>
      </c>
      <c r="I5164" s="4"/>
      <c r="J5164" s="4"/>
      <c r="K5164" s="4"/>
      <c r="L5164" s="4"/>
      <c r="M5164" s="4"/>
      <c r="N5164" s="18" t="s">
        <v>295</v>
      </c>
    </row>
    <row r="5165" spans="1:14" hidden="1" x14ac:dyDescent="0.35">
      <c r="A5165" s="4" t="s">
        <v>9</v>
      </c>
      <c r="B5165" s="27">
        <v>43731.724305555559</v>
      </c>
      <c r="C5165" s="9">
        <v>43731.747916666667</v>
      </c>
      <c r="D5165" s="11" t="str">
        <f>INT(Table1[[#This Row],[Full Restoration ]]-Table1[[#This Row],[Outage Start]])&amp;" days,"&amp;HOUR(Table1[[#This Row],[Full Restoration ]]-Table1[[#This Row],[Outage Start]])&amp;" hrs,"&amp;MINUTE(Table1[[#This Row],[Full Restoration ]]-Table1[[#This Row],[Outage Start]])&amp;" min"</f>
        <v>0 days,0 hrs,34 min</v>
      </c>
      <c r="E5165" s="10">
        <f>Table1[[#This Row],[Full Restoration ]]-Table1[[#This Row],[Outage Start]]</f>
        <v>2.361111110803904E-2</v>
      </c>
      <c r="F5165" s="11">
        <f>(Table1[[#This Row],[Full Restoration ]]-Table1[[#This Row],[Outage Start]])*24</f>
        <v>0.56666666659293696</v>
      </c>
      <c r="G5165" s="5" t="s">
        <v>254</v>
      </c>
      <c r="H5165" s="26" t="s">
        <v>245</v>
      </c>
      <c r="I5165" s="4"/>
      <c r="J5165" s="4"/>
      <c r="K5165" s="4"/>
      <c r="L5165" s="4"/>
      <c r="M5165" s="4"/>
      <c r="N5165" s="18" t="s">
        <v>295</v>
      </c>
    </row>
    <row r="5166" spans="1:14" hidden="1" x14ac:dyDescent="0.35">
      <c r="A5166" s="4" t="s">
        <v>9</v>
      </c>
      <c r="B5166" s="27">
        <v>43731.724305555559</v>
      </c>
      <c r="C5166" s="9">
        <v>43731.743750000001</v>
      </c>
      <c r="D5166" s="11" t="str">
        <f>INT(Table1[[#This Row],[Full Restoration ]]-Table1[[#This Row],[Outage Start]])&amp;" days,"&amp;HOUR(Table1[[#This Row],[Full Restoration ]]-Table1[[#This Row],[Outage Start]])&amp;" hrs,"&amp;MINUTE(Table1[[#This Row],[Full Restoration ]]-Table1[[#This Row],[Outage Start]])&amp;" min"</f>
        <v>0 days,0 hrs,28 min</v>
      </c>
      <c r="E5166" s="10">
        <f>Table1[[#This Row],[Full Restoration ]]-Table1[[#This Row],[Outage Start]]</f>
        <v>1.9444444442342501E-2</v>
      </c>
      <c r="F5166" s="11">
        <f>(Table1[[#This Row],[Full Restoration ]]-Table1[[#This Row],[Outage Start]])*24</f>
        <v>0.46666666661622003</v>
      </c>
      <c r="G5166" s="5" t="s">
        <v>255</v>
      </c>
      <c r="H5166" s="26" t="s">
        <v>245</v>
      </c>
      <c r="I5166" s="4"/>
      <c r="J5166" s="4"/>
      <c r="K5166" s="4"/>
      <c r="L5166" s="4"/>
      <c r="M5166" s="4"/>
      <c r="N5166" s="18" t="s">
        <v>295</v>
      </c>
    </row>
    <row r="5167" spans="1:14" hidden="1" x14ac:dyDescent="0.35">
      <c r="A5167" s="4" t="s">
        <v>9</v>
      </c>
      <c r="B5167" s="27">
        <v>43731.724305555559</v>
      </c>
      <c r="C5167" s="9">
        <v>43731.740972222222</v>
      </c>
      <c r="D5167" s="11" t="str">
        <f>INT(Table1[[#This Row],[Full Restoration ]]-Table1[[#This Row],[Outage Start]])&amp;" days,"&amp;HOUR(Table1[[#This Row],[Full Restoration ]]-Table1[[#This Row],[Outage Start]])&amp;" hrs,"&amp;MINUTE(Table1[[#This Row],[Full Restoration ]]-Table1[[#This Row],[Outage Start]])&amp;" min"</f>
        <v>0 days,0 hrs,24 min</v>
      </c>
      <c r="E5167" s="10">
        <f>Table1[[#This Row],[Full Restoration ]]-Table1[[#This Row],[Outage Start]]</f>
        <v>1.6666666662786156E-2</v>
      </c>
      <c r="F5167" s="11">
        <f>(Table1[[#This Row],[Full Restoration ]]-Table1[[#This Row],[Outage Start]])*24</f>
        <v>0.39999999990686774</v>
      </c>
      <c r="G5167" s="5" t="s">
        <v>256</v>
      </c>
      <c r="H5167" s="26" t="s">
        <v>245</v>
      </c>
      <c r="I5167" s="4"/>
      <c r="J5167" s="4"/>
      <c r="K5167" s="4"/>
      <c r="L5167" s="4"/>
      <c r="M5167" s="4"/>
      <c r="N5167" s="18" t="s">
        <v>295</v>
      </c>
    </row>
    <row r="5168" spans="1:14" ht="29" hidden="1" x14ac:dyDescent="0.35">
      <c r="A5168" s="4" t="s">
        <v>9</v>
      </c>
      <c r="B5168" s="27">
        <v>43731.72152777778</v>
      </c>
      <c r="C5168" s="9">
        <v>43732.540277777778</v>
      </c>
      <c r="D5168" s="11" t="str">
        <f>INT(Table1[[#This Row],[Full Restoration ]]-Table1[[#This Row],[Outage Start]])&amp;" days,"&amp;HOUR(Table1[[#This Row],[Full Restoration ]]-Table1[[#This Row],[Outage Start]])&amp;" hrs,"&amp;MINUTE(Table1[[#This Row],[Full Restoration ]]-Table1[[#This Row],[Outage Start]])&amp;" min"</f>
        <v>0 days,19 hrs,39 min</v>
      </c>
      <c r="E5168" s="10">
        <f>Table1[[#This Row],[Full Restoration ]]-Table1[[#This Row],[Outage Start]]</f>
        <v>0.81874999999854481</v>
      </c>
      <c r="F5168" s="11">
        <f>(Table1[[#This Row],[Full Restoration ]]-Table1[[#This Row],[Outage Start]])*24</f>
        <v>19.649999999965075</v>
      </c>
      <c r="G5168" s="5" t="s">
        <v>229</v>
      </c>
      <c r="H5168" s="26" t="s">
        <v>234</v>
      </c>
      <c r="I5168" s="4">
        <v>504</v>
      </c>
      <c r="J5168" s="4">
        <v>454</v>
      </c>
      <c r="K5168" s="4">
        <v>43</v>
      </c>
      <c r="L5168" s="4">
        <v>27</v>
      </c>
      <c r="M5168" s="4">
        <v>7</v>
      </c>
      <c r="N5168" s="18"/>
    </row>
    <row r="5169" spans="1:14" ht="29" hidden="1" x14ac:dyDescent="0.35">
      <c r="A5169" s="4" t="s">
        <v>9</v>
      </c>
      <c r="B5169" s="27">
        <v>43731.72152777778</v>
      </c>
      <c r="C5169" s="9">
        <v>43732.590277777781</v>
      </c>
      <c r="D5169" s="11" t="str">
        <f>INT(Table1[[#This Row],[Full Restoration ]]-Table1[[#This Row],[Outage Start]])&amp;" days,"&amp;HOUR(Table1[[#This Row],[Full Restoration ]]-Table1[[#This Row],[Outage Start]])&amp;" hrs,"&amp;MINUTE(Table1[[#This Row],[Full Restoration ]]-Table1[[#This Row],[Outage Start]])&amp;" min"</f>
        <v>0 days,20 hrs,51 min</v>
      </c>
      <c r="E5169" s="10">
        <f>Table1[[#This Row],[Full Restoration ]]-Table1[[#This Row],[Outage Start]]</f>
        <v>0.86875000000145519</v>
      </c>
      <c r="F5169" s="11">
        <f>(Table1[[#This Row],[Full Restoration ]]-Table1[[#This Row],[Outage Start]])*24</f>
        <v>20.850000000034925</v>
      </c>
      <c r="G5169" s="5" t="s">
        <v>230</v>
      </c>
      <c r="H5169" s="26" t="s">
        <v>234</v>
      </c>
      <c r="I5169" s="4">
        <v>3402</v>
      </c>
      <c r="J5169" s="4">
        <v>3250</v>
      </c>
      <c r="K5169" s="4">
        <v>138</v>
      </c>
      <c r="L5169" s="4">
        <v>166</v>
      </c>
      <c r="M5169" s="4">
        <v>14</v>
      </c>
      <c r="N5169" s="18"/>
    </row>
    <row r="5170" spans="1:14" ht="29" hidden="1" x14ac:dyDescent="0.35">
      <c r="A5170" s="4" t="s">
        <v>9</v>
      </c>
      <c r="B5170" s="27">
        <v>43731.72152777778</v>
      </c>
      <c r="C5170" s="9">
        <v>43732.596932870372</v>
      </c>
      <c r="D5170" s="11" t="str">
        <f>INT(Table1[[#This Row],[Full Restoration ]]-Table1[[#This Row],[Outage Start]])&amp;" days,"&amp;HOUR(Table1[[#This Row],[Full Restoration ]]-Table1[[#This Row],[Outage Start]])&amp;" hrs,"&amp;MINUTE(Table1[[#This Row],[Full Restoration ]]-Table1[[#This Row],[Outage Start]])&amp;" min"</f>
        <v>0 days,21 hrs,0 min</v>
      </c>
      <c r="E5170" s="10">
        <f>Table1[[#This Row],[Full Restoration ]]-Table1[[#This Row],[Outage Start]]</f>
        <v>0.87540509259270038</v>
      </c>
      <c r="F5170" s="11">
        <f>(Table1[[#This Row],[Full Restoration ]]-Table1[[#This Row],[Outage Start]])*24</f>
        <v>21.009722222224809</v>
      </c>
      <c r="G5170" s="5" t="s">
        <v>231</v>
      </c>
      <c r="H5170" s="26" t="s">
        <v>234</v>
      </c>
      <c r="I5170" s="4">
        <v>3897</v>
      </c>
      <c r="J5170" s="4">
        <v>3489</v>
      </c>
      <c r="K5170" s="4">
        <v>386</v>
      </c>
      <c r="L5170" s="4">
        <v>178</v>
      </c>
      <c r="M5170" s="4">
        <v>22</v>
      </c>
      <c r="N5170" s="18"/>
    </row>
    <row r="5171" spans="1:14" hidden="1" x14ac:dyDescent="0.35">
      <c r="A5171" s="4" t="s">
        <v>9</v>
      </c>
      <c r="B5171" s="27">
        <v>43731.72152777778</v>
      </c>
      <c r="C5171" s="9">
        <v>43732.37222222222</v>
      </c>
      <c r="D5171" s="11" t="str">
        <f>INT(Table1[[#This Row],[Full Restoration ]]-Table1[[#This Row],[Outage Start]])&amp;" days,"&amp;HOUR(Table1[[#This Row],[Full Restoration ]]-Table1[[#This Row],[Outage Start]])&amp;" hrs,"&amp;MINUTE(Table1[[#This Row],[Full Restoration ]]-Table1[[#This Row],[Outage Start]])&amp;" min"</f>
        <v>0 days,15 hrs,37 min</v>
      </c>
      <c r="E5171" s="10">
        <f>Table1[[#This Row],[Full Restoration ]]-Table1[[#This Row],[Outage Start]]</f>
        <v>0.65069444444088731</v>
      </c>
      <c r="F5171" s="11">
        <f>(Table1[[#This Row],[Full Restoration ]]-Table1[[#This Row],[Outage Start]])*24</f>
        <v>15.616666666581295</v>
      </c>
      <c r="G5171" s="5" t="s">
        <v>249</v>
      </c>
      <c r="H5171" s="26" t="s">
        <v>245</v>
      </c>
      <c r="I5171" s="4"/>
      <c r="J5171" s="4"/>
      <c r="K5171" s="4"/>
      <c r="L5171" s="4"/>
      <c r="M5171" s="4"/>
      <c r="N5171" s="18" t="s">
        <v>295</v>
      </c>
    </row>
    <row r="5172" spans="1:14" ht="29" hidden="1" x14ac:dyDescent="0.35">
      <c r="A5172" s="4" t="s">
        <v>9</v>
      </c>
      <c r="B5172" s="27">
        <v>43731.719444444447</v>
      </c>
      <c r="C5172" s="9">
        <v>43732.364583333336</v>
      </c>
      <c r="D5172" s="11" t="str">
        <f>INT(Table1[[#This Row],[Full Restoration ]]-Table1[[#This Row],[Outage Start]])&amp;" days,"&amp;HOUR(Table1[[#This Row],[Full Restoration ]]-Table1[[#This Row],[Outage Start]])&amp;" hrs,"&amp;MINUTE(Table1[[#This Row],[Full Restoration ]]-Table1[[#This Row],[Outage Start]])&amp;" min"</f>
        <v>0 days,15 hrs,29 min</v>
      </c>
      <c r="E5172" s="10">
        <f>Table1[[#This Row],[Full Restoration ]]-Table1[[#This Row],[Outage Start]]</f>
        <v>0.64513888888905058</v>
      </c>
      <c r="F5172" s="11">
        <f>(Table1[[#This Row],[Full Restoration ]]-Table1[[#This Row],[Outage Start]])*24</f>
        <v>15.483333333337214</v>
      </c>
      <c r="G5172" s="5" t="s">
        <v>242</v>
      </c>
      <c r="H5172" s="26" t="s">
        <v>234</v>
      </c>
      <c r="I5172" s="4">
        <v>1370</v>
      </c>
      <c r="J5172" s="4">
        <v>1193</v>
      </c>
      <c r="K5172" s="4">
        <v>159</v>
      </c>
      <c r="L5172" s="4">
        <v>145</v>
      </c>
      <c r="M5172" s="4">
        <v>18</v>
      </c>
      <c r="N5172" s="18"/>
    </row>
    <row r="5173" spans="1:14" hidden="1" x14ac:dyDescent="0.35">
      <c r="A5173" s="4" t="s">
        <v>9</v>
      </c>
      <c r="B5173" s="27">
        <v>43731.718055555553</v>
      </c>
      <c r="C5173" s="9">
        <v>43732.352777777778</v>
      </c>
      <c r="D5173" s="11" t="str">
        <f>INT(Table1[[#This Row],[Full Restoration ]]-Table1[[#This Row],[Outage Start]])&amp;" days,"&amp;HOUR(Table1[[#This Row],[Full Restoration ]]-Table1[[#This Row],[Outage Start]])&amp;" hrs,"&amp;MINUTE(Table1[[#This Row],[Full Restoration ]]-Table1[[#This Row],[Outage Start]])&amp;" min"</f>
        <v>0 days,15 hrs,14 min</v>
      </c>
      <c r="E5173" s="10">
        <f>Table1[[#This Row],[Full Restoration ]]-Table1[[#This Row],[Outage Start]]</f>
        <v>0.63472222222480923</v>
      </c>
      <c r="F5173" s="11">
        <f>(Table1[[#This Row],[Full Restoration ]]-Table1[[#This Row],[Outage Start]])*24</f>
        <v>15.233333333395422</v>
      </c>
      <c r="G5173" s="5" t="s">
        <v>237</v>
      </c>
      <c r="H5173" s="26" t="s">
        <v>245</v>
      </c>
      <c r="I5173" s="4">
        <v>33</v>
      </c>
      <c r="J5173" s="4">
        <v>29</v>
      </c>
      <c r="K5173" s="4">
        <v>3</v>
      </c>
      <c r="L5173" s="4">
        <v>3</v>
      </c>
      <c r="M5173" s="4">
        <v>1</v>
      </c>
      <c r="N5173" s="18"/>
    </row>
    <row r="5174" spans="1:14" ht="43.5" hidden="1" x14ac:dyDescent="0.35">
      <c r="A5174" s="4" t="s">
        <v>9</v>
      </c>
      <c r="B5174" s="27">
        <v>43731.718055555553</v>
      </c>
      <c r="C5174" s="9">
        <v>43732.549930555557</v>
      </c>
      <c r="D5174" s="11" t="str">
        <f>INT(Table1[[#This Row],[Full Restoration ]]-Table1[[#This Row],[Outage Start]])&amp;" days,"&amp;HOUR(Table1[[#This Row],[Full Restoration ]]-Table1[[#This Row],[Outage Start]])&amp;" hrs,"&amp;MINUTE(Table1[[#This Row],[Full Restoration ]]-Table1[[#This Row],[Outage Start]])&amp;" min"</f>
        <v>0 days,19 hrs,57 min</v>
      </c>
      <c r="E5174" s="10">
        <f>Table1[[#This Row],[Full Restoration ]]-Table1[[#This Row],[Outage Start]]</f>
        <v>0.83187500000349246</v>
      </c>
      <c r="F5174" s="11">
        <f>(Table1[[#This Row],[Full Restoration ]]-Table1[[#This Row],[Outage Start]])*24</f>
        <v>19.965000000083819</v>
      </c>
      <c r="G5174" s="5" t="s">
        <v>241</v>
      </c>
      <c r="H5174" s="26" t="s">
        <v>246</v>
      </c>
      <c r="I5174" s="4">
        <v>1709</v>
      </c>
      <c r="J5174" s="4">
        <v>1595</v>
      </c>
      <c r="K5174" s="4">
        <v>90</v>
      </c>
      <c r="L5174" s="4">
        <v>135</v>
      </c>
      <c r="M5174" s="4">
        <v>24</v>
      </c>
      <c r="N5174" s="18"/>
    </row>
    <row r="5175" spans="1:14" hidden="1" x14ac:dyDescent="0.35">
      <c r="A5175" s="4" t="s">
        <v>9</v>
      </c>
      <c r="B5175" s="27">
        <v>43731.717361111114</v>
      </c>
      <c r="C5175" s="9">
        <v>43732.643750000003</v>
      </c>
      <c r="D5175" s="11" t="str">
        <f>INT(Table1[[#This Row],[Full Restoration ]]-Table1[[#This Row],[Outage Start]])&amp;" days,"&amp;HOUR(Table1[[#This Row],[Full Restoration ]]-Table1[[#This Row],[Outage Start]])&amp;" hrs,"&amp;MINUTE(Table1[[#This Row],[Full Restoration ]]-Table1[[#This Row],[Outage Start]])&amp;" min"</f>
        <v>0 days,22 hrs,14 min</v>
      </c>
      <c r="E5175" s="10">
        <f>Table1[[#This Row],[Full Restoration ]]-Table1[[#This Row],[Outage Start]]</f>
        <v>0.92638888888905058</v>
      </c>
      <c r="F5175" s="11">
        <f>(Table1[[#This Row],[Full Restoration ]]-Table1[[#This Row],[Outage Start]])*24</f>
        <v>22.233333333337214</v>
      </c>
      <c r="G5175" s="5" t="s">
        <v>240</v>
      </c>
      <c r="H5175" s="26" t="s">
        <v>245</v>
      </c>
      <c r="I5175" s="4">
        <v>167</v>
      </c>
      <c r="J5175" s="4">
        <v>135</v>
      </c>
      <c r="K5175" s="4">
        <v>13</v>
      </c>
      <c r="L5175" s="4">
        <v>12</v>
      </c>
      <c r="M5175" s="4">
        <v>19</v>
      </c>
      <c r="N5175" s="18"/>
    </row>
    <row r="5176" spans="1:14" ht="43.5" hidden="1" x14ac:dyDescent="0.35">
      <c r="A5176" s="4" t="s">
        <v>9</v>
      </c>
      <c r="B5176" s="27">
        <v>43731.71597222222</v>
      </c>
      <c r="C5176" s="9">
        <v>43732.588888888888</v>
      </c>
      <c r="D5176" s="11" t="str">
        <f>INT(Table1[[#This Row],[Full Restoration ]]-Table1[[#This Row],[Outage Start]])&amp;" days,"&amp;HOUR(Table1[[#This Row],[Full Restoration ]]-Table1[[#This Row],[Outage Start]])&amp;" hrs,"&amp;MINUTE(Table1[[#This Row],[Full Restoration ]]-Table1[[#This Row],[Outage Start]])&amp;" min"</f>
        <v>0 days,20 hrs,57 min</v>
      </c>
      <c r="E5176" s="10">
        <f>Table1[[#This Row],[Full Restoration ]]-Table1[[#This Row],[Outage Start]]</f>
        <v>0.87291666666715173</v>
      </c>
      <c r="F5176" s="11">
        <f>(Table1[[#This Row],[Full Restoration ]]-Table1[[#This Row],[Outage Start]])*24</f>
        <v>20.950000000011642</v>
      </c>
      <c r="G5176" s="5" t="s">
        <v>236</v>
      </c>
      <c r="H5176" s="26" t="s">
        <v>244</v>
      </c>
      <c r="I5176" s="4">
        <v>823</v>
      </c>
      <c r="J5176" s="4">
        <v>711</v>
      </c>
      <c r="K5176" s="4">
        <v>109</v>
      </c>
      <c r="L5176" s="4">
        <v>51</v>
      </c>
      <c r="M5176" s="4">
        <v>3</v>
      </c>
      <c r="N5176" s="18"/>
    </row>
    <row r="5177" spans="1:14" ht="43.5" hidden="1" x14ac:dyDescent="0.35">
      <c r="A5177" s="4" t="s">
        <v>9</v>
      </c>
      <c r="B5177" s="27">
        <v>43731.71597222222</v>
      </c>
      <c r="C5177" s="9">
        <v>43732.693749999999</v>
      </c>
      <c r="D5177" s="11" t="str">
        <f>INT(Table1[[#This Row],[Full Restoration ]]-Table1[[#This Row],[Outage Start]])&amp;" days,"&amp;HOUR(Table1[[#This Row],[Full Restoration ]]-Table1[[#This Row],[Outage Start]])&amp;" hrs,"&amp;MINUTE(Table1[[#This Row],[Full Restoration ]]-Table1[[#This Row],[Outage Start]])&amp;" min"</f>
        <v>0 days,23 hrs,28 min</v>
      </c>
      <c r="E5177" s="10">
        <f>Table1[[#This Row],[Full Restoration ]]-Table1[[#This Row],[Outage Start]]</f>
        <v>0.97777777777810115</v>
      </c>
      <c r="F5177" s="11">
        <f>(Table1[[#This Row],[Full Restoration ]]-Table1[[#This Row],[Outage Start]])*24</f>
        <v>23.466666666674428</v>
      </c>
      <c r="G5177" s="5" t="s">
        <v>228</v>
      </c>
      <c r="H5177" s="26" t="s">
        <v>232</v>
      </c>
      <c r="I5177" s="4">
        <v>611</v>
      </c>
      <c r="J5177" s="4">
        <v>554</v>
      </c>
      <c r="K5177" s="4">
        <v>50</v>
      </c>
      <c r="L5177" s="4">
        <v>36</v>
      </c>
      <c r="M5177" s="4">
        <v>7</v>
      </c>
      <c r="N5177" s="18"/>
    </row>
    <row r="5178" spans="1:14" ht="43.5" hidden="1" x14ac:dyDescent="0.35">
      <c r="A5178" s="4" t="s">
        <v>9</v>
      </c>
      <c r="B5178" s="27">
        <v>43731.715277777781</v>
      </c>
      <c r="C5178" s="9">
        <v>43732.59375</v>
      </c>
      <c r="D5178" s="11" t="str">
        <f>INT(Table1[[#This Row],[Full Restoration ]]-Table1[[#This Row],[Outage Start]])&amp;" days,"&amp;HOUR(Table1[[#This Row],[Full Restoration ]]-Table1[[#This Row],[Outage Start]])&amp;" hrs,"&amp;MINUTE(Table1[[#This Row],[Full Restoration ]]-Table1[[#This Row],[Outage Start]])&amp;" min"</f>
        <v>0 days,21 hrs,5 min</v>
      </c>
      <c r="E5178" s="10">
        <f>Table1[[#This Row],[Full Restoration ]]-Table1[[#This Row],[Outage Start]]</f>
        <v>0.87847222221898846</v>
      </c>
      <c r="F5178" s="11">
        <f>(Table1[[#This Row],[Full Restoration ]]-Table1[[#This Row],[Outage Start]])*24</f>
        <v>21.083333333255723</v>
      </c>
      <c r="G5178" s="5" t="s">
        <v>227</v>
      </c>
      <c r="H5178" s="26" t="s">
        <v>232</v>
      </c>
      <c r="I5178" s="4">
        <v>850</v>
      </c>
      <c r="J5178" s="4">
        <v>731</v>
      </c>
      <c r="K5178" s="4">
        <v>103</v>
      </c>
      <c r="L5178" s="4">
        <v>48</v>
      </c>
      <c r="M5178" s="4">
        <v>16</v>
      </c>
      <c r="N5178" s="18"/>
    </row>
    <row r="5179" spans="1:14" hidden="1" x14ac:dyDescent="0.35">
      <c r="A5179" s="4" t="s">
        <v>9</v>
      </c>
      <c r="B5179" s="27">
        <v>43731.715277777781</v>
      </c>
      <c r="C5179" s="9">
        <v>43732.521782407406</v>
      </c>
      <c r="D5179" s="11" t="str">
        <f>INT(Table1[[#This Row],[Full Restoration ]]-Table1[[#This Row],[Outage Start]])&amp;" days,"&amp;HOUR(Table1[[#This Row],[Full Restoration ]]-Table1[[#This Row],[Outage Start]])&amp;" hrs,"&amp;MINUTE(Table1[[#This Row],[Full Restoration ]]-Table1[[#This Row],[Outage Start]])&amp;" min"</f>
        <v>0 days,19 hrs,21 min</v>
      </c>
      <c r="E5179" s="10">
        <f>Table1[[#This Row],[Full Restoration ]]-Table1[[#This Row],[Outage Start]]</f>
        <v>0.80650462962512393</v>
      </c>
      <c r="F5179" s="11">
        <f>(Table1[[#This Row],[Full Restoration ]]-Table1[[#This Row],[Outage Start]])*24</f>
        <v>19.356111111002974</v>
      </c>
      <c r="G5179" s="5" t="s">
        <v>243</v>
      </c>
      <c r="H5179" s="26" t="s">
        <v>245</v>
      </c>
      <c r="I5179" s="4">
        <v>1638</v>
      </c>
      <c r="J5179" s="4">
        <v>1582</v>
      </c>
      <c r="K5179" s="4">
        <v>53</v>
      </c>
      <c r="L5179" s="4">
        <v>181</v>
      </c>
      <c r="M5179" s="4">
        <v>3</v>
      </c>
      <c r="N5179" s="18"/>
    </row>
    <row r="5180" spans="1:14" ht="43.5" hidden="1" x14ac:dyDescent="0.35">
      <c r="A5180" s="4" t="s">
        <v>9</v>
      </c>
      <c r="B5180" s="27">
        <v>43731.713888888888</v>
      </c>
      <c r="C5180" s="9">
        <v>43732.46597222222</v>
      </c>
      <c r="D5180" s="11" t="str">
        <f>INT(Table1[[#This Row],[Full Restoration ]]-Table1[[#This Row],[Outage Start]])&amp;" days,"&amp;HOUR(Table1[[#This Row],[Full Restoration ]]-Table1[[#This Row],[Outage Start]])&amp;" hrs,"&amp;MINUTE(Table1[[#This Row],[Full Restoration ]]-Table1[[#This Row],[Outage Start]])&amp;" min"</f>
        <v>0 days,18 hrs,3 min</v>
      </c>
      <c r="E5180" s="10">
        <f>Table1[[#This Row],[Full Restoration ]]-Table1[[#This Row],[Outage Start]]</f>
        <v>0.75208333333284827</v>
      </c>
      <c r="F5180" s="11">
        <f>(Table1[[#This Row],[Full Restoration ]]-Table1[[#This Row],[Outage Start]])*24</f>
        <v>18.049999999988358</v>
      </c>
      <c r="G5180" s="5" t="s">
        <v>225</v>
      </c>
      <c r="H5180" s="26" t="s">
        <v>232</v>
      </c>
      <c r="I5180" s="4">
        <v>185</v>
      </c>
      <c r="J5180" s="4">
        <v>163</v>
      </c>
      <c r="K5180" s="4">
        <v>20</v>
      </c>
      <c r="L5180" s="4">
        <v>11</v>
      </c>
      <c r="M5180" s="4">
        <v>2</v>
      </c>
      <c r="N5180" s="18"/>
    </row>
    <row r="5181" spans="1:14" ht="29" hidden="1" x14ac:dyDescent="0.35">
      <c r="A5181" s="4" t="s">
        <v>9</v>
      </c>
      <c r="B5181" s="27">
        <v>43731.713888888888</v>
      </c>
      <c r="C5181" s="9">
        <v>43732.52921296296</v>
      </c>
      <c r="D5181" s="11" t="str">
        <f>INT(Table1[[#This Row],[Full Restoration ]]-Table1[[#This Row],[Outage Start]])&amp;" days,"&amp;HOUR(Table1[[#This Row],[Full Restoration ]]-Table1[[#This Row],[Outage Start]])&amp;" hrs,"&amp;MINUTE(Table1[[#This Row],[Full Restoration ]]-Table1[[#This Row],[Outage Start]])&amp;" min"</f>
        <v>0 days,19 hrs,34 min</v>
      </c>
      <c r="E5181" s="10">
        <f>Table1[[#This Row],[Full Restoration ]]-Table1[[#This Row],[Outage Start]]</f>
        <v>0.81532407407212304</v>
      </c>
      <c r="F5181" s="11">
        <f>(Table1[[#This Row],[Full Restoration ]]-Table1[[#This Row],[Outage Start]])*24</f>
        <v>19.567777777730953</v>
      </c>
      <c r="G5181" s="5" t="s">
        <v>226</v>
      </c>
      <c r="H5181" s="26" t="s">
        <v>233</v>
      </c>
      <c r="I5181" s="4">
        <v>370</v>
      </c>
      <c r="J5181" s="4">
        <v>328</v>
      </c>
      <c r="K5181" s="4">
        <v>36</v>
      </c>
      <c r="L5181" s="4">
        <v>20</v>
      </c>
      <c r="M5181" s="4">
        <v>6</v>
      </c>
      <c r="N5181" s="18"/>
    </row>
    <row r="5182" spans="1:14" ht="43.5" hidden="1" x14ac:dyDescent="0.35">
      <c r="A5182" s="4" t="s">
        <v>9</v>
      </c>
      <c r="B5182" s="27">
        <v>43731.713888888888</v>
      </c>
      <c r="C5182" s="9">
        <v>43732.470833333333</v>
      </c>
      <c r="D5182" s="11" t="str">
        <f>INT(Table1[[#This Row],[Full Restoration ]]-Table1[[#This Row],[Outage Start]])&amp;" days,"&amp;HOUR(Table1[[#This Row],[Full Restoration ]]-Table1[[#This Row],[Outage Start]])&amp;" hrs,"&amp;MINUTE(Table1[[#This Row],[Full Restoration ]]-Table1[[#This Row],[Outage Start]])&amp;" min"</f>
        <v>0 days,18 hrs,10 min</v>
      </c>
      <c r="E5182" s="10">
        <f>Table1[[#This Row],[Full Restoration ]]-Table1[[#This Row],[Outage Start]]</f>
        <v>0.75694444444525288</v>
      </c>
      <c r="F5182" s="11">
        <f>(Table1[[#This Row],[Full Restoration ]]-Table1[[#This Row],[Outage Start]])*24</f>
        <v>18.166666666686069</v>
      </c>
      <c r="G5182" s="5" t="s">
        <v>239</v>
      </c>
      <c r="H5182" s="26" t="s">
        <v>232</v>
      </c>
      <c r="I5182" s="4">
        <v>329</v>
      </c>
      <c r="J5182" s="4">
        <v>318</v>
      </c>
      <c r="K5182" s="4">
        <v>10</v>
      </c>
      <c r="L5182" s="4">
        <v>41</v>
      </c>
      <c r="M5182" s="4">
        <v>1</v>
      </c>
      <c r="N5182" s="18"/>
    </row>
    <row r="5183" spans="1:14" ht="29" hidden="1" x14ac:dyDescent="0.35">
      <c r="A5183" s="4" t="s">
        <v>9</v>
      </c>
      <c r="B5183" s="27">
        <v>43731.713194444441</v>
      </c>
      <c r="C5183" s="9">
        <v>43732.44027777778</v>
      </c>
      <c r="D5183" s="11" t="str">
        <f>INT(Table1[[#This Row],[Full Restoration ]]-Table1[[#This Row],[Outage Start]])&amp;" days,"&amp;HOUR(Table1[[#This Row],[Full Restoration ]]-Table1[[#This Row],[Outage Start]])&amp;" hrs,"&amp;MINUTE(Table1[[#This Row],[Full Restoration ]]-Table1[[#This Row],[Outage Start]])&amp;" min"</f>
        <v>0 days,17 hrs,27 min</v>
      </c>
      <c r="E5183" s="10">
        <f>Table1[[#This Row],[Full Restoration ]]-Table1[[#This Row],[Outage Start]]</f>
        <v>0.72708333333866904</v>
      </c>
      <c r="F5183" s="11">
        <f>(Table1[[#This Row],[Full Restoration ]]-Table1[[#This Row],[Outage Start]])*24</f>
        <v>17.450000000128057</v>
      </c>
      <c r="G5183" s="5" t="s">
        <v>235</v>
      </c>
      <c r="H5183" s="26" t="s">
        <v>234</v>
      </c>
      <c r="I5183" s="4">
        <v>571</v>
      </c>
      <c r="J5183" s="4">
        <v>496</v>
      </c>
      <c r="K5183" s="4">
        <v>67</v>
      </c>
      <c r="L5183" s="4">
        <v>36</v>
      </c>
      <c r="M5183" s="4">
        <v>8</v>
      </c>
      <c r="N5183" s="18"/>
    </row>
    <row r="5184" spans="1:14" ht="43.5" hidden="1" x14ac:dyDescent="0.35">
      <c r="A5184" s="4" t="s">
        <v>9</v>
      </c>
      <c r="B5184" s="27">
        <v>43731.713194444441</v>
      </c>
      <c r="C5184" s="9">
        <v>43732.590277777781</v>
      </c>
      <c r="D5184" s="11" t="str">
        <f>INT(Table1[[#This Row],[Full Restoration ]]-Table1[[#This Row],[Outage Start]])&amp;" days,"&amp;HOUR(Table1[[#This Row],[Full Restoration ]]-Table1[[#This Row],[Outage Start]])&amp;" hrs,"&amp;MINUTE(Table1[[#This Row],[Full Restoration ]]-Table1[[#This Row],[Outage Start]])&amp;" min"</f>
        <v>0 days,21 hrs,3 min</v>
      </c>
      <c r="E5184" s="10">
        <f>Table1[[#This Row],[Full Restoration ]]-Table1[[#This Row],[Outage Start]]</f>
        <v>0.87708333334012423</v>
      </c>
      <c r="F5184" s="11">
        <f>(Table1[[#This Row],[Full Restoration ]]-Table1[[#This Row],[Outage Start]])*24</f>
        <v>21.050000000162981</v>
      </c>
      <c r="G5184" s="5" t="s">
        <v>238</v>
      </c>
      <c r="H5184" s="26" t="s">
        <v>232</v>
      </c>
      <c r="I5184" s="4">
        <v>1603</v>
      </c>
      <c r="J5184" s="4">
        <v>1464</v>
      </c>
      <c r="K5184" s="4">
        <v>130</v>
      </c>
      <c r="L5184" s="4">
        <v>113</v>
      </c>
      <c r="M5184" s="4">
        <v>9</v>
      </c>
      <c r="N5184" s="18"/>
    </row>
    <row r="5185" spans="1:14" hidden="1" x14ac:dyDescent="0.35">
      <c r="A5185" s="4" t="s">
        <v>9</v>
      </c>
      <c r="B5185" s="27">
        <v>43731.712500000001</v>
      </c>
      <c r="C5185" s="9">
        <v>43732.572916666664</v>
      </c>
      <c r="D5185" s="11" t="str">
        <f>INT(Table1[[#This Row],[Full Restoration ]]-Table1[[#This Row],[Outage Start]])&amp;" days,"&amp;HOUR(Table1[[#This Row],[Full Restoration ]]-Table1[[#This Row],[Outage Start]])&amp;" hrs,"&amp;MINUTE(Table1[[#This Row],[Full Restoration ]]-Table1[[#This Row],[Outage Start]])&amp;" min"</f>
        <v>0 days,20 hrs,39 min</v>
      </c>
      <c r="E5185" s="10">
        <f>Table1[[#This Row],[Full Restoration ]]-Table1[[#This Row],[Outage Start]]</f>
        <v>0.86041666666278616</v>
      </c>
      <c r="F5185" s="11">
        <f>(Table1[[#This Row],[Full Restoration ]]-Table1[[#This Row],[Outage Start]])*24</f>
        <v>20.649999999906868</v>
      </c>
      <c r="G5185" s="5" t="s">
        <v>224</v>
      </c>
      <c r="H5185" s="26" t="s">
        <v>213</v>
      </c>
      <c r="I5185" s="4">
        <v>2304</v>
      </c>
      <c r="J5185" s="4">
        <v>2032</v>
      </c>
      <c r="K5185" s="4">
        <v>233</v>
      </c>
      <c r="L5185" s="4">
        <v>154</v>
      </c>
      <c r="M5185" s="4">
        <v>39</v>
      </c>
      <c r="N5185" s="18"/>
    </row>
    <row r="5186" spans="1:14" ht="29" hidden="1" x14ac:dyDescent="0.35">
      <c r="A5186" s="4" t="s">
        <v>9</v>
      </c>
      <c r="B5186" s="27">
        <v>43731.712500000001</v>
      </c>
      <c r="C5186" s="9">
        <v>43732.333333333336</v>
      </c>
      <c r="D5186" s="11" t="str">
        <f>INT(Table1[[#This Row],[Full Restoration ]]-Table1[[#This Row],[Outage Start]])&amp;" days,"&amp;HOUR(Table1[[#This Row],[Full Restoration ]]-Table1[[#This Row],[Outage Start]])&amp;" hrs,"&amp;MINUTE(Table1[[#This Row],[Full Restoration ]]-Table1[[#This Row],[Outage Start]])&amp;" min"</f>
        <v>0 days,14 hrs,54 min</v>
      </c>
      <c r="E5186" s="10">
        <f>Table1[[#This Row],[Full Restoration ]]-Table1[[#This Row],[Outage Start]]</f>
        <v>0.62083333333430346</v>
      </c>
      <c r="F5186" s="11">
        <f>(Table1[[#This Row],[Full Restoration ]]-Table1[[#This Row],[Outage Start]])*24</f>
        <v>14.900000000023283</v>
      </c>
      <c r="G5186" s="5" t="s">
        <v>248</v>
      </c>
      <c r="H5186" s="26" t="s">
        <v>234</v>
      </c>
      <c r="I5186" s="4"/>
      <c r="J5186" s="4"/>
      <c r="K5186" s="4"/>
      <c r="L5186" s="4"/>
      <c r="M5186" s="4"/>
      <c r="N5186" s="18" t="s">
        <v>295</v>
      </c>
    </row>
    <row r="5187" spans="1:14" hidden="1" x14ac:dyDescent="0.35">
      <c r="A5187" s="4" t="s">
        <v>9</v>
      </c>
      <c r="B5187" s="27">
        <v>43625.049305555556</v>
      </c>
      <c r="C5187" s="9">
        <v>43625.54791666667</v>
      </c>
      <c r="D5187" s="11" t="str">
        <f>INT(Table1[[#This Row],[Full Restoration ]]-Table1[[#This Row],[Outage Start]])&amp;" days,"&amp;HOUR(Table1[[#This Row],[Full Restoration ]]-Table1[[#This Row],[Outage Start]])&amp;" hrs,"&amp;MINUTE(Table1[[#This Row],[Full Restoration ]]-Table1[[#This Row],[Outage Start]])&amp;" min"</f>
        <v>0 days,11 hrs,58 min</v>
      </c>
      <c r="E5187" s="10">
        <f>Table1[[#This Row],[Full Restoration ]]-Table1[[#This Row],[Outage Start]]</f>
        <v>0.49861111111385981</v>
      </c>
      <c r="F5187" s="11">
        <f>(Table1[[#This Row],[Full Restoration ]]-Table1[[#This Row],[Outage Start]])*24</f>
        <v>11.966666666732635</v>
      </c>
      <c r="G5187" s="4" t="s">
        <v>207</v>
      </c>
      <c r="H5187" s="26" t="s">
        <v>214</v>
      </c>
      <c r="I5187" s="4">
        <v>0</v>
      </c>
      <c r="J5187" s="4">
        <v>0</v>
      </c>
      <c r="K5187" s="4">
        <v>0</v>
      </c>
      <c r="L5187" s="4">
        <v>0</v>
      </c>
      <c r="M5187" s="4">
        <v>0</v>
      </c>
      <c r="N5187" s="18"/>
    </row>
    <row r="5188" spans="1:14" hidden="1" x14ac:dyDescent="0.35">
      <c r="A5188" s="4" t="s">
        <v>9</v>
      </c>
      <c r="B5188" s="27">
        <v>43624.888194444444</v>
      </c>
      <c r="C5188" s="9">
        <v>43625.40625</v>
      </c>
      <c r="D5188" s="11" t="str">
        <f>INT(Table1[[#This Row],[Full Restoration ]]-Table1[[#This Row],[Outage Start]])&amp;" days,"&amp;HOUR(Table1[[#This Row],[Full Restoration ]]-Table1[[#This Row],[Outage Start]])&amp;" hrs,"&amp;MINUTE(Table1[[#This Row],[Full Restoration ]]-Table1[[#This Row],[Outage Start]])&amp;" min"</f>
        <v>0 days,12 hrs,26 min</v>
      </c>
      <c r="E5188" s="10">
        <f>Table1[[#This Row],[Full Restoration ]]-Table1[[#This Row],[Outage Start]]</f>
        <v>0.51805555555620231</v>
      </c>
      <c r="F5188" s="11">
        <f>(Table1[[#This Row],[Full Restoration ]]-Table1[[#This Row],[Outage Start]])*24</f>
        <v>12.433333333348855</v>
      </c>
      <c r="G5188" s="4" t="s">
        <v>192</v>
      </c>
      <c r="H5188" s="26" t="s">
        <v>56</v>
      </c>
      <c r="I5188" s="4">
        <v>353</v>
      </c>
      <c r="J5188" s="4">
        <v>202</v>
      </c>
      <c r="K5188" s="4">
        <v>151</v>
      </c>
      <c r="L5188" s="4">
        <v>13</v>
      </c>
      <c r="M5188" s="4">
        <v>0</v>
      </c>
      <c r="N5188" s="18"/>
    </row>
    <row r="5189" spans="1:14" hidden="1" x14ac:dyDescent="0.35">
      <c r="A5189" s="4" t="s">
        <v>9</v>
      </c>
      <c r="B5189" s="27">
        <v>43624.888194444444</v>
      </c>
      <c r="C5189" s="9">
        <v>43625.406944444447</v>
      </c>
      <c r="D5189" s="11" t="str">
        <f>INT(Table1[[#This Row],[Full Restoration ]]-Table1[[#This Row],[Outage Start]])&amp;" days,"&amp;HOUR(Table1[[#This Row],[Full Restoration ]]-Table1[[#This Row],[Outage Start]])&amp;" hrs,"&amp;MINUTE(Table1[[#This Row],[Full Restoration ]]-Table1[[#This Row],[Outage Start]])&amp;" min"</f>
        <v>0 days,12 hrs,27 min</v>
      </c>
      <c r="E5189" s="10">
        <f>Table1[[#This Row],[Full Restoration ]]-Table1[[#This Row],[Outage Start]]</f>
        <v>0.51875000000291038</v>
      </c>
      <c r="F5189" s="11">
        <f>(Table1[[#This Row],[Full Restoration ]]-Table1[[#This Row],[Outage Start]])*24</f>
        <v>12.450000000069849</v>
      </c>
      <c r="G5189" s="4" t="s">
        <v>193</v>
      </c>
      <c r="H5189" s="26" t="s">
        <v>56</v>
      </c>
      <c r="I5189" s="4">
        <v>245</v>
      </c>
      <c r="J5189" s="4">
        <v>211</v>
      </c>
      <c r="K5189" s="4">
        <v>33</v>
      </c>
      <c r="L5189" s="4">
        <v>11</v>
      </c>
      <c r="M5189" s="4">
        <v>1</v>
      </c>
      <c r="N5189" s="18"/>
    </row>
    <row r="5190" spans="1:14" hidden="1" x14ac:dyDescent="0.35">
      <c r="A5190" s="4" t="s">
        <v>9</v>
      </c>
      <c r="B5190" s="27">
        <v>43624.888194444444</v>
      </c>
      <c r="C5190" s="9">
        <v>43625.412499999999</v>
      </c>
      <c r="D5190" s="11" t="str">
        <f>INT(Table1[[#This Row],[Full Restoration ]]-Table1[[#This Row],[Outage Start]])&amp;" days,"&amp;HOUR(Table1[[#This Row],[Full Restoration ]]-Table1[[#This Row],[Outage Start]])&amp;" hrs,"&amp;MINUTE(Table1[[#This Row],[Full Restoration ]]-Table1[[#This Row],[Outage Start]])&amp;" min"</f>
        <v>0 days,12 hrs,35 min</v>
      </c>
      <c r="E5190" s="10">
        <f>Table1[[#This Row],[Full Restoration ]]-Table1[[#This Row],[Outage Start]]</f>
        <v>0.52430555555474712</v>
      </c>
      <c r="F5190" s="11">
        <f>(Table1[[#This Row],[Full Restoration ]]-Table1[[#This Row],[Outage Start]])*24</f>
        <v>12.583333333313931</v>
      </c>
      <c r="G5190" s="4" t="s">
        <v>194</v>
      </c>
      <c r="H5190" s="26" t="s">
        <v>56</v>
      </c>
      <c r="I5190" s="4">
        <v>2441</v>
      </c>
      <c r="J5190" s="4">
        <v>2102</v>
      </c>
      <c r="K5190" s="4">
        <v>325</v>
      </c>
      <c r="L5190" s="4">
        <v>204</v>
      </c>
      <c r="M5190" s="4">
        <v>14</v>
      </c>
      <c r="N5190" s="18"/>
    </row>
    <row r="5191" spans="1:14" hidden="1" x14ac:dyDescent="0.35">
      <c r="A5191" s="4" t="s">
        <v>9</v>
      </c>
      <c r="B5191" s="27">
        <v>43624.888194444444</v>
      </c>
      <c r="C5191" s="9">
        <v>43625.410416666666</v>
      </c>
      <c r="D5191" s="11" t="str">
        <f>INT(Table1[[#This Row],[Full Restoration ]]-Table1[[#This Row],[Outage Start]])&amp;" days,"&amp;HOUR(Table1[[#This Row],[Full Restoration ]]-Table1[[#This Row],[Outage Start]])&amp;" hrs,"&amp;MINUTE(Table1[[#This Row],[Full Restoration ]]-Table1[[#This Row],[Outage Start]])&amp;" min"</f>
        <v>0 days,12 hrs,32 min</v>
      </c>
      <c r="E5191" s="10">
        <f>Table1[[#This Row],[Full Restoration ]]-Table1[[#This Row],[Outage Start]]</f>
        <v>0.52222222222189885</v>
      </c>
      <c r="F5191" s="11">
        <f>(Table1[[#This Row],[Full Restoration ]]-Table1[[#This Row],[Outage Start]])*24</f>
        <v>12.533333333325572</v>
      </c>
      <c r="G5191" s="4" t="s">
        <v>195</v>
      </c>
      <c r="H5191" s="26" t="s">
        <v>56</v>
      </c>
      <c r="I5191" s="4">
        <v>649</v>
      </c>
      <c r="J5191" s="4">
        <v>426</v>
      </c>
      <c r="K5191" s="4">
        <v>223</v>
      </c>
      <c r="L5191" s="4">
        <v>46</v>
      </c>
      <c r="M5191" s="4">
        <v>0</v>
      </c>
      <c r="N5191" s="18"/>
    </row>
    <row r="5192" spans="1:14" hidden="1" x14ac:dyDescent="0.35">
      <c r="A5192" s="4" t="s">
        <v>9</v>
      </c>
      <c r="B5192" s="27">
        <v>43624.888194444444</v>
      </c>
      <c r="C5192" s="9">
        <v>43625.402777777781</v>
      </c>
      <c r="D5192" s="11" t="str">
        <f>INT(Table1[[#This Row],[Full Restoration ]]-Table1[[#This Row],[Outage Start]])&amp;" days,"&amp;HOUR(Table1[[#This Row],[Full Restoration ]]-Table1[[#This Row],[Outage Start]])&amp;" hrs,"&amp;MINUTE(Table1[[#This Row],[Full Restoration ]]-Table1[[#This Row],[Outage Start]])&amp;" min"</f>
        <v>0 days,12 hrs,21 min</v>
      </c>
      <c r="E5192" s="10">
        <f>Table1[[#This Row],[Full Restoration ]]-Table1[[#This Row],[Outage Start]]</f>
        <v>0.51458333333721384</v>
      </c>
      <c r="F5192" s="11">
        <f>(Table1[[#This Row],[Full Restoration ]]-Table1[[#This Row],[Outage Start]])*24</f>
        <v>12.350000000093132</v>
      </c>
      <c r="G5192" s="4" t="s">
        <v>196</v>
      </c>
      <c r="H5192" s="26" t="s">
        <v>218</v>
      </c>
      <c r="I5192" s="4">
        <v>653</v>
      </c>
      <c r="J5192" s="4">
        <v>541</v>
      </c>
      <c r="K5192" s="4">
        <v>100</v>
      </c>
      <c r="L5192" s="4">
        <v>55</v>
      </c>
      <c r="M5192" s="4">
        <v>12</v>
      </c>
      <c r="N5192" s="18"/>
    </row>
    <row r="5193" spans="1:14" hidden="1" x14ac:dyDescent="0.35">
      <c r="A5193" s="4" t="s">
        <v>9</v>
      </c>
      <c r="B5193" s="27">
        <v>43624.888194444444</v>
      </c>
      <c r="C5193" s="9">
        <v>43625.408333333333</v>
      </c>
      <c r="D5193" s="11" t="str">
        <f>INT(Table1[[#This Row],[Full Restoration ]]-Table1[[#This Row],[Outage Start]])&amp;" days,"&amp;HOUR(Table1[[#This Row],[Full Restoration ]]-Table1[[#This Row],[Outage Start]])&amp;" hrs,"&amp;MINUTE(Table1[[#This Row],[Full Restoration ]]-Table1[[#This Row],[Outage Start]])&amp;" min"</f>
        <v>0 days,12 hrs,29 min</v>
      </c>
      <c r="E5193" s="10">
        <f>Table1[[#This Row],[Full Restoration ]]-Table1[[#This Row],[Outage Start]]</f>
        <v>0.52013888888905058</v>
      </c>
      <c r="F5193" s="11">
        <f>(Table1[[#This Row],[Full Restoration ]]-Table1[[#This Row],[Outage Start]])*24</f>
        <v>12.483333333337214</v>
      </c>
      <c r="G5193" s="4" t="s">
        <v>197</v>
      </c>
      <c r="H5193" s="26" t="s">
        <v>56</v>
      </c>
      <c r="I5193" s="4">
        <v>1270</v>
      </c>
      <c r="J5193" s="4">
        <v>1151</v>
      </c>
      <c r="K5193" s="4">
        <v>119</v>
      </c>
      <c r="L5193" s="4">
        <v>96</v>
      </c>
      <c r="M5193" s="4">
        <v>0</v>
      </c>
      <c r="N5193" s="18"/>
    </row>
    <row r="5194" spans="1:14" hidden="1" x14ac:dyDescent="0.35">
      <c r="A5194" s="4" t="s">
        <v>9</v>
      </c>
      <c r="B5194" s="27">
        <v>43624.888194444444</v>
      </c>
      <c r="C5194" s="9">
        <v>43625.379166666666</v>
      </c>
      <c r="D5194" s="11" t="str">
        <f>INT(Table1[[#This Row],[Full Restoration ]]-Table1[[#This Row],[Outage Start]])&amp;" days,"&amp;HOUR(Table1[[#This Row],[Full Restoration ]]-Table1[[#This Row],[Outage Start]])&amp;" hrs,"&amp;MINUTE(Table1[[#This Row],[Full Restoration ]]-Table1[[#This Row],[Outage Start]])&amp;" min"</f>
        <v>0 days,11 hrs,47 min</v>
      </c>
      <c r="E5194" s="10">
        <f>Table1[[#This Row],[Full Restoration ]]-Table1[[#This Row],[Outage Start]]</f>
        <v>0.49097222222189885</v>
      </c>
      <c r="F5194" s="11">
        <f>(Table1[[#This Row],[Full Restoration ]]-Table1[[#This Row],[Outage Start]])*24</f>
        <v>11.783333333325572</v>
      </c>
      <c r="G5194" s="4" t="s">
        <v>210</v>
      </c>
      <c r="H5194" s="26" t="s">
        <v>214</v>
      </c>
      <c r="I5194" s="4">
        <v>2</v>
      </c>
      <c r="J5194" s="4">
        <v>0</v>
      </c>
      <c r="K5194" s="4">
        <v>2</v>
      </c>
      <c r="L5194" s="4">
        <v>0</v>
      </c>
      <c r="M5194" s="4">
        <v>0</v>
      </c>
      <c r="N5194" s="18"/>
    </row>
    <row r="5195" spans="1:14" hidden="1" x14ac:dyDescent="0.35">
      <c r="A5195" s="4" t="s">
        <v>9</v>
      </c>
      <c r="B5195" s="27">
        <v>43624.888194444444</v>
      </c>
      <c r="C5195" s="9">
        <v>43625.401388888888</v>
      </c>
      <c r="D5195" s="11" t="str">
        <f>INT(Table1[[#This Row],[Full Restoration ]]-Table1[[#This Row],[Outage Start]])&amp;" days,"&amp;HOUR(Table1[[#This Row],[Full Restoration ]]-Table1[[#This Row],[Outage Start]])&amp;" hrs,"&amp;MINUTE(Table1[[#This Row],[Full Restoration ]]-Table1[[#This Row],[Outage Start]])&amp;" min"</f>
        <v>0 days,12 hrs,19 min</v>
      </c>
      <c r="E5195" s="10">
        <f>Table1[[#This Row],[Full Restoration ]]-Table1[[#This Row],[Outage Start]]</f>
        <v>0.51319444444379769</v>
      </c>
      <c r="F5195" s="11">
        <f>(Table1[[#This Row],[Full Restoration ]]-Table1[[#This Row],[Outage Start]])*24</f>
        <v>12.316666666651145</v>
      </c>
      <c r="G5195" s="4" t="s">
        <v>211</v>
      </c>
      <c r="H5195" s="26" t="s">
        <v>214</v>
      </c>
      <c r="I5195" s="4">
        <v>2</v>
      </c>
      <c r="J5195" s="4">
        <v>0</v>
      </c>
      <c r="K5195" s="4">
        <v>2</v>
      </c>
      <c r="L5195" s="4">
        <v>0</v>
      </c>
      <c r="M5195" s="4">
        <v>0</v>
      </c>
      <c r="N5195" s="18"/>
    </row>
    <row r="5196" spans="1:14" hidden="1" x14ac:dyDescent="0.35">
      <c r="A5196" s="4" t="s">
        <v>9</v>
      </c>
      <c r="B5196" s="27">
        <v>43624.884027777778</v>
      </c>
      <c r="C5196" s="9">
        <v>43625.445138888892</v>
      </c>
      <c r="D5196" s="11" t="str">
        <f>INT(Table1[[#This Row],[Full Restoration ]]-Table1[[#This Row],[Outage Start]])&amp;" days,"&amp;HOUR(Table1[[#This Row],[Full Restoration ]]-Table1[[#This Row],[Outage Start]])&amp;" hrs,"&amp;MINUTE(Table1[[#This Row],[Full Restoration ]]-Table1[[#This Row],[Outage Start]])&amp;" min"</f>
        <v>0 days,13 hrs,28 min</v>
      </c>
      <c r="E5196" s="10">
        <f>Table1[[#This Row],[Full Restoration ]]-Table1[[#This Row],[Outage Start]]</f>
        <v>0.56111111111385981</v>
      </c>
      <c r="F5196" s="11">
        <f>(Table1[[#This Row],[Full Restoration ]]-Table1[[#This Row],[Outage Start]])*24</f>
        <v>13.466666666732635</v>
      </c>
      <c r="G5196" s="4" t="s">
        <v>186</v>
      </c>
      <c r="H5196" s="26" t="s">
        <v>214</v>
      </c>
      <c r="I5196" s="4">
        <v>13</v>
      </c>
      <c r="J5196" s="4">
        <v>0</v>
      </c>
      <c r="K5196" s="4">
        <v>13</v>
      </c>
      <c r="L5196" s="4">
        <v>0</v>
      </c>
      <c r="M5196" s="4">
        <v>0</v>
      </c>
      <c r="N5196" s="18"/>
    </row>
    <row r="5197" spans="1:14" hidden="1" x14ac:dyDescent="0.35">
      <c r="A5197" s="4" t="s">
        <v>9</v>
      </c>
      <c r="B5197" s="27">
        <v>43624.884027777778</v>
      </c>
      <c r="C5197" s="9">
        <v>43625.542361111111</v>
      </c>
      <c r="D5197" s="11" t="str">
        <f>INT(Table1[[#This Row],[Full Restoration ]]-Table1[[#This Row],[Outage Start]])&amp;" days,"&amp;HOUR(Table1[[#This Row],[Full Restoration ]]-Table1[[#This Row],[Outage Start]])&amp;" hrs,"&amp;MINUTE(Table1[[#This Row],[Full Restoration ]]-Table1[[#This Row],[Outage Start]])&amp;" min"</f>
        <v>0 days,15 hrs,48 min</v>
      </c>
      <c r="E5197" s="10">
        <f>Table1[[#This Row],[Full Restoration ]]-Table1[[#This Row],[Outage Start]]</f>
        <v>0.65833333333284827</v>
      </c>
      <c r="F5197" s="11">
        <f>(Table1[[#This Row],[Full Restoration ]]-Table1[[#This Row],[Outage Start]])*24</f>
        <v>15.799999999988358</v>
      </c>
      <c r="G5197" s="4" t="s">
        <v>187</v>
      </c>
      <c r="H5197" s="26" t="s">
        <v>213</v>
      </c>
      <c r="I5197" s="4">
        <v>1047</v>
      </c>
      <c r="J5197" s="4">
        <v>909</v>
      </c>
      <c r="K5197" s="4">
        <v>118</v>
      </c>
      <c r="L5197" s="4">
        <v>66</v>
      </c>
      <c r="M5197" s="4">
        <v>20</v>
      </c>
      <c r="N5197" s="18"/>
    </row>
    <row r="5198" spans="1:14" hidden="1" x14ac:dyDescent="0.35">
      <c r="A5198" s="4" t="s">
        <v>9</v>
      </c>
      <c r="B5198" s="27">
        <v>43624.884027777778</v>
      </c>
      <c r="C5198" s="9">
        <v>43625.390277777777</v>
      </c>
      <c r="D5198" s="11" t="str">
        <f>INT(Table1[[#This Row],[Full Restoration ]]-Table1[[#This Row],[Outage Start]])&amp;" days,"&amp;HOUR(Table1[[#This Row],[Full Restoration ]]-Table1[[#This Row],[Outage Start]])&amp;" hrs,"&amp;MINUTE(Table1[[#This Row],[Full Restoration ]]-Table1[[#This Row],[Outage Start]])&amp;" min"</f>
        <v>0 days,12 hrs,9 min</v>
      </c>
      <c r="E5198" s="10">
        <f>Table1[[#This Row],[Full Restoration ]]-Table1[[#This Row],[Outage Start]]</f>
        <v>0.50624999999854481</v>
      </c>
      <c r="F5198" s="11">
        <f>(Table1[[#This Row],[Full Restoration ]]-Table1[[#This Row],[Outage Start]])*24</f>
        <v>12.149999999965075</v>
      </c>
      <c r="G5198" s="4" t="s">
        <v>205</v>
      </c>
      <c r="H5198" s="26" t="s">
        <v>213</v>
      </c>
      <c r="I5198" s="4">
        <v>0</v>
      </c>
      <c r="J5198" s="4">
        <v>0</v>
      </c>
      <c r="K5198" s="4">
        <v>0</v>
      </c>
      <c r="L5198" s="4">
        <v>0</v>
      </c>
      <c r="M5198" s="4">
        <v>0</v>
      </c>
      <c r="N5198" s="18"/>
    </row>
    <row r="5199" spans="1:14" hidden="1" x14ac:dyDescent="0.35">
      <c r="A5199" s="4" t="s">
        <v>9</v>
      </c>
      <c r="B5199" s="27">
        <v>43624.881249999999</v>
      </c>
      <c r="C5199" s="9">
        <v>43625.427083333336</v>
      </c>
      <c r="D5199" s="11" t="str">
        <f>INT(Table1[[#This Row],[Full Restoration ]]-Table1[[#This Row],[Outage Start]])&amp;" days,"&amp;HOUR(Table1[[#This Row],[Full Restoration ]]-Table1[[#This Row],[Outage Start]])&amp;" hrs,"&amp;MINUTE(Table1[[#This Row],[Full Restoration ]]-Table1[[#This Row],[Outage Start]])&amp;" min"</f>
        <v>0 days,13 hrs,6 min</v>
      </c>
      <c r="E5199" s="10">
        <f>Table1[[#This Row],[Full Restoration ]]-Table1[[#This Row],[Outage Start]]</f>
        <v>0.54583333333721384</v>
      </c>
      <c r="F5199" s="11">
        <f>(Table1[[#This Row],[Full Restoration ]]-Table1[[#This Row],[Outage Start]])*24</f>
        <v>13.100000000093132</v>
      </c>
      <c r="G5199" s="4" t="s">
        <v>206</v>
      </c>
      <c r="H5199" s="26" t="s">
        <v>213</v>
      </c>
      <c r="I5199" s="4">
        <v>1</v>
      </c>
      <c r="J5199" s="4">
        <v>0</v>
      </c>
      <c r="K5199" s="4">
        <v>1</v>
      </c>
      <c r="L5199" s="4">
        <v>0</v>
      </c>
      <c r="M5199" s="4">
        <v>0</v>
      </c>
      <c r="N5199" s="18"/>
    </row>
    <row r="5200" spans="1:14" hidden="1" x14ac:dyDescent="0.35">
      <c r="A5200" s="4" t="s">
        <v>9</v>
      </c>
      <c r="B5200" s="27">
        <v>43624.879861111112</v>
      </c>
      <c r="C5200" s="9">
        <v>43625.722222222219</v>
      </c>
      <c r="D5200" s="11" t="str">
        <f>INT(Table1[[#This Row],[Full Restoration ]]-Table1[[#This Row],[Outage Start]])&amp;" days,"&amp;HOUR(Table1[[#This Row],[Full Restoration ]]-Table1[[#This Row],[Outage Start]])&amp;" hrs,"&amp;MINUTE(Table1[[#This Row],[Full Restoration ]]-Table1[[#This Row],[Outage Start]])&amp;" min"</f>
        <v>0 days,20 hrs,13 min</v>
      </c>
      <c r="E5200" s="10">
        <f>Table1[[#This Row],[Full Restoration ]]-Table1[[#This Row],[Outage Start]]</f>
        <v>0.84236111110658385</v>
      </c>
      <c r="F5200" s="11">
        <f>(Table1[[#This Row],[Full Restoration ]]-Table1[[#This Row],[Outage Start]])*24</f>
        <v>20.216666666558012</v>
      </c>
      <c r="G5200" s="4" t="s">
        <v>190</v>
      </c>
      <c r="H5200" s="26" t="s">
        <v>216</v>
      </c>
      <c r="I5200" s="4">
        <v>2277</v>
      </c>
      <c r="J5200" s="4">
        <v>2203</v>
      </c>
      <c r="K5200" s="4">
        <v>72</v>
      </c>
      <c r="L5200" s="4">
        <v>219</v>
      </c>
      <c r="M5200" s="4">
        <v>2</v>
      </c>
      <c r="N5200" s="18"/>
    </row>
    <row r="5201" spans="1:14" hidden="1" x14ac:dyDescent="0.35">
      <c r="A5201" s="4" t="s">
        <v>9</v>
      </c>
      <c r="B5201" s="27">
        <v>43624.879861111112</v>
      </c>
      <c r="C5201" s="9">
        <v>43625.739583333336</v>
      </c>
      <c r="D5201" s="11" t="str">
        <f>INT(Table1[[#This Row],[Full Restoration ]]-Table1[[#This Row],[Outage Start]])&amp;" days,"&amp;HOUR(Table1[[#This Row],[Full Restoration ]]-Table1[[#This Row],[Outage Start]])&amp;" hrs,"&amp;MINUTE(Table1[[#This Row],[Full Restoration ]]-Table1[[#This Row],[Outage Start]])&amp;" min"</f>
        <v>0 days,20 hrs,38 min</v>
      </c>
      <c r="E5201" s="10">
        <f>Table1[[#This Row],[Full Restoration ]]-Table1[[#This Row],[Outage Start]]</f>
        <v>0.85972222222335404</v>
      </c>
      <c r="F5201" s="11">
        <f>(Table1[[#This Row],[Full Restoration ]]-Table1[[#This Row],[Outage Start]])*24</f>
        <v>20.633333333360497</v>
      </c>
      <c r="G5201" s="4" t="s">
        <v>191</v>
      </c>
      <c r="H5201" s="26" t="s">
        <v>217</v>
      </c>
      <c r="I5201" s="4">
        <v>1954</v>
      </c>
      <c r="J5201" s="4">
        <v>1817</v>
      </c>
      <c r="K5201" s="4">
        <v>125</v>
      </c>
      <c r="L5201" s="4">
        <v>106</v>
      </c>
      <c r="M5201" s="4">
        <v>12</v>
      </c>
      <c r="N5201" s="18"/>
    </row>
    <row r="5202" spans="1:14" hidden="1" x14ac:dyDescent="0.35">
      <c r="A5202" s="4" t="s">
        <v>62</v>
      </c>
      <c r="B5202" s="27">
        <v>44130.307638888888</v>
      </c>
      <c r="C5202" s="9">
        <v>44132.3125</v>
      </c>
      <c r="D5202" s="11" t="s">
        <v>3887</v>
      </c>
      <c r="E5202" s="10">
        <v>2.0048611111124046</v>
      </c>
      <c r="F5202" s="11">
        <v>48.116666666697711</v>
      </c>
      <c r="G5202" s="5" t="s">
        <v>2575</v>
      </c>
      <c r="H5202" s="26" t="s">
        <v>2605</v>
      </c>
      <c r="I5202" s="4">
        <v>74</v>
      </c>
      <c r="J5202" s="4">
        <v>1</v>
      </c>
      <c r="K5202" s="4">
        <v>73</v>
      </c>
      <c r="L5202" s="4">
        <v>0</v>
      </c>
      <c r="M5202" s="4"/>
      <c r="N5202" s="18"/>
    </row>
    <row r="5203" spans="1:14" hidden="1" x14ac:dyDescent="0.35">
      <c r="A5203" s="4" t="s">
        <v>62</v>
      </c>
      <c r="B5203" s="27">
        <v>44130.489583333336</v>
      </c>
      <c r="C5203" s="9">
        <v>44132.3125</v>
      </c>
      <c r="D5203" s="11" t="s">
        <v>3920</v>
      </c>
      <c r="E5203" s="10">
        <v>1.8229166666642413</v>
      </c>
      <c r="F5203" s="11">
        <v>43.749999999941792</v>
      </c>
      <c r="G5203" s="5" t="s">
        <v>2575</v>
      </c>
      <c r="H5203" s="26" t="s">
        <v>2605</v>
      </c>
      <c r="I5203" s="4">
        <v>11</v>
      </c>
      <c r="J5203" s="4">
        <v>3</v>
      </c>
      <c r="K5203" s="4">
        <v>8</v>
      </c>
      <c r="L5203" s="4">
        <v>0</v>
      </c>
      <c r="M5203" s="4"/>
      <c r="N5203" s="18"/>
    </row>
    <row r="5204" spans="1:14" hidden="1" x14ac:dyDescent="0.35">
      <c r="A5204" s="4" t="s">
        <v>62</v>
      </c>
      <c r="B5204" s="27">
        <v>44167.977777777778</v>
      </c>
      <c r="C5204" s="9">
        <v>44168.676388888889</v>
      </c>
      <c r="D5204" s="11" t="s">
        <v>2740</v>
      </c>
      <c r="E5204" s="10">
        <v>0.69861111111094942</v>
      </c>
      <c r="F5204" s="11">
        <v>16.766666666662786</v>
      </c>
      <c r="G5204" s="5" t="s">
        <v>2575</v>
      </c>
      <c r="H5204" s="26" t="s">
        <v>2615</v>
      </c>
      <c r="I5204" s="4">
        <v>620</v>
      </c>
      <c r="J5204" s="4">
        <v>555</v>
      </c>
      <c r="K5204" s="4">
        <v>47</v>
      </c>
      <c r="L5204" s="4">
        <v>18</v>
      </c>
      <c r="M5204" s="4">
        <v>0</v>
      </c>
      <c r="N5204" s="18"/>
    </row>
    <row r="5205" spans="1:14" hidden="1" x14ac:dyDescent="0.35">
      <c r="A5205" s="4" t="s">
        <v>62</v>
      </c>
      <c r="B5205" s="27">
        <v>44167.977777777778</v>
      </c>
      <c r="C5205" s="9">
        <v>44168.676388888889</v>
      </c>
      <c r="D5205" s="11" t="s">
        <v>2740</v>
      </c>
      <c r="E5205" s="10">
        <v>0.69861111111094942</v>
      </c>
      <c r="F5205" s="11">
        <v>16.766666666662786</v>
      </c>
      <c r="G5205" s="5" t="s">
        <v>2575</v>
      </c>
      <c r="H5205" s="26" t="s">
        <v>2615</v>
      </c>
      <c r="I5205" s="4">
        <v>1</v>
      </c>
      <c r="J5205" s="4">
        <v>0</v>
      </c>
      <c r="K5205" s="4">
        <v>1</v>
      </c>
      <c r="L5205" s="4">
        <v>0</v>
      </c>
      <c r="M5205" s="4">
        <v>0</v>
      </c>
      <c r="N5205" s="18"/>
    </row>
    <row r="5206" spans="1:14" hidden="1" x14ac:dyDescent="0.35">
      <c r="A5206" s="4" t="s">
        <v>62</v>
      </c>
      <c r="B5206" s="27">
        <v>44167.977777777778</v>
      </c>
      <c r="C5206" s="9">
        <v>44168.678472222222</v>
      </c>
      <c r="D5206" s="11" t="s">
        <v>2897</v>
      </c>
      <c r="E5206" s="10">
        <v>0.70069444444379769</v>
      </c>
      <c r="F5206" s="11">
        <v>16.816666666651145</v>
      </c>
      <c r="G5206" s="5" t="s">
        <v>2575</v>
      </c>
      <c r="H5206" s="26" t="s">
        <v>2615</v>
      </c>
      <c r="I5206" s="4">
        <v>11</v>
      </c>
      <c r="J5206" s="4">
        <v>6</v>
      </c>
      <c r="K5206" s="4">
        <v>5</v>
      </c>
      <c r="L5206" s="4">
        <v>0</v>
      </c>
      <c r="M5206" s="4">
        <v>0</v>
      </c>
      <c r="N5206" s="18"/>
    </row>
    <row r="5207" spans="1:14" hidden="1" x14ac:dyDescent="0.35">
      <c r="A5207" s="4" t="s">
        <v>9</v>
      </c>
      <c r="B5207" s="27">
        <v>43624.87777777778</v>
      </c>
      <c r="C5207" s="9">
        <v>43625.404861111114</v>
      </c>
      <c r="D5207" s="11" t="str">
        <f>INT(Table1[[#This Row],[Full Restoration ]]-Table1[[#This Row],[Outage Start]])&amp;" days,"&amp;HOUR(Table1[[#This Row],[Full Restoration ]]-Table1[[#This Row],[Outage Start]])&amp;" hrs,"&amp;MINUTE(Table1[[#This Row],[Full Restoration ]]-Table1[[#This Row],[Outage Start]])&amp;" min"</f>
        <v>0 days,12 hrs,39 min</v>
      </c>
      <c r="E5207" s="10">
        <f>Table1[[#This Row],[Full Restoration ]]-Table1[[#This Row],[Outage Start]]</f>
        <v>0.52708333333430346</v>
      </c>
      <c r="F5207" s="11">
        <f>(Table1[[#This Row],[Full Restoration ]]-Table1[[#This Row],[Outage Start]])*24</f>
        <v>12.650000000023283</v>
      </c>
      <c r="G5207" s="4" t="s">
        <v>208</v>
      </c>
      <c r="H5207" s="26" t="s">
        <v>216</v>
      </c>
      <c r="I5207" s="4">
        <v>1</v>
      </c>
      <c r="J5207" s="4">
        <v>0</v>
      </c>
      <c r="K5207" s="4">
        <v>1</v>
      </c>
      <c r="L5207" s="4">
        <v>0</v>
      </c>
      <c r="M5207" s="4">
        <v>0</v>
      </c>
      <c r="N5207" s="18"/>
    </row>
    <row r="5208" spans="1:14" hidden="1" x14ac:dyDescent="0.35">
      <c r="A5208" s="4" t="s">
        <v>9</v>
      </c>
      <c r="B5208" s="27">
        <v>43624.87777777778</v>
      </c>
      <c r="C5208" s="9">
        <v>43625.404861111114</v>
      </c>
      <c r="D5208" s="11" t="str">
        <f>INT(Table1[[#This Row],[Full Restoration ]]-Table1[[#This Row],[Outage Start]])&amp;" days,"&amp;HOUR(Table1[[#This Row],[Full Restoration ]]-Table1[[#This Row],[Outage Start]])&amp;" hrs,"&amp;MINUTE(Table1[[#This Row],[Full Restoration ]]-Table1[[#This Row],[Outage Start]])&amp;" min"</f>
        <v>0 days,12 hrs,39 min</v>
      </c>
      <c r="E5208" s="10">
        <f>Table1[[#This Row],[Full Restoration ]]-Table1[[#This Row],[Outage Start]]</f>
        <v>0.52708333333430346</v>
      </c>
      <c r="F5208" s="11">
        <f>(Table1[[#This Row],[Full Restoration ]]-Table1[[#This Row],[Outage Start]])*24</f>
        <v>12.650000000023283</v>
      </c>
      <c r="G5208" s="4" t="s">
        <v>209</v>
      </c>
      <c r="H5208" s="26" t="s">
        <v>216</v>
      </c>
      <c r="I5208" s="4">
        <v>1</v>
      </c>
      <c r="J5208" s="4">
        <v>0</v>
      </c>
      <c r="K5208" s="4">
        <v>1</v>
      </c>
      <c r="L5208" s="4">
        <v>0</v>
      </c>
      <c r="M5208" s="4">
        <v>0</v>
      </c>
      <c r="N5208" s="18"/>
    </row>
    <row r="5209" spans="1:14" hidden="1" x14ac:dyDescent="0.35">
      <c r="A5209" s="4" t="s">
        <v>9</v>
      </c>
      <c r="B5209" s="27">
        <v>43624.87777777778</v>
      </c>
      <c r="C5209" s="9">
        <v>43625.404861111114</v>
      </c>
      <c r="D5209" s="11" t="str">
        <f>INT(Table1[[#This Row],[Full Restoration ]]-Table1[[#This Row],[Outage Start]])&amp;" days,"&amp;HOUR(Table1[[#This Row],[Full Restoration ]]-Table1[[#This Row],[Outage Start]])&amp;" hrs,"&amp;MINUTE(Table1[[#This Row],[Full Restoration ]]-Table1[[#This Row],[Outage Start]])&amp;" min"</f>
        <v>0 days,12 hrs,39 min</v>
      </c>
      <c r="E5209" s="10">
        <f>Table1[[#This Row],[Full Restoration ]]-Table1[[#This Row],[Outage Start]]</f>
        <v>0.52708333333430346</v>
      </c>
      <c r="F5209" s="11">
        <f>(Table1[[#This Row],[Full Restoration ]]-Table1[[#This Row],[Outage Start]])*24</f>
        <v>12.650000000023283</v>
      </c>
      <c r="G5209" s="4" t="s">
        <v>212</v>
      </c>
      <c r="H5209" s="26" t="s">
        <v>216</v>
      </c>
      <c r="I5209" s="4">
        <v>0</v>
      </c>
      <c r="J5209" s="4">
        <v>0</v>
      </c>
      <c r="K5209" s="4">
        <v>0</v>
      </c>
      <c r="L5209" s="4">
        <v>0</v>
      </c>
      <c r="M5209" s="4">
        <v>0</v>
      </c>
      <c r="N5209" s="18"/>
    </row>
    <row r="5210" spans="1:14" hidden="1" x14ac:dyDescent="0.35">
      <c r="A5210" s="4" t="s">
        <v>9</v>
      </c>
      <c r="B5210" s="27">
        <v>43624.873611111114</v>
      </c>
      <c r="C5210" s="9">
        <v>43625.612500000003</v>
      </c>
      <c r="D5210" s="11" t="str">
        <f>INT(Table1[[#This Row],[Full Restoration ]]-Table1[[#This Row],[Outage Start]])&amp;" days,"&amp;HOUR(Table1[[#This Row],[Full Restoration ]]-Table1[[#This Row],[Outage Start]])&amp;" hrs,"&amp;MINUTE(Table1[[#This Row],[Full Restoration ]]-Table1[[#This Row],[Outage Start]])&amp;" min"</f>
        <v>0 days,17 hrs,44 min</v>
      </c>
      <c r="E5210" s="10">
        <f>Table1[[#This Row],[Full Restoration ]]-Table1[[#This Row],[Outage Start]]</f>
        <v>0.73888888888905058</v>
      </c>
      <c r="F5210" s="11">
        <f>(Table1[[#This Row],[Full Restoration ]]-Table1[[#This Row],[Outage Start]])*24</f>
        <v>17.733333333337214</v>
      </c>
      <c r="G5210" s="4" t="s">
        <v>189</v>
      </c>
      <c r="H5210" s="26" t="s">
        <v>213</v>
      </c>
      <c r="I5210" s="4">
        <v>219</v>
      </c>
      <c r="J5210" s="4">
        <v>186</v>
      </c>
      <c r="K5210" s="4">
        <v>30</v>
      </c>
      <c r="L5210" s="4">
        <v>7</v>
      </c>
      <c r="M5210" s="4">
        <v>3</v>
      </c>
      <c r="N5210" s="18"/>
    </row>
    <row r="5211" spans="1:14" hidden="1" x14ac:dyDescent="0.35">
      <c r="A5211" s="4" t="s">
        <v>9</v>
      </c>
      <c r="B5211" s="27">
        <v>43624.871527777781</v>
      </c>
      <c r="C5211" s="9">
        <v>43625.581250000003</v>
      </c>
      <c r="D5211" s="11" t="str">
        <f>INT(Table1[[#This Row],[Full Restoration ]]-Table1[[#This Row],[Outage Start]])&amp;" days,"&amp;HOUR(Table1[[#This Row],[Full Restoration ]]-Table1[[#This Row],[Outage Start]])&amp;" hrs,"&amp;MINUTE(Table1[[#This Row],[Full Restoration ]]-Table1[[#This Row],[Outage Start]])&amp;" min"</f>
        <v>0 days,17 hrs,2 min</v>
      </c>
      <c r="E5211" s="10">
        <f>Table1[[#This Row],[Full Restoration ]]-Table1[[#This Row],[Outage Start]]</f>
        <v>0.70972222222189885</v>
      </c>
      <c r="F5211" s="11">
        <f>(Table1[[#This Row],[Full Restoration ]]-Table1[[#This Row],[Outage Start]])*24</f>
        <v>17.033333333325572</v>
      </c>
      <c r="G5211" s="4" t="s">
        <v>185</v>
      </c>
      <c r="H5211" s="26" t="s">
        <v>213</v>
      </c>
      <c r="I5211" s="4">
        <v>167</v>
      </c>
      <c r="J5211" s="4">
        <v>153</v>
      </c>
      <c r="K5211" s="4">
        <v>12</v>
      </c>
      <c r="L5211" s="4">
        <v>5</v>
      </c>
      <c r="M5211" s="4">
        <v>2</v>
      </c>
      <c r="N5211" s="18"/>
    </row>
    <row r="5212" spans="1:14" hidden="1" x14ac:dyDescent="0.35">
      <c r="A5212" s="4" t="s">
        <v>9</v>
      </c>
      <c r="B5212" s="27">
        <v>43624.870833333334</v>
      </c>
      <c r="C5212" s="9">
        <v>43625.611111111109</v>
      </c>
      <c r="D5212" s="11" t="str">
        <f>INT(Table1[[#This Row],[Full Restoration ]]-Table1[[#This Row],[Outage Start]])&amp;" days,"&amp;HOUR(Table1[[#This Row],[Full Restoration ]]-Table1[[#This Row],[Outage Start]])&amp;" hrs,"&amp;MINUTE(Table1[[#This Row],[Full Restoration ]]-Table1[[#This Row],[Outage Start]])&amp;" min"</f>
        <v>0 days,17 hrs,46 min</v>
      </c>
      <c r="E5212" s="10">
        <f>Table1[[#This Row],[Full Restoration ]]-Table1[[#This Row],[Outage Start]]</f>
        <v>0.74027777777519077</v>
      </c>
      <c r="F5212" s="11">
        <f>(Table1[[#This Row],[Full Restoration ]]-Table1[[#This Row],[Outage Start]])*24</f>
        <v>17.766666666604578</v>
      </c>
      <c r="G5212" s="4" t="s">
        <v>199</v>
      </c>
      <c r="H5212" s="26" t="s">
        <v>219</v>
      </c>
      <c r="I5212" s="4">
        <v>579</v>
      </c>
      <c r="J5212" s="4">
        <v>480</v>
      </c>
      <c r="K5212" s="4">
        <v>99</v>
      </c>
      <c r="L5212" s="4">
        <v>31</v>
      </c>
      <c r="M5212" s="4">
        <v>0</v>
      </c>
      <c r="N5212" s="18"/>
    </row>
    <row r="5213" spans="1:14" hidden="1" x14ac:dyDescent="0.35">
      <c r="A5213" s="4" t="s">
        <v>62</v>
      </c>
      <c r="B5213" s="27">
        <v>44167.977777777778</v>
      </c>
      <c r="C5213" s="9">
        <v>44168.800000000003</v>
      </c>
      <c r="D5213" s="11" t="s">
        <v>2898</v>
      </c>
      <c r="E5213" s="10">
        <v>0.82222222222480923</v>
      </c>
      <c r="F5213" s="11">
        <v>19.733333333395422</v>
      </c>
      <c r="G5213" s="5" t="s">
        <v>2575</v>
      </c>
      <c r="H5213" s="26" t="s">
        <v>2615</v>
      </c>
      <c r="I5213" s="4">
        <v>5</v>
      </c>
      <c r="J5213" s="4">
        <v>2</v>
      </c>
      <c r="K5213" s="4">
        <v>3</v>
      </c>
      <c r="L5213" s="4">
        <v>0</v>
      </c>
      <c r="M5213" s="4">
        <v>0</v>
      </c>
      <c r="N5213" s="18"/>
    </row>
    <row r="5214" spans="1:14" hidden="1" x14ac:dyDescent="0.35">
      <c r="A5214" s="4" t="s">
        <v>62</v>
      </c>
      <c r="B5214" s="27">
        <v>44167.977777777778</v>
      </c>
      <c r="C5214" s="9">
        <v>44168.800000000003</v>
      </c>
      <c r="D5214" s="11" t="s">
        <v>2898</v>
      </c>
      <c r="E5214" s="10">
        <v>0.82222222222480923</v>
      </c>
      <c r="F5214" s="11">
        <v>19.733333333395422</v>
      </c>
      <c r="G5214" s="5" t="s">
        <v>2575</v>
      </c>
      <c r="H5214" s="26" t="s">
        <v>2615</v>
      </c>
      <c r="I5214" s="4">
        <v>48</v>
      </c>
      <c r="J5214" s="4">
        <v>3</v>
      </c>
      <c r="K5214" s="4">
        <v>45</v>
      </c>
      <c r="L5214" s="4">
        <v>0</v>
      </c>
      <c r="M5214" s="4">
        <v>0</v>
      </c>
      <c r="N5214" s="18"/>
    </row>
    <row r="5215" spans="1:14" hidden="1" x14ac:dyDescent="0.35">
      <c r="A5215" s="4" t="s">
        <v>62</v>
      </c>
      <c r="B5215" s="27">
        <v>44524.838194444441</v>
      </c>
      <c r="C5215" s="9">
        <v>44526.477083333331</v>
      </c>
      <c r="D5215" s="11" t="str">
        <f>INT(Table1[[#This Row],[Full Restoration ]]-Table1[[#This Row],[Outage Start]])&amp;" days,"&amp;HOUR(Table1[[#This Row],[Full Restoration ]]-Table1[[#This Row],[Outage Start]])&amp;" hrs,"&amp;MINUTE(Table1[[#This Row],[Full Restoration ]]-Table1[[#This Row],[Outage Start]])&amp;" min"</f>
        <v>1 days,15 hrs,20 min</v>
      </c>
      <c r="E5215" s="10">
        <f>Table1[[#This Row],[Full Restoration ]]-Table1[[#This Row],[Outage Start]]</f>
        <v>1.6388888888905058</v>
      </c>
      <c r="F5215" s="11">
        <f>(Table1[[#This Row],[Full Restoration ]]-Table1[[#This Row],[Outage Start]])*24</f>
        <v>39.333333333372138</v>
      </c>
      <c r="G5215" s="5" t="s">
        <v>2575</v>
      </c>
      <c r="H5215" s="26" t="s">
        <v>4234</v>
      </c>
      <c r="I5215" s="4">
        <v>100</v>
      </c>
      <c r="J5215" s="4">
        <v>17</v>
      </c>
      <c r="K5215" s="4">
        <v>83</v>
      </c>
      <c r="L5215" s="4">
        <v>0</v>
      </c>
      <c r="M5215" s="4">
        <v>0</v>
      </c>
      <c r="N5215" s="18"/>
    </row>
    <row r="5216" spans="1:14" hidden="1" x14ac:dyDescent="0.35">
      <c r="A5216" s="4" t="s">
        <v>62</v>
      </c>
      <c r="B5216" s="27">
        <v>43762.169444444444</v>
      </c>
      <c r="C5216" s="9">
        <v>43763.494444444441</v>
      </c>
      <c r="D5216" s="11" t="str">
        <f>INT(Table1[[#This Row],[Full Restoration ]]-Table1[[#This Row],[Outage Start]])&amp;" days,"&amp;HOUR(Table1[[#This Row],[Full Restoration ]]-Table1[[#This Row],[Outage Start]])&amp;" hrs,"&amp;MINUTE(Table1[[#This Row],[Full Restoration ]]-Table1[[#This Row],[Outage Start]])&amp;" min"</f>
        <v>1 days,7 hrs,48 min</v>
      </c>
      <c r="E5216" s="10">
        <f>Table1[[#This Row],[Full Restoration ]]-Table1[[#This Row],[Outage Start]]</f>
        <v>1.3249999999970896</v>
      </c>
      <c r="F5216" s="11">
        <f>(Table1[[#This Row],[Full Restoration ]]-Table1[[#This Row],[Outage Start]])*24</f>
        <v>31.799999999930151</v>
      </c>
      <c r="G5216" s="5" t="s">
        <v>1990</v>
      </c>
      <c r="H5216" s="26"/>
      <c r="I5216" s="4">
        <v>71</v>
      </c>
      <c r="J5216" s="4">
        <v>71</v>
      </c>
      <c r="K5216" s="4">
        <v>0</v>
      </c>
      <c r="L5216" s="4">
        <v>0</v>
      </c>
      <c r="M5216" s="4">
        <v>0</v>
      </c>
      <c r="N5216" s="18"/>
    </row>
    <row r="5217" spans="1:14" hidden="1" x14ac:dyDescent="0.35">
      <c r="A5217" s="4" t="s">
        <v>62</v>
      </c>
      <c r="B5217" s="27">
        <v>45250.262499999997</v>
      </c>
      <c r="C5217" s="9">
        <v>45250.686805555553</v>
      </c>
      <c r="D5217" s="11" t="str">
        <f>INT(Table1[[#This Row],[Full Restoration ]]-Table1[[#This Row],[Outage Start]])&amp;" days,"&amp;HOUR(Table1[[#This Row],[Full Restoration ]]-Table1[[#This Row],[Outage Start]])&amp;" hrs,"&amp;MINUTE(Table1[[#This Row],[Full Restoration ]]-Table1[[#This Row],[Outage Start]])&amp;" min"</f>
        <v>0 days,10 hrs,11 min</v>
      </c>
      <c r="E5217" s="10">
        <f>Table1[[#This Row],[Full Restoration ]]-Table1[[#This Row],[Outage Start]]</f>
        <v>0.42430555555620231</v>
      </c>
      <c r="F5217" s="11">
        <f>(Table1[[#This Row],[Full Restoration ]]-Table1[[#This Row],[Outage Start]])*24</f>
        <v>10.183333333348855</v>
      </c>
      <c r="G5217" s="5" t="s">
        <v>4298</v>
      </c>
      <c r="H5217" s="26" t="s">
        <v>4300</v>
      </c>
      <c r="I5217" s="4">
        <v>62</v>
      </c>
      <c r="J5217" s="4">
        <v>11</v>
      </c>
      <c r="K5217" s="4">
        <v>51</v>
      </c>
      <c r="L5217" s="4">
        <v>0</v>
      </c>
      <c r="M5217" s="4">
        <v>0</v>
      </c>
      <c r="N5217" s="18"/>
    </row>
    <row r="5218" spans="1:14" hidden="1" x14ac:dyDescent="0.35">
      <c r="A5218" s="4" t="s">
        <v>62</v>
      </c>
      <c r="B5218" s="27">
        <v>45228.354861111111</v>
      </c>
      <c r="C5218" s="9">
        <v>45229.563194444447</v>
      </c>
      <c r="D5218" s="11" t="str">
        <f>INT(Table1[[#This Row],[Full Restoration ]]-Table1[[#This Row],[Outage Start]])&amp;" days,"&amp;HOUR(Table1[[#This Row],[Full Restoration ]]-Table1[[#This Row],[Outage Start]])&amp;" hrs,"&amp;MINUTE(Table1[[#This Row],[Full Restoration ]]-Table1[[#This Row],[Outage Start]])&amp;" min"</f>
        <v>1 days,5 hrs,0 min</v>
      </c>
      <c r="E5218" s="10">
        <f>Table1[[#This Row],[Full Restoration ]]-Table1[[#This Row],[Outage Start]]</f>
        <v>1.2083333333357587</v>
      </c>
      <c r="F5218" s="11">
        <f>(Table1[[#This Row],[Full Restoration ]]-Table1[[#This Row],[Outage Start]])*24</f>
        <v>29.000000000058208</v>
      </c>
      <c r="G5218" s="5" t="s">
        <v>4296</v>
      </c>
      <c r="H5218" s="26" t="s">
        <v>2605</v>
      </c>
      <c r="I5218" s="4">
        <v>93</v>
      </c>
      <c r="J5218" s="4">
        <v>17</v>
      </c>
      <c r="K5218" s="4">
        <v>76</v>
      </c>
      <c r="L5218" s="4">
        <v>0</v>
      </c>
      <c r="M5218" s="4">
        <v>0</v>
      </c>
      <c r="N5218" s="18"/>
    </row>
    <row r="5219" spans="1:14" hidden="1" x14ac:dyDescent="0.35">
      <c r="A5219" s="4" t="s">
        <v>62</v>
      </c>
      <c r="B5219" s="27">
        <v>43748.488888888889</v>
      </c>
      <c r="C5219" s="9">
        <v>43750.008333333331</v>
      </c>
      <c r="D5219" s="11" t="str">
        <f>INT(Table1[[#This Row],[Full Restoration ]]-Table1[[#This Row],[Outage Start]])&amp;" days,"&amp;HOUR(Table1[[#This Row],[Full Restoration ]]-Table1[[#This Row],[Outage Start]])&amp;" hrs,"&amp;MINUTE(Table1[[#This Row],[Full Restoration ]]-Table1[[#This Row],[Outage Start]])&amp;" min"</f>
        <v>1 days,12 hrs,28 min</v>
      </c>
      <c r="E5219" s="10">
        <f>Table1[[#This Row],[Full Restoration ]]-Table1[[#This Row],[Outage Start]]</f>
        <v>1.5194444444423425</v>
      </c>
      <c r="F5219" s="11">
        <f>(Table1[[#This Row],[Full Restoration ]]-Table1[[#This Row],[Outage Start]])*24</f>
        <v>36.46666666661622</v>
      </c>
      <c r="G5219" s="5" t="s">
        <v>853</v>
      </c>
      <c r="H5219" s="26" t="s">
        <v>3</v>
      </c>
      <c r="I5219" s="4">
        <v>1532</v>
      </c>
      <c r="J5219" s="4">
        <v>1464</v>
      </c>
      <c r="K5219" s="4">
        <v>0</v>
      </c>
      <c r="L5219" s="4">
        <v>46</v>
      </c>
      <c r="M5219" s="4">
        <v>0</v>
      </c>
      <c r="N5219" s="18"/>
    </row>
    <row r="5220" spans="1:14" hidden="1" x14ac:dyDescent="0.35">
      <c r="A5220" s="4" t="s">
        <v>62</v>
      </c>
      <c r="B5220" s="27">
        <v>43768.017361111109</v>
      </c>
      <c r="C5220" s="9">
        <v>43769.819444444445</v>
      </c>
      <c r="D5220" s="11" t="str">
        <f>INT(Table1[[#This Row],[Full Restoration ]]-Table1[[#This Row],[Outage Start]])&amp;" days,"&amp;HOUR(Table1[[#This Row],[Full Restoration ]]-Table1[[#This Row],[Outage Start]])&amp;" hrs,"&amp;MINUTE(Table1[[#This Row],[Full Restoration ]]-Table1[[#This Row],[Outage Start]])&amp;" min"</f>
        <v>1 days,19 hrs,15 min</v>
      </c>
      <c r="E5220" s="10">
        <f>Table1[[#This Row],[Full Restoration ]]-Table1[[#This Row],[Outage Start]]</f>
        <v>1.8020833333357587</v>
      </c>
      <c r="F5220" s="11">
        <f>(Table1[[#This Row],[Full Restoration ]]-Table1[[#This Row],[Outage Start]])*24</f>
        <v>43.250000000058208</v>
      </c>
      <c r="G5220" s="5" t="s">
        <v>853</v>
      </c>
      <c r="H5220" s="26"/>
      <c r="I5220" s="4">
        <v>1542</v>
      </c>
      <c r="J5220" s="4">
        <v>1473</v>
      </c>
      <c r="K5220" s="4">
        <v>10</v>
      </c>
      <c r="L5220" s="4">
        <v>46</v>
      </c>
      <c r="M5220" s="4"/>
      <c r="N5220" s="18"/>
    </row>
    <row r="5221" spans="1:14" hidden="1" x14ac:dyDescent="0.35">
      <c r="A5221" s="4" t="s">
        <v>62</v>
      </c>
      <c r="B5221" s="45">
        <v>44162.386111111111</v>
      </c>
      <c r="C5221" s="9">
        <v>44162.729861111111</v>
      </c>
      <c r="D5221" s="11" t="s">
        <v>3980</v>
      </c>
      <c r="E5221" s="10">
        <v>0.34375</v>
      </c>
      <c r="F5221" s="11">
        <v>8.25</v>
      </c>
      <c r="G5221" s="5" t="s">
        <v>853</v>
      </c>
      <c r="H5221" s="26" t="s">
        <v>2604</v>
      </c>
      <c r="I5221" s="4">
        <v>72</v>
      </c>
      <c r="J5221" s="4">
        <v>66</v>
      </c>
      <c r="K5221" s="4">
        <v>5</v>
      </c>
      <c r="L5221" s="4">
        <v>1</v>
      </c>
      <c r="M5221" s="4">
        <v>0</v>
      </c>
      <c r="N5221" s="18"/>
    </row>
    <row r="5222" spans="1:14" hidden="1" x14ac:dyDescent="0.35">
      <c r="A5222" s="4" t="s">
        <v>62</v>
      </c>
      <c r="B5222" s="69">
        <v>44162.386111111111</v>
      </c>
      <c r="C5222" s="21">
        <v>44162.73333333333</v>
      </c>
      <c r="D5222" s="11" t="s">
        <v>3981</v>
      </c>
      <c r="E5222" s="10">
        <v>0.34722222221898846</v>
      </c>
      <c r="F5222" s="11">
        <v>8.3333333332557231</v>
      </c>
      <c r="G5222" s="24" t="s">
        <v>853</v>
      </c>
      <c r="H5222" s="36" t="s">
        <v>2604</v>
      </c>
      <c r="I5222" s="20">
        <v>131</v>
      </c>
      <c r="J5222" s="20">
        <v>125</v>
      </c>
      <c r="K5222" s="20">
        <v>2</v>
      </c>
      <c r="L5222" s="20">
        <v>4</v>
      </c>
      <c r="M5222" s="4">
        <v>0</v>
      </c>
      <c r="N5222" s="25"/>
    </row>
    <row r="5223" spans="1:14" hidden="1" x14ac:dyDescent="0.35">
      <c r="A5223" s="4" t="s">
        <v>62</v>
      </c>
      <c r="B5223" s="45">
        <v>44162.386111111111</v>
      </c>
      <c r="C5223" s="9">
        <v>44162.794444444444</v>
      </c>
      <c r="D5223" s="11" t="s">
        <v>3982</v>
      </c>
      <c r="E5223" s="10">
        <v>0.40833333333284827</v>
      </c>
      <c r="F5223" s="11">
        <v>9.7999999999883585</v>
      </c>
      <c r="G5223" s="5" t="s">
        <v>853</v>
      </c>
      <c r="H5223" s="26" t="s">
        <v>2604</v>
      </c>
      <c r="I5223" s="4">
        <v>1</v>
      </c>
      <c r="J5223" s="4">
        <v>1</v>
      </c>
      <c r="K5223" s="4">
        <v>0</v>
      </c>
      <c r="L5223" s="4">
        <v>0</v>
      </c>
      <c r="M5223" s="4">
        <v>0</v>
      </c>
      <c r="N5223" s="18"/>
    </row>
    <row r="5224" spans="1:14" hidden="1" x14ac:dyDescent="0.35">
      <c r="A5224" s="4" t="s">
        <v>62</v>
      </c>
      <c r="B5224" s="45">
        <v>44162.386111111111</v>
      </c>
      <c r="C5224" s="9">
        <v>44162.794444444444</v>
      </c>
      <c r="D5224" s="11" t="s">
        <v>3982</v>
      </c>
      <c r="E5224" s="10">
        <v>0.40833333333284827</v>
      </c>
      <c r="F5224" s="11">
        <v>9.7999999999883585</v>
      </c>
      <c r="G5224" s="5" t="s">
        <v>853</v>
      </c>
      <c r="H5224" s="26" t="s">
        <v>2604</v>
      </c>
      <c r="I5224" s="4">
        <v>834</v>
      </c>
      <c r="J5224" s="4">
        <v>792</v>
      </c>
      <c r="K5224" s="4">
        <v>1</v>
      </c>
      <c r="L5224" s="4">
        <v>41</v>
      </c>
      <c r="M5224" s="4">
        <v>0</v>
      </c>
      <c r="N5224" s="18"/>
    </row>
    <row r="5225" spans="1:14" hidden="1" x14ac:dyDescent="0.35">
      <c r="A5225" s="4" t="s">
        <v>62</v>
      </c>
      <c r="B5225" s="45">
        <v>44162.386111111111</v>
      </c>
      <c r="C5225" s="9">
        <v>44162.814583333333</v>
      </c>
      <c r="D5225" s="11" t="s">
        <v>3983</v>
      </c>
      <c r="E5225" s="10">
        <v>0.42847222222189885</v>
      </c>
      <c r="F5225" s="11">
        <v>10.283333333325572</v>
      </c>
      <c r="G5225" s="5" t="s">
        <v>853</v>
      </c>
      <c r="H5225" s="26" t="s">
        <v>2604</v>
      </c>
      <c r="I5225" s="4">
        <v>269</v>
      </c>
      <c r="J5225" s="4">
        <v>259</v>
      </c>
      <c r="K5225" s="4">
        <v>0</v>
      </c>
      <c r="L5225" s="4">
        <v>10</v>
      </c>
      <c r="M5225" s="4">
        <v>0</v>
      </c>
      <c r="N5225" s="18"/>
    </row>
    <row r="5226" spans="1:14" hidden="1" x14ac:dyDescent="0.35">
      <c r="A5226" s="4" t="s">
        <v>62</v>
      </c>
      <c r="B5226" s="45">
        <v>44162.386111111111</v>
      </c>
      <c r="C5226" s="9">
        <v>44162.817361111112</v>
      </c>
      <c r="D5226" s="11" t="s">
        <v>3571</v>
      </c>
      <c r="E5226" s="10">
        <v>0.43125000000145519</v>
      </c>
      <c r="F5226" s="11">
        <v>10.350000000034925</v>
      </c>
      <c r="G5226" s="5" t="s">
        <v>853</v>
      </c>
      <c r="H5226" s="26" t="s">
        <v>2604</v>
      </c>
      <c r="I5226" s="4">
        <v>1</v>
      </c>
      <c r="J5226" s="4">
        <v>1</v>
      </c>
      <c r="K5226" s="4">
        <v>0</v>
      </c>
      <c r="L5226" s="4">
        <v>0</v>
      </c>
      <c r="M5226" s="4">
        <v>0</v>
      </c>
      <c r="N5226" s="18"/>
    </row>
    <row r="5227" spans="1:14" hidden="1" x14ac:dyDescent="0.35">
      <c r="A5227" s="4" t="s">
        <v>1</v>
      </c>
      <c r="B5227" s="27">
        <v>43768.26666666667</v>
      </c>
      <c r="C5227" s="9">
        <v>43769.35</v>
      </c>
      <c r="D5227" s="11" t="str">
        <f>INT(Table1[[#This Row],[Full Restoration ]]-Table1[[#This Row],[Outage Start]])&amp;" days,"&amp;HOUR(Table1[[#This Row],[Full Restoration ]]-Table1[[#This Row],[Outage Start]])&amp;" hrs,"&amp;MINUTE(Table1[[#This Row],[Full Restoration ]]-Table1[[#This Row],[Outage Start]])&amp;" min"</f>
        <v>1 days,2 hrs,0 min</v>
      </c>
      <c r="E5227" s="10">
        <f>Table1[[#This Row],[Full Restoration ]]-Table1[[#This Row],[Outage Start]]</f>
        <v>1.0833333333284827</v>
      </c>
      <c r="F5227" s="11">
        <f>(Table1[[#This Row],[Full Restoration ]]-Table1[[#This Row],[Outage Start]])*24</f>
        <v>25.999999999883585</v>
      </c>
      <c r="G5227" s="5" t="s">
        <v>1173</v>
      </c>
      <c r="H5227" s="26" t="s">
        <v>245</v>
      </c>
      <c r="I5227" s="4"/>
      <c r="J5227" s="4"/>
      <c r="K5227" s="4"/>
      <c r="L5227" s="4"/>
      <c r="M5227" s="4"/>
      <c r="N5227" s="18"/>
    </row>
    <row r="5228" spans="1:14" hidden="1" x14ac:dyDescent="0.35">
      <c r="A5228" s="4" t="s">
        <v>1</v>
      </c>
      <c r="B5228" s="27">
        <v>43762.347222222219</v>
      </c>
      <c r="C5228" s="9">
        <v>43762.443055555559</v>
      </c>
      <c r="D5228" s="11" t="str">
        <f>INT(Table1[[#This Row],[Full Restoration ]]-Table1[[#This Row],[Outage Start]])&amp;" days,"&amp;HOUR(Table1[[#This Row],[Full Restoration ]]-Table1[[#This Row],[Outage Start]])&amp;" hrs,"&amp;MINUTE(Table1[[#This Row],[Full Restoration ]]-Table1[[#This Row],[Outage Start]])&amp;" min"</f>
        <v>0 days,2 hrs,18 min</v>
      </c>
      <c r="E5228" s="10">
        <f>Table1[[#This Row],[Full Restoration ]]-Table1[[#This Row],[Outage Start]]</f>
        <v>9.5833333340124227E-2</v>
      </c>
      <c r="F5228" s="11">
        <f>(Table1[[#This Row],[Full Restoration ]]-Table1[[#This Row],[Outage Start]])*24</f>
        <v>2.3000000001629815</v>
      </c>
      <c r="G5228" s="5" t="s">
        <v>1118</v>
      </c>
      <c r="H5228" s="26" t="s">
        <v>3</v>
      </c>
      <c r="I5228" s="4"/>
      <c r="J5228" s="4"/>
      <c r="K5228" s="4"/>
      <c r="L5228" s="4"/>
      <c r="M5228" s="4"/>
      <c r="N5228" s="18"/>
    </row>
    <row r="5229" spans="1:14" hidden="1" x14ac:dyDescent="0.35">
      <c r="A5229" s="4" t="s">
        <v>1</v>
      </c>
      <c r="B5229" s="27">
        <v>43764.464583333334</v>
      </c>
      <c r="C5229" s="9">
        <v>43764.473611111112</v>
      </c>
      <c r="D5229" s="11" t="str">
        <f>INT(Table1[[#This Row],[Full Restoration ]]-Table1[[#This Row],[Outage Start]])&amp;" days,"&amp;HOUR(Table1[[#This Row],[Full Restoration ]]-Table1[[#This Row],[Outage Start]])&amp;" hrs,"&amp;MINUTE(Table1[[#This Row],[Full Restoration ]]-Table1[[#This Row],[Outage Start]])&amp;" min"</f>
        <v>0 days,0 hrs,13 min</v>
      </c>
      <c r="E5229" s="10">
        <f>Table1[[#This Row],[Full Restoration ]]-Table1[[#This Row],[Outage Start]]</f>
        <v>9.0277777781011537E-3</v>
      </c>
      <c r="F5229" s="11">
        <f>(Table1[[#This Row],[Full Restoration ]]-Table1[[#This Row],[Outage Start]])*24</f>
        <v>0.21666666667442769</v>
      </c>
      <c r="G5229" s="5" t="s">
        <v>1211</v>
      </c>
      <c r="H5229" s="26" t="s">
        <v>3</v>
      </c>
      <c r="I5229" s="4">
        <v>619</v>
      </c>
      <c r="J5229" s="4">
        <v>545</v>
      </c>
      <c r="K5229" s="4">
        <v>84</v>
      </c>
      <c r="L5229" s="4">
        <v>45</v>
      </c>
      <c r="M5229" s="4">
        <v>3</v>
      </c>
      <c r="N5229" s="18"/>
    </row>
    <row r="5230" spans="1:14" hidden="1" x14ac:dyDescent="0.35">
      <c r="A5230" s="4" t="s">
        <v>1</v>
      </c>
      <c r="B5230" s="27">
        <v>43762.517361111109</v>
      </c>
      <c r="C5230" s="9">
        <v>43763.738888888889</v>
      </c>
      <c r="D5230" s="11" t="str">
        <f>INT(Table1[[#This Row],[Full Restoration ]]-Table1[[#This Row],[Outage Start]])&amp;" days,"&amp;HOUR(Table1[[#This Row],[Full Restoration ]]-Table1[[#This Row],[Outage Start]])&amp;" hrs,"&amp;MINUTE(Table1[[#This Row],[Full Restoration ]]-Table1[[#This Row],[Outage Start]])&amp;" min"</f>
        <v>1 days,5 hrs,19 min</v>
      </c>
      <c r="E5230" s="10">
        <f>Table1[[#This Row],[Full Restoration ]]-Table1[[#This Row],[Outage Start]]</f>
        <v>1.2215277777795563</v>
      </c>
      <c r="F5230" s="11">
        <f>(Table1[[#This Row],[Full Restoration ]]-Table1[[#This Row],[Outage Start]])*24</f>
        <v>29.316666666709352</v>
      </c>
      <c r="G5230" s="5" t="s">
        <v>1133</v>
      </c>
      <c r="H5230" s="26" t="s">
        <v>3</v>
      </c>
      <c r="I5230" s="4"/>
      <c r="J5230" s="4"/>
      <c r="K5230" s="4"/>
      <c r="L5230" s="4"/>
      <c r="M5230" s="4"/>
      <c r="N5230" s="18"/>
    </row>
    <row r="5231" spans="1:14" hidden="1" x14ac:dyDescent="0.35">
      <c r="A5231" s="4" t="s">
        <v>1</v>
      </c>
      <c r="B5231" s="27">
        <v>43768.445833333331</v>
      </c>
      <c r="C5231" s="9">
        <v>43769.443055555559</v>
      </c>
      <c r="D5231" s="11" t="str">
        <f>INT(Table1[[#This Row],[Full Restoration ]]-Table1[[#This Row],[Outage Start]])&amp;" days,"&amp;HOUR(Table1[[#This Row],[Full Restoration ]]-Table1[[#This Row],[Outage Start]])&amp;" hrs,"&amp;MINUTE(Table1[[#This Row],[Full Restoration ]]-Table1[[#This Row],[Outage Start]])&amp;" min"</f>
        <v>0 days,23 hrs,56 min</v>
      </c>
      <c r="E5231" s="10">
        <f>Table1[[#This Row],[Full Restoration ]]-Table1[[#This Row],[Outage Start]]</f>
        <v>0.99722222222771961</v>
      </c>
      <c r="F5231" s="11">
        <f>(Table1[[#This Row],[Full Restoration ]]-Table1[[#This Row],[Outage Start]])*24</f>
        <v>23.933333333465271</v>
      </c>
      <c r="G5231" s="5" t="s">
        <v>1133</v>
      </c>
      <c r="H5231" s="26" t="s">
        <v>1978</v>
      </c>
      <c r="I5231" s="4"/>
      <c r="J5231" s="4"/>
      <c r="K5231" s="4"/>
      <c r="L5231" s="4"/>
      <c r="M5231" s="4"/>
      <c r="N5231" s="18"/>
    </row>
    <row r="5232" spans="1:14" hidden="1" x14ac:dyDescent="0.35">
      <c r="A5232" s="4" t="s">
        <v>1</v>
      </c>
      <c r="B5232" s="27">
        <v>43762.920138888891</v>
      </c>
      <c r="C5232" s="9">
        <v>43763.679861111108</v>
      </c>
      <c r="D5232" s="11" t="str">
        <f>INT(Table1[[#This Row],[Full Restoration ]]-Table1[[#This Row],[Outage Start]])&amp;" days,"&amp;HOUR(Table1[[#This Row],[Full Restoration ]]-Table1[[#This Row],[Outage Start]])&amp;" hrs,"&amp;MINUTE(Table1[[#This Row],[Full Restoration ]]-Table1[[#This Row],[Outage Start]])&amp;" min"</f>
        <v>0 days,18 hrs,14 min</v>
      </c>
      <c r="E5232" s="10">
        <f>Table1[[#This Row],[Full Restoration ]]-Table1[[#This Row],[Outage Start]]</f>
        <v>0.75972222221753327</v>
      </c>
      <c r="F5232" s="11">
        <f>(Table1[[#This Row],[Full Restoration ]]-Table1[[#This Row],[Outage Start]])*24</f>
        <v>18.233333333220799</v>
      </c>
      <c r="G5232" s="5" t="s">
        <v>1104</v>
      </c>
      <c r="H5232" s="26" t="s">
        <v>3</v>
      </c>
      <c r="I5232" s="4"/>
      <c r="J5232" s="4"/>
      <c r="K5232" s="4"/>
      <c r="L5232" s="4"/>
      <c r="M5232" s="4"/>
      <c r="N5232" s="18"/>
    </row>
    <row r="5233" spans="1:14" hidden="1" x14ac:dyDescent="0.35">
      <c r="A5233" s="4" t="s">
        <v>1</v>
      </c>
      <c r="B5233" s="27">
        <v>43768.455555555556</v>
      </c>
      <c r="C5233" s="9">
        <v>43769.631249999999</v>
      </c>
      <c r="D5233" s="11" t="str">
        <f>INT(Table1[[#This Row],[Full Restoration ]]-Table1[[#This Row],[Outage Start]])&amp;" days,"&amp;HOUR(Table1[[#This Row],[Full Restoration ]]-Table1[[#This Row],[Outage Start]])&amp;" hrs,"&amp;MINUTE(Table1[[#This Row],[Full Restoration ]]-Table1[[#This Row],[Outage Start]])&amp;" min"</f>
        <v>1 days,4 hrs,13 min</v>
      </c>
      <c r="E5233" s="10">
        <f>Table1[[#This Row],[Full Restoration ]]-Table1[[#This Row],[Outage Start]]</f>
        <v>1.1756944444423425</v>
      </c>
      <c r="F5233" s="11">
        <f>(Table1[[#This Row],[Full Restoration ]]-Table1[[#This Row],[Outage Start]])*24</f>
        <v>28.21666666661622</v>
      </c>
      <c r="G5233" s="5" t="s">
        <v>1104</v>
      </c>
      <c r="H5233" s="26" t="s">
        <v>1978</v>
      </c>
      <c r="I5233" s="4"/>
      <c r="J5233" s="4"/>
      <c r="K5233" s="4"/>
      <c r="L5233" s="4"/>
      <c r="M5233" s="4"/>
      <c r="N5233" s="18"/>
    </row>
    <row r="5234" spans="1:14" ht="29" hidden="1" x14ac:dyDescent="0.35">
      <c r="A5234" s="4" t="s">
        <v>1034</v>
      </c>
      <c r="B5234" s="27">
        <v>44167.831250000003</v>
      </c>
      <c r="C5234" s="9">
        <v>44169.827777777777</v>
      </c>
      <c r="D5234" s="11" t="s">
        <v>4026</v>
      </c>
      <c r="E5234" s="10">
        <v>1.9965277777737356</v>
      </c>
      <c r="F5234" s="11">
        <v>47.916666666569654</v>
      </c>
      <c r="G5234" s="5" t="s">
        <v>2686</v>
      </c>
      <c r="H5234" s="26" t="s">
        <v>3</v>
      </c>
      <c r="I5234" s="4">
        <v>200</v>
      </c>
      <c r="J5234" s="4">
        <v>178</v>
      </c>
      <c r="K5234" s="4">
        <v>22</v>
      </c>
      <c r="L5234" s="4">
        <v>6</v>
      </c>
      <c r="M5234" s="4">
        <v>5</v>
      </c>
      <c r="N5234" s="18" t="s">
        <v>2691</v>
      </c>
    </row>
    <row r="5235" spans="1:14" hidden="1" x14ac:dyDescent="0.35">
      <c r="A5235" s="4" t="s">
        <v>1</v>
      </c>
      <c r="B5235" s="27">
        <v>43762.707638888889</v>
      </c>
      <c r="C5235" s="9">
        <v>43764.409722222219</v>
      </c>
      <c r="D5235" s="11" t="str">
        <f>INT(Table1[[#This Row],[Full Restoration ]]-Table1[[#This Row],[Outage Start]])&amp;" days,"&amp;HOUR(Table1[[#This Row],[Full Restoration ]]-Table1[[#This Row],[Outage Start]])&amp;" hrs,"&amp;MINUTE(Table1[[#This Row],[Full Restoration ]]-Table1[[#This Row],[Outage Start]])&amp;" min"</f>
        <v>1 days,16 hrs,51 min</v>
      </c>
      <c r="E5235" s="10">
        <f>Table1[[#This Row],[Full Restoration ]]-Table1[[#This Row],[Outage Start]]</f>
        <v>1.7020833333299379</v>
      </c>
      <c r="F5235" s="11">
        <f>(Table1[[#This Row],[Full Restoration ]]-Table1[[#This Row],[Outage Start]])*24</f>
        <v>40.849999999918509</v>
      </c>
      <c r="G5235" s="5" t="s">
        <v>1151</v>
      </c>
      <c r="H5235" s="26" t="s">
        <v>3</v>
      </c>
      <c r="I5235" s="4"/>
      <c r="J5235" s="4"/>
      <c r="K5235" s="4"/>
      <c r="L5235" s="4"/>
      <c r="M5235" s="4"/>
      <c r="N5235" s="18"/>
    </row>
    <row r="5236" spans="1:14" hidden="1" x14ac:dyDescent="0.35">
      <c r="A5236" s="4" t="s">
        <v>1</v>
      </c>
      <c r="B5236" s="27">
        <v>43768.260416666664</v>
      </c>
      <c r="C5236" s="9">
        <v>43768.705555555556</v>
      </c>
      <c r="D5236" s="11" t="str">
        <f>INT(Table1[[#This Row],[Full Restoration ]]-Table1[[#This Row],[Outage Start]])&amp;" days,"&amp;HOUR(Table1[[#This Row],[Full Restoration ]]-Table1[[#This Row],[Outage Start]])&amp;" hrs,"&amp;MINUTE(Table1[[#This Row],[Full Restoration ]]-Table1[[#This Row],[Outage Start]])&amp;" min"</f>
        <v>0 days,10 hrs,41 min</v>
      </c>
      <c r="E5236" s="10">
        <f>Table1[[#This Row],[Full Restoration ]]-Table1[[#This Row],[Outage Start]]</f>
        <v>0.44513888889196096</v>
      </c>
      <c r="F5236" s="11">
        <f>(Table1[[#This Row],[Full Restoration ]]-Table1[[#This Row],[Outage Start]])*24</f>
        <v>10.683333333407063</v>
      </c>
      <c r="G5236" s="5" t="s">
        <v>1935</v>
      </c>
      <c r="H5236" s="26" t="s">
        <v>1978</v>
      </c>
      <c r="I5236" s="4"/>
      <c r="J5236" s="4"/>
      <c r="K5236" s="4"/>
      <c r="L5236" s="4"/>
      <c r="M5236" s="4"/>
      <c r="N5236" s="18"/>
    </row>
    <row r="5237" spans="1:14" ht="29" hidden="1" x14ac:dyDescent="0.35">
      <c r="A5237" s="4" t="s">
        <v>1034</v>
      </c>
      <c r="B5237" s="27">
        <v>44188.911805555559</v>
      </c>
      <c r="C5237" s="9">
        <v>44189.46875</v>
      </c>
      <c r="D5237" s="11" t="s">
        <v>3277</v>
      </c>
      <c r="E5237" s="10">
        <v>0.55694444444088731</v>
      </c>
      <c r="F5237" s="11">
        <v>13.366666666581295</v>
      </c>
      <c r="G5237" s="5" t="s">
        <v>1935</v>
      </c>
      <c r="H5237" s="26" t="s">
        <v>3</v>
      </c>
      <c r="I5237" s="4">
        <v>171</v>
      </c>
      <c r="J5237" s="4">
        <v>149</v>
      </c>
      <c r="K5237" s="4">
        <v>14</v>
      </c>
      <c r="L5237" s="4">
        <v>22</v>
      </c>
      <c r="M5237" s="4">
        <v>17</v>
      </c>
      <c r="N5237" s="18" t="s">
        <v>2691</v>
      </c>
    </row>
    <row r="5238" spans="1:14" hidden="1" x14ac:dyDescent="0.35">
      <c r="A5238" s="4" t="s">
        <v>1</v>
      </c>
      <c r="B5238" s="27">
        <v>43767.972916666666</v>
      </c>
      <c r="C5238" s="9">
        <v>43769.661111111112</v>
      </c>
      <c r="D5238" s="11" t="str">
        <f>INT(Table1[[#This Row],[Full Restoration ]]-Table1[[#This Row],[Outage Start]])&amp;" days,"&amp;HOUR(Table1[[#This Row],[Full Restoration ]]-Table1[[#This Row],[Outage Start]])&amp;" hrs,"&amp;MINUTE(Table1[[#This Row],[Full Restoration ]]-Table1[[#This Row],[Outage Start]])&amp;" min"</f>
        <v>1 days,16 hrs,31 min</v>
      </c>
      <c r="E5238" s="10">
        <f>Table1[[#This Row],[Full Restoration ]]-Table1[[#This Row],[Outage Start]]</f>
        <v>1.6881944444467081</v>
      </c>
      <c r="F5238" s="11">
        <f>(Table1[[#This Row],[Full Restoration ]]-Table1[[#This Row],[Outage Start]])*24</f>
        <v>40.516666666720994</v>
      </c>
      <c r="G5238" s="5" t="s">
        <v>1930</v>
      </c>
      <c r="H5238" s="26" t="s">
        <v>1978</v>
      </c>
      <c r="I5238" s="4"/>
      <c r="J5238" s="4"/>
      <c r="K5238" s="4"/>
      <c r="L5238" s="4"/>
      <c r="M5238" s="4"/>
      <c r="N5238" s="18"/>
    </row>
    <row r="5239" spans="1:14" hidden="1" x14ac:dyDescent="0.35">
      <c r="A5239" s="4" t="s">
        <v>1</v>
      </c>
      <c r="B5239" s="27">
        <v>43762.415277777778</v>
      </c>
      <c r="C5239" s="9">
        <v>43764.732638888891</v>
      </c>
      <c r="D5239" s="11" t="str">
        <f>INT(Table1[[#This Row],[Full Restoration ]]-Table1[[#This Row],[Outage Start]])&amp;" days,"&amp;HOUR(Table1[[#This Row],[Full Restoration ]]-Table1[[#This Row],[Outage Start]])&amp;" hrs,"&amp;MINUTE(Table1[[#This Row],[Full Restoration ]]-Table1[[#This Row],[Outage Start]])&amp;" min"</f>
        <v>2 days,7 hrs,37 min</v>
      </c>
      <c r="E5239" s="10">
        <f>Table1[[#This Row],[Full Restoration ]]-Table1[[#This Row],[Outage Start]]</f>
        <v>2.3173611111124046</v>
      </c>
      <c r="F5239" s="11">
        <f>(Table1[[#This Row],[Full Restoration ]]-Table1[[#This Row],[Outage Start]])*24</f>
        <v>55.616666666697711</v>
      </c>
      <c r="G5239" s="5" t="s">
        <v>1136</v>
      </c>
      <c r="H5239" s="26" t="s">
        <v>3</v>
      </c>
      <c r="I5239" s="4"/>
      <c r="J5239" s="4"/>
      <c r="K5239" s="4"/>
      <c r="L5239" s="4"/>
      <c r="M5239" s="4"/>
      <c r="N5239" s="18"/>
    </row>
    <row r="5240" spans="1:14" hidden="1" x14ac:dyDescent="0.35">
      <c r="A5240" s="4" t="s">
        <v>1</v>
      </c>
      <c r="B5240" s="27">
        <v>43768.385416666664</v>
      </c>
      <c r="C5240" s="9">
        <v>43769.572222222225</v>
      </c>
      <c r="D5240" s="11" t="str">
        <f>INT(Table1[[#This Row],[Full Restoration ]]-Table1[[#This Row],[Outage Start]])&amp;" days,"&amp;HOUR(Table1[[#This Row],[Full Restoration ]]-Table1[[#This Row],[Outage Start]])&amp;" hrs,"&amp;MINUTE(Table1[[#This Row],[Full Restoration ]]-Table1[[#This Row],[Outage Start]])&amp;" min"</f>
        <v>1 days,4 hrs,29 min</v>
      </c>
      <c r="E5240" s="10">
        <f>Table1[[#This Row],[Full Restoration ]]-Table1[[#This Row],[Outage Start]]</f>
        <v>1.1868055555605679</v>
      </c>
      <c r="F5240" s="11">
        <f>(Table1[[#This Row],[Full Restoration ]]-Table1[[#This Row],[Outage Start]])*24</f>
        <v>28.483333333453629</v>
      </c>
      <c r="G5240" s="5" t="s">
        <v>1970</v>
      </c>
      <c r="H5240" s="26" t="s">
        <v>1978</v>
      </c>
      <c r="I5240" s="4"/>
      <c r="J5240" s="4"/>
      <c r="K5240" s="4"/>
      <c r="L5240" s="4"/>
      <c r="M5240" s="4"/>
      <c r="N5240" s="18"/>
    </row>
    <row r="5241" spans="1:14" ht="29" hidden="1" x14ac:dyDescent="0.35">
      <c r="A5241" s="4" t="s">
        <v>1</v>
      </c>
      <c r="B5241" s="27">
        <v>43416.324305555558</v>
      </c>
      <c r="C5241" s="9">
        <v>43418.745138888888</v>
      </c>
      <c r="D5241" s="11" t="str">
        <f>INT(Table1[[#This Row],[Full Restoration ]]-Table1[[#This Row],[Outage Start]])&amp;" days,"&amp;HOUR(Table1[[#This Row],[Full Restoration ]]-Table1[[#This Row],[Outage Start]])&amp;" hrs,"&amp;MINUTE(Table1[[#This Row],[Full Restoration ]]-Table1[[#This Row],[Outage Start]])&amp;" min"</f>
        <v>2 days,10 hrs,6 min</v>
      </c>
      <c r="E5241" s="11">
        <f>Table1[[#This Row],[Full Restoration ]]-Table1[[#This Row],[Outage Start]]</f>
        <v>2.4208333333299379</v>
      </c>
      <c r="F5241" s="11">
        <f>(Table1[[#This Row],[Full Restoration ]]-Table1[[#This Row],[Outage Start]])*24</f>
        <v>58.099999999918509</v>
      </c>
      <c r="G5241" s="5" t="s">
        <v>55</v>
      </c>
      <c r="H5241" s="26" t="s">
        <v>3</v>
      </c>
      <c r="I5241" s="4">
        <v>871</v>
      </c>
      <c r="J5241" s="4">
        <v>743</v>
      </c>
      <c r="K5241" s="4">
        <v>128</v>
      </c>
      <c r="L5241" s="4">
        <v>50</v>
      </c>
      <c r="M5241" s="4">
        <v>0</v>
      </c>
      <c r="N5241" s="18"/>
    </row>
    <row r="5242" spans="1:14" hidden="1" x14ac:dyDescent="0.35">
      <c r="A5242" s="4" t="s">
        <v>1</v>
      </c>
      <c r="B5242" s="27">
        <v>43762.976388888892</v>
      </c>
      <c r="C5242" s="9">
        <v>43763.029861111114</v>
      </c>
      <c r="D5242" s="11" t="str">
        <f>INT(Table1[[#This Row],[Full Restoration ]]-Table1[[#This Row],[Outage Start]])&amp;" days,"&amp;HOUR(Table1[[#This Row],[Full Restoration ]]-Table1[[#This Row],[Outage Start]])&amp;" hrs,"&amp;MINUTE(Table1[[#This Row],[Full Restoration ]]-Table1[[#This Row],[Outage Start]])&amp;" min"</f>
        <v>0 days,1 hrs,17 min</v>
      </c>
      <c r="E5242" s="10">
        <f>Table1[[#This Row],[Full Restoration ]]-Table1[[#This Row],[Outage Start]]</f>
        <v>5.3472222221898846E-2</v>
      </c>
      <c r="F5242" s="11">
        <f>(Table1[[#This Row],[Full Restoration ]]-Table1[[#This Row],[Outage Start]])*24</f>
        <v>1.2833333333255723</v>
      </c>
      <c r="G5242" s="5" t="s">
        <v>1165</v>
      </c>
      <c r="H5242" s="26" t="s">
        <v>34</v>
      </c>
      <c r="I5242" s="4"/>
      <c r="J5242" s="4"/>
      <c r="K5242" s="4"/>
      <c r="L5242" s="4"/>
      <c r="M5242" s="4"/>
      <c r="N5242" s="18"/>
    </row>
    <row r="5243" spans="1:14" hidden="1" x14ac:dyDescent="0.35">
      <c r="A5243" s="4" t="s">
        <v>1</v>
      </c>
      <c r="B5243" s="27">
        <v>43764.455555555556</v>
      </c>
      <c r="C5243" s="9">
        <v>43764.477083333331</v>
      </c>
      <c r="D5243" s="11" t="str">
        <f>INT(Table1[[#This Row],[Full Restoration ]]-Table1[[#This Row],[Outage Start]])&amp;" days,"&amp;HOUR(Table1[[#This Row],[Full Restoration ]]-Table1[[#This Row],[Outage Start]])&amp;" hrs,"&amp;MINUTE(Table1[[#This Row],[Full Restoration ]]-Table1[[#This Row],[Outage Start]])&amp;" min"</f>
        <v>0 days,0 hrs,31 min</v>
      </c>
      <c r="E5243" s="10">
        <f>Table1[[#This Row],[Full Restoration ]]-Table1[[#This Row],[Outage Start]]</f>
        <v>2.1527777775190771E-2</v>
      </c>
      <c r="F5243" s="11">
        <f>(Table1[[#This Row],[Full Restoration ]]-Table1[[#This Row],[Outage Start]])*24</f>
        <v>0.5166666666045785</v>
      </c>
      <c r="G5243" s="5" t="s">
        <v>1165</v>
      </c>
      <c r="H5243" s="26" t="s">
        <v>34</v>
      </c>
      <c r="I5243" s="4"/>
      <c r="J5243" s="4"/>
      <c r="K5243" s="4"/>
      <c r="L5243" s="4"/>
      <c r="M5243" s="4"/>
      <c r="N5243" s="18"/>
    </row>
    <row r="5244" spans="1:14" hidden="1" x14ac:dyDescent="0.35">
      <c r="A5244" s="4" t="s">
        <v>1</v>
      </c>
      <c r="B5244" s="27">
        <v>43768.20208333333</v>
      </c>
      <c r="C5244" s="9">
        <v>43768.242361111108</v>
      </c>
      <c r="D5244" s="11" t="str">
        <f>INT(Table1[[#This Row],[Full Restoration ]]-Table1[[#This Row],[Outage Start]])&amp;" days,"&amp;HOUR(Table1[[#This Row],[Full Restoration ]]-Table1[[#This Row],[Outage Start]])&amp;" hrs,"&amp;MINUTE(Table1[[#This Row],[Full Restoration ]]-Table1[[#This Row],[Outage Start]])&amp;" min"</f>
        <v>0 days,0 hrs,58 min</v>
      </c>
      <c r="E5244" s="10">
        <f>Table1[[#This Row],[Full Restoration ]]-Table1[[#This Row],[Outage Start]]</f>
        <v>4.0277777778101154E-2</v>
      </c>
      <c r="F5244" s="11">
        <f>(Table1[[#This Row],[Full Restoration ]]-Table1[[#This Row],[Outage Start]])*24</f>
        <v>0.96666666667442769</v>
      </c>
      <c r="G5244" s="5" t="s">
        <v>1165</v>
      </c>
      <c r="H5244" s="26" t="s">
        <v>245</v>
      </c>
      <c r="I5244" s="4"/>
      <c r="J5244" s="4"/>
      <c r="K5244" s="4"/>
      <c r="L5244" s="4"/>
      <c r="M5244" s="4"/>
      <c r="N5244" s="18"/>
    </row>
    <row r="5245" spans="1:14" hidden="1" x14ac:dyDescent="0.35">
      <c r="A5245" s="4" t="s">
        <v>1</v>
      </c>
      <c r="B5245" s="27">
        <v>43769.722222222219</v>
      </c>
      <c r="C5245" s="9">
        <v>43769.738194444442</v>
      </c>
      <c r="D5245" s="11" t="str">
        <f>INT(Table1[[#This Row],[Full Restoration ]]-Table1[[#This Row],[Outage Start]])&amp;" days,"&amp;HOUR(Table1[[#This Row],[Full Restoration ]]-Table1[[#This Row],[Outage Start]])&amp;" hrs,"&amp;MINUTE(Table1[[#This Row],[Full Restoration ]]-Table1[[#This Row],[Outage Start]])&amp;" min"</f>
        <v>0 days,0 hrs,23 min</v>
      </c>
      <c r="E5245" s="10">
        <f>Table1[[#This Row],[Full Restoration ]]-Table1[[#This Row],[Outage Start]]</f>
        <v>1.5972222223354038E-2</v>
      </c>
      <c r="F5245" s="11">
        <f>(Table1[[#This Row],[Full Restoration ]]-Table1[[#This Row],[Outage Start]])*24</f>
        <v>0.38333333336049691</v>
      </c>
      <c r="G5245" s="5" t="s">
        <v>1165</v>
      </c>
      <c r="H5245" s="26" t="s">
        <v>245</v>
      </c>
      <c r="I5245" s="4"/>
      <c r="J5245" s="4"/>
      <c r="K5245" s="4"/>
      <c r="L5245" s="4"/>
      <c r="M5245" s="4"/>
      <c r="N5245" s="18"/>
    </row>
    <row r="5246" spans="1:14" hidden="1" x14ac:dyDescent="0.35">
      <c r="A5246" s="4" t="s">
        <v>1</v>
      </c>
      <c r="B5246" s="13" t="s">
        <v>174</v>
      </c>
      <c r="C5246" s="13" t="s">
        <v>175</v>
      </c>
      <c r="D5246" s="11" t="str">
        <f>INT(Table1[[#This Row],[Full Restoration ]]-Table1[[#This Row],[Outage Start]])&amp;" days,"&amp;HOUR(Table1[[#This Row],[Full Restoration ]]-Table1[[#This Row],[Outage Start]])&amp;" hrs,"&amp;MINUTE(Table1[[#This Row],[Full Restoration ]]-Table1[[#This Row],[Outage Start]])&amp;" min"</f>
        <v>0 days,21 hrs,4 min</v>
      </c>
      <c r="E5246" s="10">
        <f>Table1[[#This Row],[Full Restoration ]]-Table1[[#This Row],[Outage Start]]</f>
        <v>0.87777777777955635</v>
      </c>
      <c r="F5246" s="11">
        <f>(Table1[[#This Row],[Full Restoration ]]-Table1[[#This Row],[Outage Start]])*24</f>
        <v>21.066666666709352</v>
      </c>
      <c r="G5246" s="13" t="s">
        <v>181</v>
      </c>
      <c r="H5246" s="26" t="s">
        <v>70</v>
      </c>
      <c r="I5246" s="15">
        <v>266</v>
      </c>
      <c r="J5246" s="15">
        <v>153</v>
      </c>
      <c r="K5246" s="15">
        <v>113</v>
      </c>
      <c r="L5246" s="15">
        <v>2</v>
      </c>
      <c r="M5246" s="4">
        <v>0</v>
      </c>
      <c r="N5246" s="18"/>
    </row>
    <row r="5247" spans="1:14" hidden="1" x14ac:dyDescent="0.35">
      <c r="A5247" s="4" t="s">
        <v>1</v>
      </c>
      <c r="B5247" s="27">
        <v>43768.354166666664</v>
      </c>
      <c r="C5247" s="9">
        <v>43769.507638888892</v>
      </c>
      <c r="D5247" s="11" t="str">
        <f>INT(Table1[[#This Row],[Full Restoration ]]-Table1[[#This Row],[Outage Start]])&amp;" days,"&amp;HOUR(Table1[[#This Row],[Full Restoration ]]-Table1[[#This Row],[Outage Start]])&amp;" hrs,"&amp;MINUTE(Table1[[#This Row],[Full Restoration ]]-Table1[[#This Row],[Outage Start]])&amp;" min"</f>
        <v>1 days,3 hrs,41 min</v>
      </c>
      <c r="E5247" s="10">
        <f>Table1[[#This Row],[Full Restoration ]]-Table1[[#This Row],[Outage Start]]</f>
        <v>1.1534722222277196</v>
      </c>
      <c r="F5247" s="11">
        <f>(Table1[[#This Row],[Full Restoration ]]-Table1[[#This Row],[Outage Start]])*24</f>
        <v>27.683333333465271</v>
      </c>
      <c r="G5247" s="5" t="s">
        <v>1964</v>
      </c>
      <c r="H5247" s="26" t="s">
        <v>1978</v>
      </c>
      <c r="I5247" s="4"/>
      <c r="J5247" s="4"/>
      <c r="K5247" s="4"/>
      <c r="L5247" s="4"/>
      <c r="M5247" s="4"/>
      <c r="N5247" s="18"/>
    </row>
    <row r="5248" spans="1:14" ht="29" hidden="1" x14ac:dyDescent="0.35">
      <c r="A5248" s="4" t="s">
        <v>1034</v>
      </c>
      <c r="B5248" s="27">
        <v>44168.027777777781</v>
      </c>
      <c r="C5248" s="9">
        <v>44169.523611111108</v>
      </c>
      <c r="D5248" s="11" t="s">
        <v>4027</v>
      </c>
      <c r="E5248" s="10">
        <v>1.4958333333270275</v>
      </c>
      <c r="F5248" s="11">
        <v>35.89999999984866</v>
      </c>
      <c r="G5248" s="5" t="s">
        <v>1964</v>
      </c>
      <c r="H5248" s="26" t="s">
        <v>3</v>
      </c>
      <c r="I5248" s="4">
        <v>262</v>
      </c>
      <c r="J5248" s="4">
        <v>153</v>
      </c>
      <c r="K5248" s="4">
        <v>109</v>
      </c>
      <c r="L5248" s="4">
        <v>8</v>
      </c>
      <c r="M5248" s="4">
        <v>14</v>
      </c>
      <c r="N5248" s="18" t="s">
        <v>2691</v>
      </c>
    </row>
    <row r="5249" spans="1:14" hidden="1" x14ac:dyDescent="0.35">
      <c r="A5249" s="4" t="s">
        <v>1</v>
      </c>
      <c r="B5249" s="27">
        <v>43768.354166666664</v>
      </c>
      <c r="C5249" s="9">
        <v>43769.506249999999</v>
      </c>
      <c r="D5249" s="11" t="str">
        <f>INT(Table1[[#This Row],[Full Restoration ]]-Table1[[#This Row],[Outage Start]])&amp;" days,"&amp;HOUR(Table1[[#This Row],[Full Restoration ]]-Table1[[#This Row],[Outage Start]])&amp;" hrs,"&amp;MINUTE(Table1[[#This Row],[Full Restoration ]]-Table1[[#This Row],[Outage Start]])&amp;" min"</f>
        <v>1 days,3 hrs,39 min</v>
      </c>
      <c r="E5249" s="10">
        <f>Table1[[#This Row],[Full Restoration ]]-Table1[[#This Row],[Outage Start]]</f>
        <v>1.1520833333343035</v>
      </c>
      <c r="F5249" s="11">
        <f>(Table1[[#This Row],[Full Restoration ]]-Table1[[#This Row],[Outage Start]])*24</f>
        <v>27.650000000023283</v>
      </c>
      <c r="G5249" s="5" t="s">
        <v>1965</v>
      </c>
      <c r="H5249" s="26" t="s">
        <v>1978</v>
      </c>
      <c r="I5249" s="4"/>
      <c r="J5249" s="4"/>
      <c r="K5249" s="4"/>
      <c r="L5249" s="4"/>
      <c r="M5249" s="4"/>
      <c r="N5249" s="18"/>
    </row>
    <row r="5250" spans="1:14" hidden="1" x14ac:dyDescent="0.35">
      <c r="A5250" s="4" t="s">
        <v>1</v>
      </c>
      <c r="B5250" s="13" t="s">
        <v>176</v>
      </c>
      <c r="C5250" s="13" t="s">
        <v>177</v>
      </c>
      <c r="D5250" s="11" t="str">
        <f>INT(Table1[[#This Row],[Full Restoration ]]-Table1[[#This Row],[Outage Start]])&amp;" days,"&amp;HOUR(Table1[[#This Row],[Full Restoration ]]-Table1[[#This Row],[Outage Start]])&amp;" hrs,"&amp;MINUTE(Table1[[#This Row],[Full Restoration ]]-Table1[[#This Row],[Outage Start]])&amp;" min"</f>
        <v>1 days,5 hrs,44 min</v>
      </c>
      <c r="E5250" s="10">
        <f>Table1[[#This Row],[Full Restoration ]]-Table1[[#This Row],[Outage Start]]</f>
        <v>1.2388888888890506</v>
      </c>
      <c r="F5250" s="11">
        <f>(Table1[[#This Row],[Full Restoration ]]-Table1[[#This Row],[Outage Start]])*24</f>
        <v>29.733333333337214</v>
      </c>
      <c r="G5250" s="13" t="s">
        <v>182</v>
      </c>
      <c r="H5250" s="26" t="s">
        <v>70</v>
      </c>
      <c r="I5250" s="15">
        <v>34</v>
      </c>
      <c r="J5250" s="15">
        <v>29</v>
      </c>
      <c r="K5250" s="15">
        <v>5</v>
      </c>
      <c r="L5250" s="15">
        <v>1</v>
      </c>
      <c r="M5250" s="4">
        <v>0</v>
      </c>
      <c r="N5250" s="18"/>
    </row>
    <row r="5251" spans="1:14" hidden="1" x14ac:dyDescent="0.35">
      <c r="A5251" s="4" t="s">
        <v>1</v>
      </c>
      <c r="B5251" s="13" t="s">
        <v>178</v>
      </c>
      <c r="C5251" s="13" t="s">
        <v>179</v>
      </c>
      <c r="D5251" s="11" t="str">
        <f>INT(Table1[[#This Row],[Full Restoration ]]-Table1[[#This Row],[Outage Start]])&amp;" days,"&amp;HOUR(Table1[[#This Row],[Full Restoration ]]-Table1[[#This Row],[Outage Start]])&amp;" hrs,"&amp;MINUTE(Table1[[#This Row],[Full Restoration ]]-Table1[[#This Row],[Outage Start]])&amp;" min"</f>
        <v>1 days,19 hrs,58 min</v>
      </c>
      <c r="E5251" s="10">
        <f>Table1[[#This Row],[Full Restoration ]]-Table1[[#This Row],[Outage Start]]</f>
        <v>1.8319444444423425</v>
      </c>
      <c r="F5251" s="11">
        <f>(Table1[[#This Row],[Full Restoration ]]-Table1[[#This Row],[Outage Start]])*24</f>
        <v>43.96666666661622</v>
      </c>
      <c r="G5251" s="13" t="s">
        <v>182</v>
      </c>
      <c r="H5251" s="26" t="s">
        <v>70</v>
      </c>
      <c r="I5251" s="15">
        <v>34</v>
      </c>
      <c r="J5251" s="15">
        <v>29</v>
      </c>
      <c r="K5251" s="15">
        <v>5</v>
      </c>
      <c r="L5251" s="15">
        <v>1</v>
      </c>
      <c r="M5251" s="4"/>
      <c r="N5251" s="18"/>
    </row>
    <row r="5252" spans="1:14" hidden="1" x14ac:dyDescent="0.35">
      <c r="A5252" s="4" t="s">
        <v>1</v>
      </c>
      <c r="B5252" s="27">
        <v>43031.393055555556</v>
      </c>
      <c r="C5252" s="9">
        <v>43033.510416666664</v>
      </c>
      <c r="D5252" s="11" t="str">
        <f>INT(Table1[[#This Row],[Full Restoration ]]-Table1[[#This Row],[Outage Start]])&amp;" days,"&amp;HOUR(Table1[[#This Row],[Full Restoration ]]-Table1[[#This Row],[Outage Start]])&amp;" hrs,"&amp;MINUTE(Table1[[#This Row],[Full Restoration ]]-Table1[[#This Row],[Outage Start]])&amp;" min"</f>
        <v>2 days,2 hrs,49 min</v>
      </c>
      <c r="E5252" s="10">
        <f>Table1[[#This Row],[Full Restoration ]]-Table1[[#This Row],[Outage Start]]</f>
        <v>2.117361111108039</v>
      </c>
      <c r="F5252" s="11">
        <f>(Table1[[#This Row],[Full Restoration ]]-Table1[[#This Row],[Outage Start]])*24</f>
        <v>50.816666666592937</v>
      </c>
      <c r="G5252" s="5" t="s">
        <v>7</v>
      </c>
      <c r="H5252" s="26" t="s">
        <v>70</v>
      </c>
      <c r="I5252" s="4">
        <v>1</v>
      </c>
      <c r="J5252" s="4">
        <v>1</v>
      </c>
      <c r="K5252" s="4">
        <v>1</v>
      </c>
      <c r="L5252" s="4">
        <v>0</v>
      </c>
      <c r="M5252" s="4">
        <v>0</v>
      </c>
      <c r="N5252" s="18"/>
    </row>
    <row r="5253" spans="1:14" hidden="1" x14ac:dyDescent="0.35">
      <c r="A5253" s="4" t="s">
        <v>1</v>
      </c>
      <c r="B5253" s="27">
        <v>43388.680555555555</v>
      </c>
      <c r="C5253" s="9">
        <v>43389.834722222222</v>
      </c>
      <c r="D5253" s="11" t="str">
        <f>INT(Table1[[#This Row],[Full Restoration ]]-Table1[[#This Row],[Outage Start]])&amp;" days,"&amp;HOUR(Table1[[#This Row],[Full Restoration ]]-Table1[[#This Row],[Outage Start]])&amp;" hrs,"&amp;MINUTE(Table1[[#This Row],[Full Restoration ]]-Table1[[#This Row],[Outage Start]])&amp;" min"</f>
        <v>1 days,3 hrs,42 min</v>
      </c>
      <c r="E5253" s="11">
        <f>Table1[[#This Row],[Full Restoration ]]-Table1[[#This Row],[Outage Start]]</f>
        <v>1.1541666666671517</v>
      </c>
      <c r="F5253" s="11">
        <f>(Table1[[#This Row],[Full Restoration ]]-Table1[[#This Row],[Outage Start]])*24</f>
        <v>27.700000000011642</v>
      </c>
      <c r="G5253" s="5" t="s">
        <v>7</v>
      </c>
      <c r="H5253" s="26" t="s">
        <v>3</v>
      </c>
      <c r="I5253" s="4">
        <v>0</v>
      </c>
      <c r="J5253" s="4">
        <v>0</v>
      </c>
      <c r="K5253" s="4">
        <v>0</v>
      </c>
      <c r="L5253" s="4">
        <v>0</v>
      </c>
      <c r="M5253" s="4">
        <v>0</v>
      </c>
      <c r="N5253" s="18" t="s">
        <v>8</v>
      </c>
    </row>
    <row r="5254" spans="1:14" hidden="1" x14ac:dyDescent="0.35">
      <c r="A5254" s="4" t="s">
        <v>1</v>
      </c>
      <c r="B5254" s="27">
        <v>41552.253472222219</v>
      </c>
      <c r="C5254" s="9">
        <v>41552.611805555556</v>
      </c>
      <c r="D5254" s="11" t="str">
        <f>INT(Table1[[#This Row],[Full Restoration ]]-Table1[[#This Row],[Outage Start]])&amp;" days,"&amp;HOUR(Table1[[#This Row],[Full Restoration ]]-Table1[[#This Row],[Outage Start]])&amp;" hrs,"&amp;MINUTE(Table1[[#This Row],[Full Restoration ]]-Table1[[#This Row],[Outage Start]])&amp;" min"</f>
        <v>0 days,8 hrs,36 min</v>
      </c>
      <c r="E5254" s="10">
        <f>Table1[[#This Row],[Full Restoration ]]-Table1[[#This Row],[Outage Start]]</f>
        <v>0.35833333333721384</v>
      </c>
      <c r="F5254" s="11">
        <f>(Table1[[#This Row],[Full Restoration ]]-Table1[[#This Row],[Outage Start]])*24</f>
        <v>8.6000000000931323</v>
      </c>
      <c r="G5254" s="5" t="s">
        <v>183</v>
      </c>
      <c r="H5254" s="26" t="s">
        <v>70</v>
      </c>
      <c r="I5254" s="4">
        <v>2</v>
      </c>
      <c r="J5254" s="4" t="s">
        <v>70</v>
      </c>
      <c r="K5254" s="4" t="s">
        <v>70</v>
      </c>
      <c r="L5254" s="4" t="s">
        <v>70</v>
      </c>
      <c r="M5254" s="4" t="s">
        <v>70</v>
      </c>
      <c r="N5254" s="18"/>
    </row>
    <row r="5255" spans="1:14" hidden="1" x14ac:dyDescent="0.35">
      <c r="A5255" s="4" t="s">
        <v>1</v>
      </c>
      <c r="B5255" s="27">
        <v>41553.092361111114</v>
      </c>
      <c r="C5255" s="9">
        <v>41553.322222222225</v>
      </c>
      <c r="D5255" s="11" t="str">
        <f>INT(Table1[[#This Row],[Full Restoration ]]-Table1[[#This Row],[Outage Start]])&amp;" days,"&amp;HOUR(Table1[[#This Row],[Full Restoration ]]-Table1[[#This Row],[Outage Start]])&amp;" hrs,"&amp;MINUTE(Table1[[#This Row],[Full Restoration ]]-Table1[[#This Row],[Outage Start]])&amp;" min"</f>
        <v>0 days,5 hrs,31 min</v>
      </c>
      <c r="E5255" s="10">
        <f>Table1[[#This Row],[Full Restoration ]]-Table1[[#This Row],[Outage Start]]</f>
        <v>0.22986111111094942</v>
      </c>
      <c r="F5255" s="11">
        <f>(Table1[[#This Row],[Full Restoration ]]-Table1[[#This Row],[Outage Start]])*24</f>
        <v>5.5166666666627862</v>
      </c>
      <c r="G5255" s="5" t="s">
        <v>183</v>
      </c>
      <c r="H5255" s="26" t="s">
        <v>70</v>
      </c>
      <c r="I5255" s="4">
        <v>2</v>
      </c>
      <c r="J5255" s="4" t="s">
        <v>70</v>
      </c>
      <c r="K5255" s="4" t="s">
        <v>70</v>
      </c>
      <c r="L5255" s="4" t="s">
        <v>70</v>
      </c>
      <c r="M5255" s="4" t="s">
        <v>70</v>
      </c>
      <c r="N5255" s="18"/>
    </row>
    <row r="5256" spans="1:14" hidden="1" x14ac:dyDescent="0.35">
      <c r="A5256" s="4" t="s">
        <v>1</v>
      </c>
      <c r="B5256" s="27">
        <v>41653.123611111114</v>
      </c>
      <c r="C5256" s="9">
        <v>41654.461111111108</v>
      </c>
      <c r="D5256" s="11" t="str">
        <f>INT(Table1[[#This Row],[Full Restoration ]]-Table1[[#This Row],[Outage Start]])&amp;" days,"&amp;HOUR(Table1[[#This Row],[Full Restoration ]]-Table1[[#This Row],[Outage Start]])&amp;" hrs,"&amp;MINUTE(Table1[[#This Row],[Full Restoration ]]-Table1[[#This Row],[Outage Start]])&amp;" min"</f>
        <v>1 days,8 hrs,6 min</v>
      </c>
      <c r="E5256" s="10">
        <f>Table1[[#This Row],[Full Restoration ]]-Table1[[#This Row],[Outage Start]]</f>
        <v>1.3374999999941792</v>
      </c>
      <c r="F5256" s="11">
        <f>(Table1[[#This Row],[Full Restoration ]]-Table1[[#This Row],[Outage Start]])*24</f>
        <v>32.099999999860302</v>
      </c>
      <c r="G5256" s="5" t="s">
        <v>183</v>
      </c>
      <c r="H5256" s="26" t="s">
        <v>70</v>
      </c>
      <c r="I5256" s="4">
        <v>2</v>
      </c>
      <c r="J5256" s="4"/>
      <c r="K5256" s="4"/>
      <c r="L5256" s="4"/>
      <c r="M5256" s="4"/>
      <c r="N5256" s="18"/>
    </row>
    <row r="5257" spans="1:14" hidden="1" x14ac:dyDescent="0.35">
      <c r="A5257" s="4" t="s">
        <v>1</v>
      </c>
      <c r="B5257" s="27">
        <v>41967.970138888886</v>
      </c>
      <c r="C5257" s="9">
        <v>41968.495833333334</v>
      </c>
      <c r="D5257" s="11" t="str">
        <f>INT(Table1[[#This Row],[Full Restoration ]]-Table1[[#This Row],[Outage Start]])&amp;" days,"&amp;HOUR(Table1[[#This Row],[Full Restoration ]]-Table1[[#This Row],[Outage Start]])&amp;" hrs,"&amp;MINUTE(Table1[[#This Row],[Full Restoration ]]-Table1[[#This Row],[Outage Start]])&amp;" min"</f>
        <v>0 days,12 hrs,37 min</v>
      </c>
      <c r="E5257" s="10">
        <f>Table1[[#This Row],[Full Restoration ]]-Table1[[#This Row],[Outage Start]]</f>
        <v>0.52569444444816327</v>
      </c>
      <c r="F5257" s="11">
        <f>(Table1[[#This Row],[Full Restoration ]]-Table1[[#This Row],[Outage Start]])*24</f>
        <v>12.616666666755918</v>
      </c>
      <c r="G5257" s="5" t="s">
        <v>183</v>
      </c>
      <c r="H5257" s="26" t="s">
        <v>70</v>
      </c>
      <c r="I5257" s="4">
        <v>1</v>
      </c>
      <c r="J5257" s="4" t="s">
        <v>70</v>
      </c>
      <c r="K5257" s="4" t="s">
        <v>70</v>
      </c>
      <c r="L5257" s="4" t="s">
        <v>70</v>
      </c>
      <c r="M5257" s="4" t="s">
        <v>70</v>
      </c>
      <c r="N5257" s="18"/>
    </row>
    <row r="5258" spans="1:14" hidden="1" x14ac:dyDescent="0.35">
      <c r="A5258" s="4" t="s">
        <v>1</v>
      </c>
      <c r="B5258" s="27">
        <v>43388.42083333333</v>
      </c>
      <c r="C5258" s="9">
        <v>43389.520833333336</v>
      </c>
      <c r="D5258" s="11" t="str">
        <f>INT(Table1[[#This Row],[Full Restoration ]]-Table1[[#This Row],[Outage Start]])&amp;" days,"&amp;HOUR(Table1[[#This Row],[Full Restoration ]]-Table1[[#This Row],[Outage Start]])&amp;" hrs,"&amp;MINUTE(Table1[[#This Row],[Full Restoration ]]-Table1[[#This Row],[Outage Start]])&amp;" min"</f>
        <v>1 days,2 hrs,24 min</v>
      </c>
      <c r="E5258" s="11">
        <f>Table1[[#This Row],[Full Restoration ]]-Table1[[#This Row],[Outage Start]]</f>
        <v>1.1000000000058208</v>
      </c>
      <c r="F5258" s="11">
        <f>(Table1[[#This Row],[Full Restoration ]]-Table1[[#This Row],[Outage Start]])*24</f>
        <v>26.400000000139698</v>
      </c>
      <c r="G5258" s="6" t="s">
        <v>4</v>
      </c>
      <c r="H5258" s="26" t="s">
        <v>5</v>
      </c>
      <c r="I5258" s="4">
        <v>0</v>
      </c>
      <c r="J5258" s="4">
        <v>0</v>
      </c>
      <c r="K5258" s="4">
        <v>0</v>
      </c>
      <c r="L5258" s="4">
        <v>0</v>
      </c>
      <c r="M5258" s="4">
        <v>0</v>
      </c>
      <c r="N5258" s="18" t="s">
        <v>8</v>
      </c>
    </row>
    <row r="5259" spans="1:14" ht="29" hidden="1" x14ac:dyDescent="0.35">
      <c r="A5259" s="4" t="s">
        <v>1034</v>
      </c>
      <c r="B5259" s="27">
        <v>44172.704861111109</v>
      </c>
      <c r="C5259" s="9">
        <v>44173.71875</v>
      </c>
      <c r="D5259" s="11" t="s">
        <v>2876</v>
      </c>
      <c r="E5259" s="10">
        <v>1.0138888888905058</v>
      </c>
      <c r="F5259" s="11">
        <v>24.333333333372138</v>
      </c>
      <c r="G5259" s="5" t="s">
        <v>2692</v>
      </c>
      <c r="H5259" s="52" t="s">
        <v>3</v>
      </c>
      <c r="I5259" s="54">
        <v>36</v>
      </c>
      <c r="J5259" s="54">
        <v>29</v>
      </c>
      <c r="K5259" s="54">
        <v>7</v>
      </c>
      <c r="L5259" s="54">
        <v>2</v>
      </c>
      <c r="M5259" s="54">
        <v>3</v>
      </c>
      <c r="N5259" s="18" t="s">
        <v>2691</v>
      </c>
    </row>
    <row r="5260" spans="1:14" ht="29" hidden="1" x14ac:dyDescent="0.35">
      <c r="A5260" s="4" t="s">
        <v>1034</v>
      </c>
      <c r="B5260" s="27">
        <v>44167.925000000003</v>
      </c>
      <c r="C5260" s="9">
        <v>44169.452777777777</v>
      </c>
      <c r="D5260" s="11" t="s">
        <v>4028</v>
      </c>
      <c r="E5260" s="10">
        <v>1.5277777777737356</v>
      </c>
      <c r="F5260" s="11">
        <v>36.666666666569654</v>
      </c>
      <c r="G5260" s="5" t="s">
        <v>2687</v>
      </c>
      <c r="H5260" s="26" t="s">
        <v>3</v>
      </c>
      <c r="I5260" s="4">
        <v>36</v>
      </c>
      <c r="J5260" s="4">
        <v>29</v>
      </c>
      <c r="K5260" s="4">
        <v>7</v>
      </c>
      <c r="L5260" s="4">
        <v>2</v>
      </c>
      <c r="M5260" s="4">
        <v>3</v>
      </c>
      <c r="N5260" s="18" t="s">
        <v>2691</v>
      </c>
    </row>
    <row r="5261" spans="1:14" hidden="1" x14ac:dyDescent="0.35">
      <c r="A5261" s="4" t="s">
        <v>62</v>
      </c>
      <c r="B5261" s="45">
        <v>44162.386111111111</v>
      </c>
      <c r="C5261" s="9">
        <v>44162.817361111112</v>
      </c>
      <c r="D5261" s="11" t="s">
        <v>3571</v>
      </c>
      <c r="E5261" s="10">
        <v>0.43125000000145519</v>
      </c>
      <c r="F5261" s="11">
        <v>10.350000000034925</v>
      </c>
      <c r="G5261" s="5" t="s">
        <v>853</v>
      </c>
      <c r="H5261" s="26" t="s">
        <v>2604</v>
      </c>
      <c r="I5261" s="4">
        <v>284</v>
      </c>
      <c r="J5261" s="4">
        <v>270</v>
      </c>
      <c r="K5261" s="4">
        <v>2</v>
      </c>
      <c r="L5261" s="4">
        <v>12</v>
      </c>
      <c r="M5261" s="4">
        <v>0</v>
      </c>
      <c r="N5261" s="18"/>
    </row>
    <row r="5262" spans="1:14" hidden="1" x14ac:dyDescent="0.35">
      <c r="A5262" s="4" t="s">
        <v>62</v>
      </c>
      <c r="B5262" s="27">
        <v>44167.740277777775</v>
      </c>
      <c r="C5262" s="9">
        <v>44168.912499999999</v>
      </c>
      <c r="D5262" s="11" t="s">
        <v>2899</v>
      </c>
      <c r="E5262" s="10">
        <v>1.172222222223354</v>
      </c>
      <c r="F5262" s="11">
        <v>28.133333333360497</v>
      </c>
      <c r="G5262" s="5" t="s">
        <v>853</v>
      </c>
      <c r="H5262" s="26" t="s">
        <v>2604</v>
      </c>
      <c r="I5262" s="4">
        <v>72</v>
      </c>
      <c r="J5262" s="4">
        <v>66</v>
      </c>
      <c r="K5262" s="4">
        <v>5</v>
      </c>
      <c r="L5262" s="4">
        <v>1</v>
      </c>
      <c r="M5262" s="4">
        <v>0</v>
      </c>
      <c r="N5262" s="18"/>
    </row>
    <row r="5263" spans="1:14" hidden="1" x14ac:dyDescent="0.35">
      <c r="A5263" s="4" t="s">
        <v>62</v>
      </c>
      <c r="B5263" s="27">
        <v>44167.740277777775</v>
      </c>
      <c r="C5263" s="9">
        <v>44168.915277777778</v>
      </c>
      <c r="D5263" s="11" t="s">
        <v>2900</v>
      </c>
      <c r="E5263" s="10">
        <v>1.1750000000029104</v>
      </c>
      <c r="F5263" s="11">
        <v>28.200000000069849</v>
      </c>
      <c r="G5263" s="5" t="s">
        <v>853</v>
      </c>
      <c r="H5263" s="26" t="s">
        <v>2604</v>
      </c>
      <c r="I5263" s="4">
        <v>131</v>
      </c>
      <c r="J5263" s="4">
        <v>125</v>
      </c>
      <c r="K5263" s="4">
        <v>2</v>
      </c>
      <c r="L5263" s="4">
        <v>4</v>
      </c>
      <c r="M5263" s="4">
        <v>0</v>
      </c>
      <c r="N5263" s="18"/>
    </row>
    <row r="5264" spans="1:14" hidden="1" x14ac:dyDescent="0.35">
      <c r="A5264" s="4" t="s">
        <v>62</v>
      </c>
      <c r="B5264" s="27">
        <v>44167.740277777775</v>
      </c>
      <c r="C5264" s="9">
        <v>44168.974305555559</v>
      </c>
      <c r="D5264" s="11" t="s">
        <v>2901</v>
      </c>
      <c r="E5264" s="10">
        <v>1.2340277777839219</v>
      </c>
      <c r="F5264" s="11">
        <v>29.616666666814126</v>
      </c>
      <c r="G5264" s="5" t="s">
        <v>853</v>
      </c>
      <c r="H5264" s="26" t="s">
        <v>2604</v>
      </c>
      <c r="I5264" s="4">
        <v>271</v>
      </c>
      <c r="J5264" s="4">
        <v>261</v>
      </c>
      <c r="K5264" s="4">
        <v>0</v>
      </c>
      <c r="L5264" s="4">
        <v>10</v>
      </c>
      <c r="M5264" s="4">
        <v>0</v>
      </c>
      <c r="N5264" s="18"/>
    </row>
    <row r="5265" spans="1:14" hidden="1" x14ac:dyDescent="0.35">
      <c r="A5265" s="4" t="s">
        <v>62</v>
      </c>
      <c r="B5265" s="27">
        <v>44167.740277777775</v>
      </c>
      <c r="C5265" s="9">
        <v>44168.976388888892</v>
      </c>
      <c r="D5265" s="11" t="s">
        <v>2902</v>
      </c>
      <c r="E5265" s="10">
        <v>1.2361111111167702</v>
      </c>
      <c r="F5265" s="11">
        <v>29.666666666802485</v>
      </c>
      <c r="G5265" s="5" t="s">
        <v>853</v>
      </c>
      <c r="H5265" s="26" t="s">
        <v>2604</v>
      </c>
      <c r="I5265" s="4">
        <v>1</v>
      </c>
      <c r="J5265" s="4">
        <v>1</v>
      </c>
      <c r="K5265" s="4">
        <v>0</v>
      </c>
      <c r="L5265" s="4">
        <v>0</v>
      </c>
      <c r="M5265" s="4">
        <v>0</v>
      </c>
      <c r="N5265" s="18"/>
    </row>
    <row r="5266" spans="1:14" hidden="1" x14ac:dyDescent="0.35">
      <c r="A5266" s="4" t="s">
        <v>62</v>
      </c>
      <c r="B5266" s="27">
        <v>44167.740277777775</v>
      </c>
      <c r="C5266" s="9">
        <v>44168.976388888892</v>
      </c>
      <c r="D5266" s="11" t="s">
        <v>2902</v>
      </c>
      <c r="E5266" s="10">
        <v>1.2361111111167702</v>
      </c>
      <c r="F5266" s="11">
        <v>29.666666666802485</v>
      </c>
      <c r="G5266" s="5" t="s">
        <v>853</v>
      </c>
      <c r="H5266" s="26" t="s">
        <v>2604</v>
      </c>
      <c r="I5266" s="4">
        <v>284</v>
      </c>
      <c r="J5266" s="4">
        <v>270</v>
      </c>
      <c r="K5266" s="4">
        <v>2</v>
      </c>
      <c r="L5266" s="4">
        <v>12</v>
      </c>
      <c r="M5266" s="4">
        <v>0</v>
      </c>
      <c r="N5266" s="18"/>
    </row>
    <row r="5267" spans="1:14" hidden="1" x14ac:dyDescent="0.35">
      <c r="A5267" s="4" t="s">
        <v>62</v>
      </c>
      <c r="B5267" s="27">
        <v>44167.740277777775</v>
      </c>
      <c r="C5267" s="9">
        <v>44168.977777777778</v>
      </c>
      <c r="D5267" s="11" t="s">
        <v>2903</v>
      </c>
      <c r="E5267" s="10">
        <v>1.2375000000029104</v>
      </c>
      <c r="F5267" s="11">
        <v>29.700000000069849</v>
      </c>
      <c r="G5267" s="5" t="s">
        <v>853</v>
      </c>
      <c r="H5267" s="26" t="s">
        <v>2604</v>
      </c>
      <c r="I5267" s="4">
        <v>1</v>
      </c>
      <c r="J5267" s="4">
        <v>1</v>
      </c>
      <c r="K5267" s="4">
        <v>0</v>
      </c>
      <c r="L5267" s="4">
        <v>0</v>
      </c>
      <c r="M5267" s="4">
        <v>0</v>
      </c>
      <c r="N5267" s="18"/>
    </row>
    <row r="5268" spans="1:14" hidden="1" x14ac:dyDescent="0.35">
      <c r="A5268" s="4" t="s">
        <v>62</v>
      </c>
      <c r="B5268" s="27">
        <v>44167.740277777775</v>
      </c>
      <c r="C5268" s="9">
        <v>44168.977777777778</v>
      </c>
      <c r="D5268" s="11" t="s">
        <v>2903</v>
      </c>
      <c r="E5268" s="10">
        <v>1.2375000000029104</v>
      </c>
      <c r="F5268" s="11">
        <v>29.700000000069849</v>
      </c>
      <c r="G5268" s="5" t="s">
        <v>853</v>
      </c>
      <c r="H5268" s="26" t="s">
        <v>2604</v>
      </c>
      <c r="I5268" s="4">
        <v>832</v>
      </c>
      <c r="J5268" s="4">
        <v>790</v>
      </c>
      <c r="K5268" s="4">
        <v>1</v>
      </c>
      <c r="L5268" s="4">
        <v>41</v>
      </c>
      <c r="M5268" s="4">
        <v>0</v>
      </c>
      <c r="N5268" s="18"/>
    </row>
    <row r="5269" spans="1:14" hidden="1" x14ac:dyDescent="0.35">
      <c r="A5269" s="4" t="s">
        <v>62</v>
      </c>
      <c r="B5269" s="27">
        <v>44172.3</v>
      </c>
      <c r="C5269" s="9">
        <v>44172.932638888888</v>
      </c>
      <c r="D5269" s="11" t="s">
        <v>3153</v>
      </c>
      <c r="E5269" s="10">
        <v>0.632638888884685</v>
      </c>
      <c r="F5269" s="11">
        <v>15.18333333323244</v>
      </c>
      <c r="G5269" s="5" t="s">
        <v>853</v>
      </c>
      <c r="H5269" s="26" t="s">
        <v>2604</v>
      </c>
      <c r="I5269" s="4">
        <v>72</v>
      </c>
      <c r="J5269" s="4">
        <v>66</v>
      </c>
      <c r="K5269" s="4">
        <v>5</v>
      </c>
      <c r="L5269" s="4">
        <v>1</v>
      </c>
      <c r="M5269" s="4">
        <v>0</v>
      </c>
      <c r="N5269" s="18"/>
    </row>
    <row r="5270" spans="1:14" hidden="1" x14ac:dyDescent="0.35">
      <c r="A5270" s="4" t="s">
        <v>62</v>
      </c>
      <c r="B5270" s="27">
        <v>44172.3</v>
      </c>
      <c r="C5270" s="9">
        <v>44172.933333333334</v>
      </c>
      <c r="D5270" s="11" t="s">
        <v>3154</v>
      </c>
      <c r="E5270" s="10">
        <v>0.63333333333139308</v>
      </c>
      <c r="F5270" s="11">
        <v>15.199999999953434</v>
      </c>
      <c r="G5270" s="5" t="s">
        <v>853</v>
      </c>
      <c r="H5270" s="26" t="s">
        <v>2604</v>
      </c>
      <c r="I5270" s="4">
        <v>131</v>
      </c>
      <c r="J5270" s="4">
        <v>125</v>
      </c>
      <c r="K5270" s="4">
        <v>2</v>
      </c>
      <c r="L5270" s="4">
        <v>4</v>
      </c>
      <c r="M5270" s="4">
        <v>0</v>
      </c>
      <c r="N5270" s="18"/>
    </row>
    <row r="5271" spans="1:14" hidden="1" x14ac:dyDescent="0.35">
      <c r="A5271" s="4" t="s">
        <v>62</v>
      </c>
      <c r="B5271" s="27">
        <v>44172.3</v>
      </c>
      <c r="C5271" s="9">
        <v>44172.960416666669</v>
      </c>
      <c r="D5271" s="11" t="s">
        <v>3155</v>
      </c>
      <c r="E5271" s="10">
        <v>0.66041666666569654</v>
      </c>
      <c r="F5271" s="11">
        <v>15.849999999976717</v>
      </c>
      <c r="G5271" s="5" t="s">
        <v>853</v>
      </c>
      <c r="H5271" s="26" t="s">
        <v>2604</v>
      </c>
      <c r="I5271" s="4">
        <v>271</v>
      </c>
      <c r="J5271" s="4">
        <v>261</v>
      </c>
      <c r="K5271" s="4">
        <v>0</v>
      </c>
      <c r="L5271" s="4">
        <v>10</v>
      </c>
      <c r="M5271" s="4">
        <v>0</v>
      </c>
      <c r="N5271" s="18"/>
    </row>
    <row r="5272" spans="1:14" hidden="1" x14ac:dyDescent="0.35">
      <c r="A5272" s="4" t="s">
        <v>62</v>
      </c>
      <c r="B5272" s="27">
        <v>44172.3</v>
      </c>
      <c r="C5272" s="9">
        <v>44172.986805555556</v>
      </c>
      <c r="D5272" s="11" t="s">
        <v>3156</v>
      </c>
      <c r="E5272" s="10">
        <v>0.68680555555329192</v>
      </c>
      <c r="F5272" s="11">
        <v>16.483333333279006</v>
      </c>
      <c r="G5272" s="5" t="s">
        <v>853</v>
      </c>
      <c r="H5272" s="26" t="s">
        <v>2604</v>
      </c>
      <c r="I5272" s="4">
        <v>1</v>
      </c>
      <c r="J5272" s="4">
        <v>1</v>
      </c>
      <c r="K5272" s="4">
        <v>0</v>
      </c>
      <c r="L5272" s="4">
        <v>0</v>
      </c>
      <c r="M5272" s="4">
        <v>0</v>
      </c>
      <c r="N5272" s="18"/>
    </row>
    <row r="5273" spans="1:14" hidden="1" x14ac:dyDescent="0.35">
      <c r="A5273" s="4" t="s">
        <v>62</v>
      </c>
      <c r="B5273" s="27">
        <v>44172.3</v>
      </c>
      <c r="C5273" s="9">
        <v>44172.986805555556</v>
      </c>
      <c r="D5273" s="11" t="s">
        <v>3156</v>
      </c>
      <c r="E5273" s="10">
        <v>0.68680555555329192</v>
      </c>
      <c r="F5273" s="11">
        <v>16.483333333279006</v>
      </c>
      <c r="G5273" s="5" t="s">
        <v>853</v>
      </c>
      <c r="H5273" s="26" t="s">
        <v>2604</v>
      </c>
      <c r="I5273" s="4">
        <v>284</v>
      </c>
      <c r="J5273" s="4">
        <v>270</v>
      </c>
      <c r="K5273" s="4">
        <v>2</v>
      </c>
      <c r="L5273" s="4">
        <v>12</v>
      </c>
      <c r="M5273" s="4">
        <v>0</v>
      </c>
      <c r="N5273" s="18"/>
    </row>
    <row r="5274" spans="1:14" hidden="1" x14ac:dyDescent="0.35">
      <c r="A5274" s="4" t="s">
        <v>62</v>
      </c>
      <c r="B5274" s="27">
        <v>44172.3</v>
      </c>
      <c r="C5274" s="9">
        <v>44173.00277777778</v>
      </c>
      <c r="D5274" s="11" t="s">
        <v>3157</v>
      </c>
      <c r="E5274" s="10">
        <v>0.70277777777664596</v>
      </c>
      <c r="F5274" s="11">
        <v>16.866666666639503</v>
      </c>
      <c r="G5274" s="5" t="s">
        <v>853</v>
      </c>
      <c r="H5274" s="26" t="s">
        <v>2604</v>
      </c>
      <c r="I5274" s="4">
        <v>1</v>
      </c>
      <c r="J5274" s="4">
        <v>1</v>
      </c>
      <c r="K5274" s="4">
        <v>0</v>
      </c>
      <c r="L5274" s="4">
        <v>0</v>
      </c>
      <c r="M5274" s="4">
        <v>0</v>
      </c>
      <c r="N5274" s="18"/>
    </row>
    <row r="5275" spans="1:14" hidden="1" x14ac:dyDescent="0.35">
      <c r="A5275" s="4" t="s">
        <v>62</v>
      </c>
      <c r="B5275" s="27">
        <v>44172.3</v>
      </c>
      <c r="C5275" s="9">
        <v>44173.00277777778</v>
      </c>
      <c r="D5275" s="11" t="s">
        <v>3157</v>
      </c>
      <c r="E5275" s="10">
        <v>0.70277777777664596</v>
      </c>
      <c r="F5275" s="11">
        <v>16.866666666639503</v>
      </c>
      <c r="G5275" s="5" t="s">
        <v>853</v>
      </c>
      <c r="H5275" s="26" t="s">
        <v>2604</v>
      </c>
      <c r="I5275" s="4">
        <v>832</v>
      </c>
      <c r="J5275" s="4">
        <v>790</v>
      </c>
      <c r="K5275" s="4">
        <v>1</v>
      </c>
      <c r="L5275" s="4">
        <v>41</v>
      </c>
      <c r="M5275" s="4">
        <v>0</v>
      </c>
      <c r="N5275" s="18"/>
    </row>
    <row r="5276" spans="1:14" hidden="1" x14ac:dyDescent="0.35">
      <c r="A5276" s="4" t="s">
        <v>62</v>
      </c>
      <c r="B5276" s="27">
        <v>43762.111805555556</v>
      </c>
      <c r="C5276" s="9">
        <v>43763.043055555558</v>
      </c>
      <c r="D5276" s="11" t="str">
        <f>INT(Table1[[#This Row],[Full Restoration ]]-Table1[[#This Row],[Outage Start]])&amp;" days,"&amp;HOUR(Table1[[#This Row],[Full Restoration ]]-Table1[[#This Row],[Outage Start]])&amp;" hrs,"&amp;MINUTE(Table1[[#This Row],[Full Restoration ]]-Table1[[#This Row],[Outage Start]])&amp;" min"</f>
        <v>0 days,22 hrs,21 min</v>
      </c>
      <c r="E5276" s="10">
        <f>Table1[[#This Row],[Full Restoration ]]-Table1[[#This Row],[Outage Start]]</f>
        <v>0.93125000000145519</v>
      </c>
      <c r="F5276" s="11">
        <f>(Table1[[#This Row],[Full Restoration ]]-Table1[[#This Row],[Outage Start]])*24</f>
        <v>22.350000000034925</v>
      </c>
      <c r="G5276" s="5" t="s">
        <v>1983</v>
      </c>
      <c r="H5276" s="26" t="s">
        <v>3</v>
      </c>
      <c r="I5276" s="4">
        <v>1542</v>
      </c>
      <c r="J5276" s="4">
        <v>1473</v>
      </c>
      <c r="K5276" s="4">
        <v>10</v>
      </c>
      <c r="L5276" s="4">
        <v>46</v>
      </c>
      <c r="M5276" s="4">
        <v>56</v>
      </c>
      <c r="N5276" s="18"/>
    </row>
    <row r="5277" spans="1:14" hidden="1" x14ac:dyDescent="0.35">
      <c r="A5277" s="4" t="s">
        <v>62</v>
      </c>
      <c r="B5277" s="27">
        <v>43748.394444444442</v>
      </c>
      <c r="C5277" s="9">
        <v>43749.728472222225</v>
      </c>
      <c r="D5277" s="11" t="str">
        <f>INT(Table1[[#This Row],[Full Restoration ]]-Table1[[#This Row],[Outage Start]])&amp;" days,"&amp;HOUR(Table1[[#This Row],[Full Restoration ]]-Table1[[#This Row],[Outage Start]])&amp;" hrs,"&amp;MINUTE(Table1[[#This Row],[Full Restoration ]]-Table1[[#This Row],[Outage Start]])&amp;" min"</f>
        <v>1 days,8 hrs,1 min</v>
      </c>
      <c r="E5277" s="10">
        <f>Table1[[#This Row],[Full Restoration ]]-Table1[[#This Row],[Outage Start]]</f>
        <v>1.3340277777824667</v>
      </c>
      <c r="F5277" s="11">
        <f>(Table1[[#This Row],[Full Restoration ]]-Table1[[#This Row],[Outage Start]])*24</f>
        <v>32.016666666779201</v>
      </c>
      <c r="G5277" s="5" t="s">
        <v>844</v>
      </c>
      <c r="H5277" s="26" t="s">
        <v>3</v>
      </c>
      <c r="I5277" s="4">
        <v>57</v>
      </c>
      <c r="J5277" s="4">
        <v>44</v>
      </c>
      <c r="K5277" s="4">
        <v>0</v>
      </c>
      <c r="L5277" s="4">
        <v>0</v>
      </c>
      <c r="M5277" s="4">
        <v>0</v>
      </c>
      <c r="N5277" s="18"/>
    </row>
    <row r="5278" spans="1:14" hidden="1" x14ac:dyDescent="0.35">
      <c r="A5278" s="4" t="s">
        <v>62</v>
      </c>
      <c r="B5278" s="27">
        <v>43768.224999999999</v>
      </c>
      <c r="C5278" s="9">
        <v>43769.747916666667</v>
      </c>
      <c r="D5278" s="11" t="str">
        <f>INT(Table1[[#This Row],[Full Restoration ]]-Table1[[#This Row],[Outage Start]])&amp;" days,"&amp;HOUR(Table1[[#This Row],[Full Restoration ]]-Table1[[#This Row],[Outage Start]])&amp;" hrs,"&amp;MINUTE(Table1[[#This Row],[Full Restoration ]]-Table1[[#This Row],[Outage Start]])&amp;" min"</f>
        <v>1 days,12 hrs,33 min</v>
      </c>
      <c r="E5278" s="10">
        <f>Table1[[#This Row],[Full Restoration ]]-Table1[[#This Row],[Outage Start]]</f>
        <v>1.5229166666686069</v>
      </c>
      <c r="F5278" s="11">
        <f>(Table1[[#This Row],[Full Restoration ]]-Table1[[#This Row],[Outage Start]])*24</f>
        <v>36.550000000046566</v>
      </c>
      <c r="G5278" s="5" t="s">
        <v>844</v>
      </c>
      <c r="H5278" s="26"/>
      <c r="I5278" s="4">
        <v>1359</v>
      </c>
      <c r="J5278" s="4">
        <v>1280</v>
      </c>
      <c r="K5278" s="4">
        <v>50</v>
      </c>
      <c r="L5278" s="4">
        <v>24</v>
      </c>
      <c r="M5278" s="4"/>
      <c r="N5278" s="18"/>
    </row>
    <row r="5279" spans="1:14" hidden="1" x14ac:dyDescent="0.35">
      <c r="A5279" s="4" t="s">
        <v>62</v>
      </c>
      <c r="B5279" s="27">
        <v>44130.387499999997</v>
      </c>
      <c r="C5279" s="9">
        <v>44130.984722222223</v>
      </c>
      <c r="D5279" s="11" t="s">
        <v>3898</v>
      </c>
      <c r="E5279" s="10">
        <v>0.59722222222626442</v>
      </c>
      <c r="F5279" s="11">
        <v>14.333333333430346</v>
      </c>
      <c r="G5279" s="5" t="s">
        <v>844</v>
      </c>
      <c r="H5279" s="26" t="s">
        <v>2604</v>
      </c>
      <c r="I5279" s="4">
        <v>57</v>
      </c>
      <c r="J5279" s="4">
        <v>33</v>
      </c>
      <c r="K5279" s="4">
        <v>24</v>
      </c>
      <c r="L5279" s="4">
        <v>0</v>
      </c>
      <c r="M5279" s="4"/>
      <c r="N5279" s="18"/>
    </row>
    <row r="5280" spans="1:14" hidden="1" x14ac:dyDescent="0.35">
      <c r="A5280" s="4" t="s">
        <v>62</v>
      </c>
      <c r="B5280" s="45">
        <v>44161.620833333334</v>
      </c>
      <c r="C5280" s="9">
        <v>44162.717361111114</v>
      </c>
      <c r="D5280" s="11" t="s">
        <v>2989</v>
      </c>
      <c r="E5280" s="10">
        <v>1.0965277777795563</v>
      </c>
      <c r="F5280" s="11">
        <v>26.316666666709352</v>
      </c>
      <c r="G5280" s="5" t="s">
        <v>844</v>
      </c>
      <c r="H5280" s="26" t="s">
        <v>2604</v>
      </c>
      <c r="I5280" s="4">
        <v>17</v>
      </c>
      <c r="J5280" s="4">
        <v>8</v>
      </c>
      <c r="K5280" s="4">
        <v>9</v>
      </c>
      <c r="L5280" s="4">
        <v>0</v>
      </c>
      <c r="M5280" s="4">
        <v>0</v>
      </c>
      <c r="N5280" s="18"/>
    </row>
    <row r="5281" spans="1:14" hidden="1" x14ac:dyDescent="0.35">
      <c r="A5281" s="4" t="s">
        <v>62</v>
      </c>
      <c r="B5281" s="45">
        <v>44161.620833333334</v>
      </c>
      <c r="C5281" s="9">
        <v>44162.725694444445</v>
      </c>
      <c r="D5281" s="11" t="s">
        <v>3853</v>
      </c>
      <c r="E5281" s="10">
        <v>1.1048611111109494</v>
      </c>
      <c r="F5281" s="11">
        <v>26.516666666662786</v>
      </c>
      <c r="G5281" s="5" t="s">
        <v>844</v>
      </c>
      <c r="H5281" s="26" t="s">
        <v>2604</v>
      </c>
      <c r="I5281" s="4">
        <v>40</v>
      </c>
      <c r="J5281" s="4">
        <v>36</v>
      </c>
      <c r="K5281" s="4">
        <v>4</v>
      </c>
      <c r="L5281" s="4">
        <v>0</v>
      </c>
      <c r="M5281" s="4">
        <v>0</v>
      </c>
      <c r="N5281" s="18"/>
    </row>
    <row r="5282" spans="1:14" hidden="1" x14ac:dyDescent="0.35">
      <c r="A5282" s="4" t="s">
        <v>62</v>
      </c>
      <c r="B5282" s="27">
        <v>44168.003472222219</v>
      </c>
      <c r="C5282" s="9">
        <v>44168.95208333333</v>
      </c>
      <c r="D5282" s="11" t="s">
        <v>2904</v>
      </c>
      <c r="E5282" s="10">
        <v>0.94861111111094942</v>
      </c>
      <c r="F5282" s="11">
        <v>22.766666666662786</v>
      </c>
      <c r="G5282" s="5" t="s">
        <v>844</v>
      </c>
      <c r="H5282" s="26" t="s">
        <v>2604</v>
      </c>
      <c r="I5282" s="4">
        <v>17</v>
      </c>
      <c r="J5282" s="4">
        <v>8</v>
      </c>
      <c r="K5282" s="4">
        <v>9</v>
      </c>
      <c r="L5282" s="4">
        <v>0</v>
      </c>
      <c r="M5282" s="4">
        <v>0</v>
      </c>
      <c r="N5282" s="18"/>
    </row>
    <row r="5283" spans="1:14" hidden="1" x14ac:dyDescent="0.35">
      <c r="A5283" s="4" t="s">
        <v>62</v>
      </c>
      <c r="B5283" s="27">
        <v>44168.003472222219</v>
      </c>
      <c r="C5283" s="9">
        <v>44168.953472222223</v>
      </c>
      <c r="D5283" s="11" t="s">
        <v>2905</v>
      </c>
      <c r="E5283" s="10">
        <v>0.95000000000436557</v>
      </c>
      <c r="F5283" s="11">
        <v>22.800000000104774</v>
      </c>
      <c r="G5283" s="5" t="s">
        <v>844</v>
      </c>
      <c r="H5283" s="26" t="s">
        <v>2604</v>
      </c>
      <c r="I5283" s="4">
        <v>40</v>
      </c>
      <c r="J5283" s="4">
        <v>36</v>
      </c>
      <c r="K5283" s="4">
        <v>4</v>
      </c>
      <c r="L5283" s="4">
        <v>0</v>
      </c>
      <c r="M5283" s="4">
        <v>0</v>
      </c>
      <c r="N5283" s="18"/>
    </row>
    <row r="5284" spans="1:14" hidden="1" x14ac:dyDescent="0.35">
      <c r="A5284" s="4" t="s">
        <v>62</v>
      </c>
      <c r="B5284" s="27">
        <v>44168.282638888886</v>
      </c>
      <c r="C5284" s="9">
        <v>44168.914583333331</v>
      </c>
      <c r="D5284" s="11" t="s">
        <v>2906</v>
      </c>
      <c r="E5284" s="10">
        <v>0.63194444444525288</v>
      </c>
      <c r="F5284" s="11">
        <v>15.166666666686069</v>
      </c>
      <c r="G5284" s="5" t="s">
        <v>844</v>
      </c>
      <c r="H5284" s="26" t="s">
        <v>2604</v>
      </c>
      <c r="I5284" s="4">
        <v>460</v>
      </c>
      <c r="J5284" s="4">
        <v>436</v>
      </c>
      <c r="K5284" s="4">
        <v>11</v>
      </c>
      <c r="L5284" s="4">
        <v>13</v>
      </c>
      <c r="M5284" s="4">
        <v>0</v>
      </c>
      <c r="N5284" s="18"/>
    </row>
    <row r="5285" spans="1:14" hidden="1" x14ac:dyDescent="0.35">
      <c r="A5285" s="4" t="s">
        <v>62</v>
      </c>
      <c r="B5285" s="27">
        <v>44168.282638888886</v>
      </c>
      <c r="C5285" s="9">
        <v>44168.914583333331</v>
      </c>
      <c r="D5285" s="11" t="s">
        <v>2906</v>
      </c>
      <c r="E5285" s="10">
        <v>0.63194444444525288</v>
      </c>
      <c r="F5285" s="11">
        <v>15.166666666686069</v>
      </c>
      <c r="G5285" s="5" t="s">
        <v>844</v>
      </c>
      <c r="H5285" s="26" t="s">
        <v>2604</v>
      </c>
      <c r="I5285" s="4">
        <v>1</v>
      </c>
      <c r="J5285" s="4">
        <v>1</v>
      </c>
      <c r="K5285" s="4">
        <v>0</v>
      </c>
      <c r="L5285" s="4">
        <v>0</v>
      </c>
      <c r="M5285" s="4">
        <v>0</v>
      </c>
      <c r="N5285" s="18"/>
    </row>
    <row r="5286" spans="1:14" hidden="1" x14ac:dyDescent="0.35">
      <c r="A5286" s="4" t="s">
        <v>62</v>
      </c>
      <c r="B5286" s="27">
        <v>44172.387499999997</v>
      </c>
      <c r="C5286" s="9">
        <v>44173.081250000003</v>
      </c>
      <c r="D5286" s="11" t="s">
        <v>3038</v>
      </c>
      <c r="E5286" s="10">
        <v>0.69375000000582077</v>
      </c>
      <c r="F5286" s="11">
        <v>16.650000000139698</v>
      </c>
      <c r="G5286" s="5" t="s">
        <v>844</v>
      </c>
      <c r="H5286" s="26" t="s">
        <v>2604</v>
      </c>
      <c r="I5286" s="4">
        <v>468</v>
      </c>
      <c r="J5286" s="4">
        <v>443</v>
      </c>
      <c r="K5286" s="4">
        <v>16</v>
      </c>
      <c r="L5286" s="4">
        <v>9</v>
      </c>
      <c r="M5286" s="4">
        <v>0</v>
      </c>
      <c r="N5286" s="18"/>
    </row>
    <row r="5287" spans="1:14" hidden="1" x14ac:dyDescent="0.35">
      <c r="A5287" s="4" t="s">
        <v>62</v>
      </c>
      <c r="B5287" s="27">
        <v>44172.387499999997</v>
      </c>
      <c r="C5287" s="9">
        <v>44173.699305555558</v>
      </c>
      <c r="D5287" s="11" t="s">
        <v>2788</v>
      </c>
      <c r="E5287" s="10">
        <v>1.3118055555605679</v>
      </c>
      <c r="F5287" s="11">
        <v>31.483333333453629</v>
      </c>
      <c r="G5287" s="5" t="s">
        <v>844</v>
      </c>
      <c r="H5287" s="26" t="s">
        <v>2604</v>
      </c>
      <c r="I5287" s="4">
        <v>383</v>
      </c>
      <c r="J5287" s="4">
        <v>363</v>
      </c>
      <c r="K5287" s="4">
        <v>9</v>
      </c>
      <c r="L5287" s="4">
        <v>11</v>
      </c>
      <c r="M5287" s="4">
        <v>0</v>
      </c>
      <c r="N5287" s="18"/>
    </row>
    <row r="5288" spans="1:14" hidden="1" x14ac:dyDescent="0.35">
      <c r="A5288" s="4" t="s">
        <v>62</v>
      </c>
      <c r="B5288" s="27">
        <v>44172.387499999997</v>
      </c>
      <c r="C5288" s="9">
        <v>44173.715277777781</v>
      </c>
      <c r="D5288" s="11" t="s">
        <v>3158</v>
      </c>
      <c r="E5288" s="10">
        <v>1.3277777777839219</v>
      </c>
      <c r="F5288" s="11">
        <v>31.866666666814126</v>
      </c>
      <c r="G5288" s="5" t="s">
        <v>844</v>
      </c>
      <c r="H5288" s="26" t="s">
        <v>2604</v>
      </c>
      <c r="I5288" s="4">
        <v>460</v>
      </c>
      <c r="J5288" s="4">
        <v>436</v>
      </c>
      <c r="K5288" s="4">
        <v>11</v>
      </c>
      <c r="L5288" s="4">
        <v>13</v>
      </c>
      <c r="M5288" s="4">
        <v>0</v>
      </c>
      <c r="N5288" s="18"/>
    </row>
    <row r="5289" spans="1:14" hidden="1" x14ac:dyDescent="0.35">
      <c r="A5289" s="4" t="s">
        <v>62</v>
      </c>
      <c r="B5289" s="27">
        <v>44172.387499999997</v>
      </c>
      <c r="C5289" s="9">
        <v>44173.715277777781</v>
      </c>
      <c r="D5289" s="11" t="s">
        <v>3158</v>
      </c>
      <c r="E5289" s="10">
        <v>1.3277777777839219</v>
      </c>
      <c r="F5289" s="11">
        <v>31.866666666814126</v>
      </c>
      <c r="G5289" s="5" t="s">
        <v>844</v>
      </c>
      <c r="H5289" s="26" t="s">
        <v>2604</v>
      </c>
      <c r="I5289" s="4">
        <v>1</v>
      </c>
      <c r="J5289" s="4">
        <v>1</v>
      </c>
      <c r="K5289" s="4">
        <v>0</v>
      </c>
      <c r="L5289" s="4">
        <v>0</v>
      </c>
      <c r="M5289" s="4">
        <v>0</v>
      </c>
      <c r="N5289" s="18"/>
    </row>
    <row r="5290" spans="1:14" hidden="1" x14ac:dyDescent="0.35">
      <c r="A5290" s="4" t="s">
        <v>62</v>
      </c>
      <c r="B5290" s="27">
        <v>44172.387499999997</v>
      </c>
      <c r="C5290" s="9">
        <v>44173.793749999997</v>
      </c>
      <c r="D5290" s="11" t="s">
        <v>3159</v>
      </c>
      <c r="E5290" s="10">
        <v>1.40625</v>
      </c>
      <c r="F5290" s="11">
        <v>33.75</v>
      </c>
      <c r="G5290" s="5" t="s">
        <v>844</v>
      </c>
      <c r="H5290" s="26" t="s">
        <v>2604</v>
      </c>
      <c r="I5290" s="4">
        <v>17</v>
      </c>
      <c r="J5290" s="4">
        <v>8</v>
      </c>
      <c r="K5290" s="4">
        <v>9</v>
      </c>
      <c r="L5290" s="4">
        <v>0</v>
      </c>
      <c r="M5290" s="4">
        <v>0</v>
      </c>
      <c r="N5290" s="18"/>
    </row>
    <row r="5291" spans="1:14" hidden="1" x14ac:dyDescent="0.35">
      <c r="A5291" s="4" t="s">
        <v>62</v>
      </c>
      <c r="B5291" s="27">
        <v>44172.387499999997</v>
      </c>
      <c r="C5291" s="9">
        <v>44173.79583333333</v>
      </c>
      <c r="D5291" s="11" t="s">
        <v>3160</v>
      </c>
      <c r="E5291" s="10">
        <v>1.4083333333328483</v>
      </c>
      <c r="F5291" s="11">
        <v>33.799999999988358</v>
      </c>
      <c r="G5291" s="5" t="s">
        <v>844</v>
      </c>
      <c r="H5291" s="26" t="s">
        <v>2604</v>
      </c>
      <c r="I5291" s="4">
        <v>40</v>
      </c>
      <c r="J5291" s="4">
        <v>36</v>
      </c>
      <c r="K5291" s="4">
        <v>4</v>
      </c>
      <c r="L5291" s="4">
        <v>0</v>
      </c>
      <c r="M5291" s="4">
        <v>0</v>
      </c>
      <c r="N5291" s="18"/>
    </row>
    <row r="5292" spans="1:14" hidden="1" x14ac:dyDescent="0.35">
      <c r="A5292" s="4" t="s">
        <v>62</v>
      </c>
      <c r="B5292" s="27">
        <v>44188.320138888892</v>
      </c>
      <c r="C5292" s="47"/>
      <c r="D5292" s="38" t="e">
        <v>#NUM!</v>
      </c>
      <c r="E5292" s="39">
        <v>-44188.320138888892</v>
      </c>
      <c r="F5292" s="38">
        <v>-1060519.6833333333</v>
      </c>
      <c r="G5292" s="5" t="s">
        <v>844</v>
      </c>
      <c r="H5292" s="26" t="s">
        <v>2604</v>
      </c>
      <c r="I5292" s="4">
        <v>17</v>
      </c>
      <c r="J5292" s="4">
        <v>14</v>
      </c>
      <c r="K5292" s="4">
        <v>3</v>
      </c>
      <c r="L5292" s="4">
        <v>0</v>
      </c>
      <c r="M5292" s="4">
        <v>0</v>
      </c>
      <c r="N5292" s="18"/>
    </row>
    <row r="5293" spans="1:14" hidden="1" x14ac:dyDescent="0.35">
      <c r="A5293" s="4" t="s">
        <v>62</v>
      </c>
      <c r="B5293" s="27">
        <v>44188.320138888892</v>
      </c>
      <c r="C5293" s="9">
        <v>44188.327777777777</v>
      </c>
      <c r="D5293" s="11" t="s">
        <v>3259</v>
      </c>
      <c r="E5293" s="10">
        <v>7.6388888846850023E-3</v>
      </c>
      <c r="F5293" s="11">
        <v>0.18333333323244005</v>
      </c>
      <c r="G5293" s="5" t="s">
        <v>844</v>
      </c>
      <c r="H5293" s="26" t="s">
        <v>2604</v>
      </c>
      <c r="I5293" s="4">
        <v>40</v>
      </c>
      <c r="J5293" s="4">
        <v>30</v>
      </c>
      <c r="K5293" s="4">
        <v>10</v>
      </c>
      <c r="L5293" s="4">
        <v>0</v>
      </c>
      <c r="M5293" s="4">
        <v>0</v>
      </c>
      <c r="N5293" s="18"/>
    </row>
    <row r="5294" spans="1:14" hidden="1" x14ac:dyDescent="0.35">
      <c r="A5294" s="4" t="s">
        <v>62</v>
      </c>
      <c r="B5294" s="56">
        <v>44215.126273148147</v>
      </c>
      <c r="C5294" s="56">
        <v>44217.142974537041</v>
      </c>
      <c r="D5294" s="11" t="str">
        <f>INT(Table1[[#This Row],[Full Restoration ]]-Table1[[#This Row],[Outage Start]])&amp;" days,"&amp;HOUR(Table1[[#This Row],[Full Restoration ]]-Table1[[#This Row],[Outage Start]])&amp;" hrs,"&amp;MINUTE(Table1[[#This Row],[Full Restoration ]]-Table1[[#This Row],[Outage Start]])&amp;" min"</f>
        <v>2 days,0 hrs,24 min</v>
      </c>
      <c r="E5294" s="10">
        <f>Table1[[#This Row],[Full Restoration ]]-Table1[[#This Row],[Outage Start]]</f>
        <v>2.0167013888931251</v>
      </c>
      <c r="F5294" s="11">
        <f>(Table1[[#This Row],[Full Restoration ]]-Table1[[#This Row],[Outage Start]])*24</f>
        <v>48.400833333435003</v>
      </c>
      <c r="G5294" s="5" t="s">
        <v>844</v>
      </c>
      <c r="H5294" s="26" t="s">
        <v>2604</v>
      </c>
      <c r="I5294" s="4">
        <v>57</v>
      </c>
      <c r="J5294" s="4">
        <v>44</v>
      </c>
      <c r="K5294" s="4">
        <v>13</v>
      </c>
      <c r="L5294" s="4">
        <v>0</v>
      </c>
      <c r="M5294" s="4">
        <v>0</v>
      </c>
      <c r="N5294" s="18"/>
    </row>
    <row r="5295" spans="1:14" hidden="1" x14ac:dyDescent="0.35">
      <c r="A5295" s="4" t="s">
        <v>62</v>
      </c>
      <c r="B5295" s="27">
        <v>44525.223611111112</v>
      </c>
      <c r="C5295" s="9">
        <v>44526.677083333336</v>
      </c>
      <c r="D5295" s="11" t="str">
        <f>INT(Table1[[#This Row],[Full Restoration ]]-Table1[[#This Row],[Outage Start]])&amp;" days,"&amp;HOUR(Table1[[#This Row],[Full Restoration ]]-Table1[[#This Row],[Outage Start]])&amp;" hrs,"&amp;MINUTE(Table1[[#This Row],[Full Restoration ]]-Table1[[#This Row],[Outage Start]])&amp;" min"</f>
        <v>1 days,10 hrs,53 min</v>
      </c>
      <c r="E5295" s="10">
        <f>Table1[[#This Row],[Full Restoration ]]-Table1[[#This Row],[Outage Start]]</f>
        <v>1.453472222223354</v>
      </c>
      <c r="F5295" s="11">
        <f>(Table1[[#This Row],[Full Restoration ]]-Table1[[#This Row],[Outage Start]])*24</f>
        <v>34.883333333360497</v>
      </c>
      <c r="G5295" s="5" t="s">
        <v>844</v>
      </c>
      <c r="H5295" s="26" t="s">
        <v>3</v>
      </c>
      <c r="I5295" s="4">
        <v>40</v>
      </c>
      <c r="J5295" s="4">
        <v>36</v>
      </c>
      <c r="K5295" s="4">
        <v>4</v>
      </c>
      <c r="L5295" s="4">
        <v>0</v>
      </c>
      <c r="M5295" s="4">
        <v>0</v>
      </c>
      <c r="N5295" s="18"/>
    </row>
    <row r="5296" spans="1:14" hidden="1" x14ac:dyDescent="0.35">
      <c r="A5296" s="4" t="s">
        <v>62</v>
      </c>
      <c r="B5296" s="27">
        <v>44045.593055555553</v>
      </c>
      <c r="C5296" s="9">
        <v>44047.4375</v>
      </c>
      <c r="D5296" s="11" t="s">
        <v>2698</v>
      </c>
      <c r="E5296" s="10">
        <v>1.8444444444467081</v>
      </c>
      <c r="F5296" s="11">
        <v>44.266666666720994</v>
      </c>
      <c r="G5296" s="5" t="s">
        <v>2570</v>
      </c>
      <c r="H5296" s="26" t="s">
        <v>2571</v>
      </c>
      <c r="I5296" s="4">
        <v>17</v>
      </c>
      <c r="J5296" s="4">
        <v>12</v>
      </c>
      <c r="K5296" s="4">
        <v>5</v>
      </c>
      <c r="L5296" s="4">
        <v>0</v>
      </c>
      <c r="M5296" s="4"/>
      <c r="N5296" s="18"/>
    </row>
    <row r="5297" spans="1:14" hidden="1" x14ac:dyDescent="0.35">
      <c r="A5297" s="4" t="s">
        <v>62</v>
      </c>
      <c r="B5297" s="27">
        <v>44764.342361111114</v>
      </c>
      <c r="C5297" s="9">
        <v>44765.629166666666</v>
      </c>
      <c r="D5297" s="11" t="str">
        <f>INT(Table1[[#This Row],[Full Restoration ]]-Table1[[#This Row],[Outage Start]])&amp;" days,"&amp;HOUR(Table1[[#This Row],[Full Restoration ]]-Table1[[#This Row],[Outage Start]])&amp;" hrs,"&amp;MINUTE(Table1[[#This Row],[Full Restoration ]]-Table1[[#This Row],[Outage Start]])&amp;" min"</f>
        <v>1 days,6 hrs,53 min</v>
      </c>
      <c r="E5297" s="10">
        <f>Table1[[#This Row],[Full Restoration ]]-Table1[[#This Row],[Outage Start]]</f>
        <v>1.2868055555518367</v>
      </c>
      <c r="F5297" s="11">
        <f>(Table1[[#This Row],[Full Restoration ]]-Table1[[#This Row],[Outage Start]])*24</f>
        <v>30.883333333244082</v>
      </c>
      <c r="G5297" s="5" t="s">
        <v>4238</v>
      </c>
      <c r="H5297" s="26" t="s">
        <v>4233</v>
      </c>
      <c r="I5297" s="4">
        <v>3</v>
      </c>
      <c r="J5297" s="4">
        <v>0</v>
      </c>
      <c r="K5297" s="4">
        <v>3</v>
      </c>
      <c r="L5297" s="4">
        <v>0</v>
      </c>
      <c r="M5297" s="4">
        <v>0</v>
      </c>
      <c r="N5297" s="18"/>
    </row>
    <row r="5298" spans="1:14" hidden="1" x14ac:dyDescent="0.35">
      <c r="A5298" s="4" t="s">
        <v>62</v>
      </c>
      <c r="B5298" s="27">
        <v>44764.454861111109</v>
      </c>
      <c r="C5298" s="9">
        <v>44765.597916666666</v>
      </c>
      <c r="D5298" s="11" t="str">
        <f>INT(Table1[[#This Row],[Full Restoration ]]-Table1[[#This Row],[Outage Start]])&amp;" days,"&amp;HOUR(Table1[[#This Row],[Full Restoration ]]-Table1[[#This Row],[Outage Start]])&amp;" hrs,"&amp;MINUTE(Table1[[#This Row],[Full Restoration ]]-Table1[[#This Row],[Outage Start]])&amp;" min"</f>
        <v>1 days,3 hrs,26 min</v>
      </c>
      <c r="E5298" s="10">
        <f>Table1[[#This Row],[Full Restoration ]]-Table1[[#This Row],[Outage Start]]</f>
        <v>1.1430555555562023</v>
      </c>
      <c r="F5298" s="11">
        <f>(Table1[[#This Row],[Full Restoration ]]-Table1[[#This Row],[Outage Start]])*24</f>
        <v>27.433333333348855</v>
      </c>
      <c r="G5298" s="5" t="s">
        <v>4239</v>
      </c>
      <c r="H5298" s="26" t="s">
        <v>4233</v>
      </c>
      <c r="I5298" s="4">
        <v>96</v>
      </c>
      <c r="J5298" s="4">
        <v>78</v>
      </c>
      <c r="K5298" s="4">
        <v>18</v>
      </c>
      <c r="L5298" s="4">
        <v>4</v>
      </c>
      <c r="M5298" s="4">
        <v>0</v>
      </c>
      <c r="N5298" s="18"/>
    </row>
    <row r="5299" spans="1:14" hidden="1" x14ac:dyDescent="0.35">
      <c r="A5299" s="4" t="s">
        <v>62</v>
      </c>
      <c r="B5299" s="27">
        <v>43794.44027777778</v>
      </c>
      <c r="C5299" s="9">
        <v>43795.469444444447</v>
      </c>
      <c r="D5299" s="11" t="str">
        <f>INT(Table1[[#This Row],[Full Restoration ]]-Table1[[#This Row],[Outage Start]])&amp;" days,"&amp;HOUR(Table1[[#This Row],[Full Restoration ]]-Table1[[#This Row],[Outage Start]])&amp;" hrs,"&amp;MINUTE(Table1[[#This Row],[Full Restoration ]]-Table1[[#This Row],[Outage Start]])&amp;" min"</f>
        <v>1 days,0 hrs,42 min</v>
      </c>
      <c r="E5299" s="10">
        <f>Table1[[#This Row],[Full Restoration ]]-Table1[[#This Row],[Outage Start]]</f>
        <v>1.0291666666671517</v>
      </c>
      <c r="F5299" s="11">
        <f>(Table1[[#This Row],[Full Restoration ]]-Table1[[#This Row],[Outage Start]])*24</f>
        <v>24.700000000011642</v>
      </c>
      <c r="G5299" s="28" t="s">
        <v>2026</v>
      </c>
      <c r="H5299" s="32"/>
      <c r="I5299" s="4">
        <v>221</v>
      </c>
      <c r="J5299" s="4">
        <v>205</v>
      </c>
      <c r="K5299" s="4">
        <v>11</v>
      </c>
      <c r="L5299" s="4">
        <v>5</v>
      </c>
      <c r="M5299" s="4">
        <v>0</v>
      </c>
      <c r="N5299" s="18"/>
    </row>
    <row r="5300" spans="1:14" hidden="1" x14ac:dyDescent="0.35">
      <c r="A5300" s="4" t="s">
        <v>62</v>
      </c>
      <c r="B5300" s="27">
        <v>44172.456944444442</v>
      </c>
      <c r="C5300" s="9">
        <v>44174.541666666664</v>
      </c>
      <c r="D5300" s="11" t="s">
        <v>3161</v>
      </c>
      <c r="E5300" s="10">
        <v>2.0847222222218988</v>
      </c>
      <c r="F5300" s="11">
        <v>50.033333333325572</v>
      </c>
      <c r="G5300" s="5" t="s">
        <v>2680</v>
      </c>
      <c r="H5300" s="26" t="s">
        <v>2604</v>
      </c>
      <c r="I5300" s="4">
        <v>1</v>
      </c>
      <c r="J5300" s="4">
        <v>1</v>
      </c>
      <c r="K5300" s="4">
        <v>0</v>
      </c>
      <c r="L5300" s="4">
        <v>0</v>
      </c>
      <c r="M5300" s="4">
        <v>0</v>
      </c>
      <c r="N5300" s="18"/>
    </row>
    <row r="5301" spans="1:14" hidden="1" x14ac:dyDescent="0.35">
      <c r="A5301" s="4" t="s">
        <v>62</v>
      </c>
      <c r="B5301" s="27">
        <v>44172.456944444442</v>
      </c>
      <c r="C5301" s="9">
        <v>44174.541666666664</v>
      </c>
      <c r="D5301" s="11" t="s">
        <v>3161</v>
      </c>
      <c r="E5301" s="10">
        <v>2.0847222222218988</v>
      </c>
      <c r="F5301" s="11">
        <v>50.033333333325572</v>
      </c>
      <c r="G5301" s="5" t="s">
        <v>2680</v>
      </c>
      <c r="H5301" s="26" t="s">
        <v>2604</v>
      </c>
      <c r="I5301" s="4">
        <v>463</v>
      </c>
      <c r="J5301" s="4">
        <v>435</v>
      </c>
      <c r="K5301" s="4">
        <v>23</v>
      </c>
      <c r="L5301" s="4">
        <v>5</v>
      </c>
      <c r="M5301" s="4">
        <v>0</v>
      </c>
      <c r="N5301" s="18"/>
    </row>
    <row r="5302" spans="1:14" hidden="1" x14ac:dyDescent="0.35">
      <c r="A5302" s="4" t="s">
        <v>62</v>
      </c>
      <c r="B5302" s="27">
        <v>44172.457638888889</v>
      </c>
      <c r="C5302" s="9">
        <v>44174.556944444441</v>
      </c>
      <c r="D5302" s="11" t="s">
        <v>3162</v>
      </c>
      <c r="E5302" s="10">
        <v>2.0993055555518367</v>
      </c>
      <c r="F5302" s="11">
        <v>50.383333333244082</v>
      </c>
      <c r="G5302" s="5" t="s">
        <v>2680</v>
      </c>
      <c r="H5302" s="26" t="s">
        <v>2604</v>
      </c>
      <c r="I5302" s="4">
        <v>49</v>
      </c>
      <c r="J5302" s="4">
        <v>49</v>
      </c>
      <c r="K5302" s="4">
        <v>0</v>
      </c>
      <c r="L5302" s="4">
        <v>0</v>
      </c>
      <c r="M5302" s="4">
        <v>0</v>
      </c>
      <c r="N5302" s="18"/>
    </row>
    <row r="5303" spans="1:14" hidden="1" x14ac:dyDescent="0.35">
      <c r="A5303" s="4" t="s">
        <v>62</v>
      </c>
      <c r="B5303" s="27">
        <v>43748.929166666669</v>
      </c>
      <c r="C5303" s="9">
        <v>43749.697916666664</v>
      </c>
      <c r="D5303" s="11" t="str">
        <f>INT(Table1[[#This Row],[Full Restoration ]]-Table1[[#This Row],[Outage Start]])&amp;" days,"&amp;HOUR(Table1[[#This Row],[Full Restoration ]]-Table1[[#This Row],[Outage Start]])&amp;" hrs,"&amp;MINUTE(Table1[[#This Row],[Full Restoration ]]-Table1[[#This Row],[Outage Start]])&amp;" min"</f>
        <v>0 days,18 hrs,27 min</v>
      </c>
      <c r="E5303" s="10">
        <f>Table1[[#This Row],[Full Restoration ]]-Table1[[#This Row],[Outage Start]]</f>
        <v>0.76874999999563443</v>
      </c>
      <c r="F5303" s="11">
        <f>(Table1[[#This Row],[Full Restoration ]]-Table1[[#This Row],[Outage Start]])*24</f>
        <v>18.449999999895226</v>
      </c>
      <c r="G5303" s="5" t="s">
        <v>864</v>
      </c>
      <c r="H5303" s="26" t="s">
        <v>871</v>
      </c>
      <c r="I5303" s="4">
        <v>715</v>
      </c>
      <c r="J5303" s="4">
        <v>685</v>
      </c>
      <c r="K5303" s="4">
        <v>0</v>
      </c>
      <c r="L5303" s="4">
        <v>5</v>
      </c>
      <c r="M5303" s="4">
        <v>0</v>
      </c>
      <c r="N5303" s="18"/>
    </row>
    <row r="5304" spans="1:14" hidden="1" x14ac:dyDescent="0.35">
      <c r="A5304" s="4" t="s">
        <v>62</v>
      </c>
      <c r="B5304" s="27">
        <v>43768.272916666669</v>
      </c>
      <c r="C5304" s="9">
        <v>43769.549305555556</v>
      </c>
      <c r="D5304" s="11" t="str">
        <f>INT(Table1[[#This Row],[Full Restoration ]]-Table1[[#This Row],[Outage Start]])&amp;" days,"&amp;HOUR(Table1[[#This Row],[Full Restoration ]]-Table1[[#This Row],[Outage Start]])&amp;" hrs,"&amp;MINUTE(Table1[[#This Row],[Full Restoration ]]-Table1[[#This Row],[Outage Start]])&amp;" min"</f>
        <v>1 days,6 hrs,38 min</v>
      </c>
      <c r="E5304" s="10">
        <f>Table1[[#This Row],[Full Restoration ]]-Table1[[#This Row],[Outage Start]]</f>
        <v>1.2763888888875954</v>
      </c>
      <c r="F5304" s="11">
        <f>(Table1[[#This Row],[Full Restoration ]]-Table1[[#This Row],[Outage Start]])*24</f>
        <v>30.633333333302289</v>
      </c>
      <c r="G5304" s="5" t="s">
        <v>864</v>
      </c>
      <c r="H5304" s="26"/>
      <c r="I5304" s="4">
        <v>713</v>
      </c>
      <c r="J5304" s="4">
        <v>683</v>
      </c>
      <c r="K5304" s="4">
        <v>24</v>
      </c>
      <c r="L5304" s="4">
        <v>5</v>
      </c>
      <c r="M5304" s="4"/>
      <c r="N5304" s="18"/>
    </row>
    <row r="5305" spans="1:14" hidden="1" x14ac:dyDescent="0.35">
      <c r="A5305" s="4" t="s">
        <v>62</v>
      </c>
      <c r="B5305" s="27">
        <v>44167.839583333334</v>
      </c>
      <c r="C5305" s="9">
        <v>44169.420138888891</v>
      </c>
      <c r="D5305" s="11" t="s">
        <v>2907</v>
      </c>
      <c r="E5305" s="10">
        <v>1.5805555555562023</v>
      </c>
      <c r="F5305" s="11">
        <v>37.933333333348855</v>
      </c>
      <c r="G5305" s="5" t="s">
        <v>864</v>
      </c>
      <c r="H5305" s="26" t="s">
        <v>2615</v>
      </c>
      <c r="I5305" s="4">
        <v>39</v>
      </c>
      <c r="J5305" s="4">
        <v>36</v>
      </c>
      <c r="K5305" s="4">
        <v>3</v>
      </c>
      <c r="L5305" s="4">
        <v>0</v>
      </c>
      <c r="M5305" s="4">
        <v>0</v>
      </c>
      <c r="N5305" s="18"/>
    </row>
    <row r="5306" spans="1:14" hidden="1" x14ac:dyDescent="0.35">
      <c r="A5306" s="4" t="s">
        <v>62</v>
      </c>
      <c r="B5306" s="27">
        <v>44167.839583333334</v>
      </c>
      <c r="C5306" s="9">
        <v>44169.636111111111</v>
      </c>
      <c r="D5306" s="11" t="s">
        <v>2908</v>
      </c>
      <c r="E5306" s="10">
        <v>1.796527777776646</v>
      </c>
      <c r="F5306" s="11">
        <v>43.116666666639503</v>
      </c>
      <c r="G5306" s="5" t="s">
        <v>864</v>
      </c>
      <c r="H5306" s="26" t="s">
        <v>2615</v>
      </c>
      <c r="I5306" s="4">
        <v>3</v>
      </c>
      <c r="J5306" s="4">
        <v>3</v>
      </c>
      <c r="K5306" s="4">
        <v>0</v>
      </c>
      <c r="L5306" s="4">
        <v>0</v>
      </c>
      <c r="M5306" s="4">
        <v>0</v>
      </c>
      <c r="N5306" s="18"/>
    </row>
    <row r="5307" spans="1:14" hidden="1" x14ac:dyDescent="0.35">
      <c r="A5307" s="4" t="s">
        <v>62</v>
      </c>
      <c r="B5307" s="27">
        <v>44172.43472222222</v>
      </c>
      <c r="C5307" s="9">
        <v>44174.447222222225</v>
      </c>
      <c r="D5307" s="11" t="s">
        <v>3163</v>
      </c>
      <c r="E5307" s="10">
        <v>2.0125000000043656</v>
      </c>
      <c r="F5307" s="11">
        <v>48.300000000104774</v>
      </c>
      <c r="G5307" s="5" t="s">
        <v>864</v>
      </c>
      <c r="H5307" s="26" t="s">
        <v>2615</v>
      </c>
      <c r="I5307" s="4">
        <v>42</v>
      </c>
      <c r="J5307" s="4">
        <v>39</v>
      </c>
      <c r="K5307" s="4">
        <v>3</v>
      </c>
      <c r="L5307" s="4">
        <v>0</v>
      </c>
      <c r="M5307" s="4">
        <v>0</v>
      </c>
      <c r="N5307" s="18"/>
    </row>
    <row r="5308" spans="1:14" hidden="1" x14ac:dyDescent="0.35">
      <c r="A5308" s="4" t="s">
        <v>62</v>
      </c>
      <c r="B5308" s="56">
        <v>44215.211111111108</v>
      </c>
      <c r="C5308" s="56">
        <v>44217.5</v>
      </c>
      <c r="D5308" s="11" t="str">
        <f>INT(Table1[[#This Row],[Full Restoration ]]-Table1[[#This Row],[Outage Start]])&amp;" days,"&amp;HOUR(Table1[[#This Row],[Full Restoration ]]-Table1[[#This Row],[Outage Start]])&amp;" hrs,"&amp;MINUTE(Table1[[#This Row],[Full Restoration ]]-Table1[[#This Row],[Outage Start]])&amp;" min"</f>
        <v>2 days,6 hrs,56 min</v>
      </c>
      <c r="E5308" s="10">
        <f>Table1[[#This Row],[Full Restoration ]]-Table1[[#This Row],[Outage Start]]</f>
        <v>2.288888888891961</v>
      </c>
      <c r="F5308" s="11">
        <f>(Table1[[#This Row],[Full Restoration ]]-Table1[[#This Row],[Outage Start]])*24</f>
        <v>54.933333333407063</v>
      </c>
      <c r="G5308" s="5" t="s">
        <v>864</v>
      </c>
      <c r="H5308" s="26" t="s">
        <v>2606</v>
      </c>
      <c r="I5308" s="4">
        <v>42</v>
      </c>
      <c r="J5308" s="4">
        <v>39</v>
      </c>
      <c r="K5308" s="4">
        <v>3</v>
      </c>
      <c r="L5308" s="4">
        <v>0</v>
      </c>
      <c r="M5308" s="4">
        <v>0</v>
      </c>
      <c r="N5308" s="18"/>
    </row>
    <row r="5309" spans="1:14" hidden="1" x14ac:dyDescent="0.35">
      <c r="A5309" s="4" t="s">
        <v>62</v>
      </c>
      <c r="B5309" s="27">
        <v>44524.84097222222</v>
      </c>
      <c r="C5309" s="9">
        <v>44526.486805555556</v>
      </c>
      <c r="D5309" s="11" t="str">
        <f>INT(Table1[[#This Row],[Full Restoration ]]-Table1[[#This Row],[Outage Start]])&amp;" days,"&amp;HOUR(Table1[[#This Row],[Full Restoration ]]-Table1[[#This Row],[Outage Start]])&amp;" hrs,"&amp;MINUTE(Table1[[#This Row],[Full Restoration ]]-Table1[[#This Row],[Outage Start]])&amp;" min"</f>
        <v>1 days,15 hrs,30 min</v>
      </c>
      <c r="E5309" s="10">
        <f>Table1[[#This Row],[Full Restoration ]]-Table1[[#This Row],[Outage Start]]</f>
        <v>1.6458333333357587</v>
      </c>
      <c r="F5309" s="11">
        <f>(Table1[[#This Row],[Full Restoration ]]-Table1[[#This Row],[Outage Start]])*24</f>
        <v>39.500000000058208</v>
      </c>
      <c r="G5309" s="5" t="s">
        <v>864</v>
      </c>
      <c r="H5309" s="26" t="s">
        <v>4234</v>
      </c>
      <c r="I5309" s="4">
        <v>678</v>
      </c>
      <c r="J5309" s="4">
        <v>657</v>
      </c>
      <c r="K5309" s="4">
        <v>21</v>
      </c>
      <c r="L5309" s="4">
        <v>9</v>
      </c>
      <c r="M5309" s="4">
        <v>0</v>
      </c>
      <c r="N5309" s="18"/>
    </row>
    <row r="5310" spans="1:14" hidden="1" x14ac:dyDescent="0.35">
      <c r="A5310" s="4" t="s">
        <v>62</v>
      </c>
      <c r="B5310" s="56">
        <v>44215.135416666664</v>
      </c>
      <c r="C5310" s="56">
        <v>44216.634722222225</v>
      </c>
      <c r="D5310" s="11" t="str">
        <f>INT(Table1[[#This Row],[Full Restoration ]]-Table1[[#This Row],[Outage Start]])&amp;" days,"&amp;HOUR(Table1[[#This Row],[Full Restoration ]]-Table1[[#This Row],[Outage Start]])&amp;" hrs,"&amp;MINUTE(Table1[[#This Row],[Full Restoration ]]-Table1[[#This Row],[Outage Start]])&amp;" min"</f>
        <v>1 days,11 hrs,59 min</v>
      </c>
      <c r="E5310" s="10">
        <f>Table1[[#This Row],[Full Restoration ]]-Table1[[#This Row],[Outage Start]]</f>
        <v>1.4993055555605679</v>
      </c>
      <c r="F5310" s="11">
        <f>(Table1[[#This Row],[Full Restoration ]]-Table1[[#This Row],[Outage Start]])*24</f>
        <v>35.983333333453629</v>
      </c>
      <c r="G5310" s="5" t="s">
        <v>4076</v>
      </c>
      <c r="H5310" s="26" t="s">
        <v>2604</v>
      </c>
      <c r="I5310" s="4">
        <v>2119</v>
      </c>
      <c r="J5310" s="4">
        <v>2034</v>
      </c>
      <c r="K5310" s="4">
        <v>33</v>
      </c>
      <c r="L5310" s="4">
        <v>52</v>
      </c>
      <c r="M5310" s="4">
        <v>0</v>
      </c>
      <c r="N5310" s="18"/>
    </row>
    <row r="5311" spans="1:14" hidden="1" x14ac:dyDescent="0.35">
      <c r="A5311" s="4" t="s">
        <v>62</v>
      </c>
      <c r="B5311" s="27">
        <v>43768.2</v>
      </c>
      <c r="C5311" s="9">
        <v>43768.55</v>
      </c>
      <c r="D5311" s="11" t="str">
        <f>INT(Table1[[#This Row],[Full Restoration ]]-Table1[[#This Row],[Outage Start]])&amp;" days,"&amp;HOUR(Table1[[#This Row],[Full Restoration ]]-Table1[[#This Row],[Outage Start]])&amp;" hrs,"&amp;MINUTE(Table1[[#This Row],[Full Restoration ]]-Table1[[#This Row],[Outage Start]])&amp;" min"</f>
        <v>0 days,8 hrs,24 min</v>
      </c>
      <c r="E5311" s="10">
        <f>Table1[[#This Row],[Full Restoration ]]-Table1[[#This Row],[Outage Start]]</f>
        <v>0.35000000000582077</v>
      </c>
      <c r="F5311" s="11">
        <f>(Table1[[#This Row],[Full Restoration ]]-Table1[[#This Row],[Outage Start]])*24</f>
        <v>8.4000000001396984</v>
      </c>
      <c r="G5311" s="5" t="s">
        <v>1060</v>
      </c>
      <c r="H5311" s="26"/>
      <c r="I5311" s="4">
        <v>1858</v>
      </c>
      <c r="J5311" s="4">
        <v>1718</v>
      </c>
      <c r="K5311" s="4">
        <v>88</v>
      </c>
      <c r="L5311" s="4">
        <v>44</v>
      </c>
      <c r="M5311" s="4"/>
      <c r="N5311" s="18"/>
    </row>
    <row r="5312" spans="1:14" hidden="1" x14ac:dyDescent="0.35">
      <c r="A5312" s="4" t="s">
        <v>62</v>
      </c>
      <c r="B5312" s="27">
        <v>43768.430555555555</v>
      </c>
      <c r="C5312" s="9">
        <v>43769.057638888888</v>
      </c>
      <c r="D5312" s="11" t="str">
        <f>INT(Table1[[#This Row],[Full Restoration ]]-Table1[[#This Row],[Outage Start]])&amp;" days,"&amp;HOUR(Table1[[#This Row],[Full Restoration ]]-Table1[[#This Row],[Outage Start]])&amp;" hrs,"&amp;MINUTE(Table1[[#This Row],[Full Restoration ]]-Table1[[#This Row],[Outage Start]])&amp;" min"</f>
        <v>0 days,15 hrs,3 min</v>
      </c>
      <c r="E5312" s="10">
        <f>Table1[[#This Row],[Full Restoration ]]-Table1[[#This Row],[Outage Start]]</f>
        <v>0.62708333333284827</v>
      </c>
      <c r="F5312" s="11">
        <f>(Table1[[#This Row],[Full Restoration ]]-Table1[[#This Row],[Outage Start]])*24</f>
        <v>15.049999999988358</v>
      </c>
      <c r="G5312" s="5" t="s">
        <v>1087</v>
      </c>
      <c r="H5312" s="26"/>
      <c r="I5312" s="4">
        <v>2329</v>
      </c>
      <c r="J5312" s="4">
        <v>2198</v>
      </c>
      <c r="K5312" s="4">
        <v>57</v>
      </c>
      <c r="L5312" s="4">
        <v>62</v>
      </c>
      <c r="M5312" s="4"/>
      <c r="N5312" s="18"/>
    </row>
    <row r="5313" spans="1:14" hidden="1" x14ac:dyDescent="0.35">
      <c r="A5313" s="4" t="s">
        <v>62</v>
      </c>
      <c r="B5313" s="27">
        <v>44172.795138888891</v>
      </c>
      <c r="C5313" s="9">
        <v>44173.647916666669</v>
      </c>
      <c r="D5313" s="11" t="s">
        <v>3164</v>
      </c>
      <c r="E5313" s="10">
        <v>0.85277777777810115</v>
      </c>
      <c r="F5313" s="11">
        <v>20.466666666674428</v>
      </c>
      <c r="G5313" s="5" t="s">
        <v>1087</v>
      </c>
      <c r="H5313" s="26" t="s">
        <v>2604</v>
      </c>
      <c r="I5313" s="4">
        <v>564</v>
      </c>
      <c r="J5313" s="4">
        <v>533</v>
      </c>
      <c r="K5313" s="4">
        <v>18</v>
      </c>
      <c r="L5313" s="4">
        <v>13</v>
      </c>
      <c r="M5313" s="4">
        <v>0</v>
      </c>
      <c r="N5313" s="18"/>
    </row>
    <row r="5314" spans="1:14" hidden="1" x14ac:dyDescent="0.35">
      <c r="A5314" s="4" t="s">
        <v>62</v>
      </c>
      <c r="B5314" s="27">
        <v>44172.795138888891</v>
      </c>
      <c r="C5314" s="9">
        <v>44173.655555555553</v>
      </c>
      <c r="D5314" s="11" t="s">
        <v>3165</v>
      </c>
      <c r="E5314" s="10">
        <v>0.86041666666278616</v>
      </c>
      <c r="F5314" s="11">
        <v>20.649999999906868</v>
      </c>
      <c r="G5314" s="5" t="s">
        <v>1087</v>
      </c>
      <c r="H5314" s="26" t="s">
        <v>2604</v>
      </c>
      <c r="I5314" s="4">
        <v>805</v>
      </c>
      <c r="J5314" s="4">
        <v>753</v>
      </c>
      <c r="K5314" s="4">
        <v>28</v>
      </c>
      <c r="L5314" s="4">
        <v>24</v>
      </c>
      <c r="M5314" s="4">
        <v>0</v>
      </c>
      <c r="N5314" s="18"/>
    </row>
    <row r="5315" spans="1:14" hidden="1" x14ac:dyDescent="0.35">
      <c r="A5315" s="4" t="s">
        <v>62</v>
      </c>
      <c r="B5315" s="27">
        <v>44172.795138888891</v>
      </c>
      <c r="C5315" s="9">
        <v>44173.655555555553</v>
      </c>
      <c r="D5315" s="11" t="s">
        <v>3165</v>
      </c>
      <c r="E5315" s="10">
        <v>0.86041666666278616</v>
      </c>
      <c r="F5315" s="11">
        <v>20.649999999906868</v>
      </c>
      <c r="G5315" s="5" t="s">
        <v>1087</v>
      </c>
      <c r="H5315" s="26" t="s">
        <v>2604</v>
      </c>
      <c r="I5315" s="4">
        <v>1</v>
      </c>
      <c r="J5315" s="4">
        <v>1</v>
      </c>
      <c r="K5315" s="4">
        <v>0</v>
      </c>
      <c r="L5315" s="4">
        <v>0</v>
      </c>
      <c r="M5315" s="4">
        <v>0</v>
      </c>
      <c r="N5315" s="18"/>
    </row>
    <row r="5316" spans="1:14" hidden="1" x14ac:dyDescent="0.35">
      <c r="A5316" s="4" t="s">
        <v>62</v>
      </c>
      <c r="B5316" s="27">
        <v>44172.795138888891</v>
      </c>
      <c r="C5316" s="9">
        <v>44173.669444444444</v>
      </c>
      <c r="D5316" s="11" t="s">
        <v>3166</v>
      </c>
      <c r="E5316" s="10">
        <v>0.87430555555329192</v>
      </c>
      <c r="F5316" s="11">
        <v>20.983333333279006</v>
      </c>
      <c r="G5316" s="5" t="s">
        <v>1087</v>
      </c>
      <c r="H5316" s="26" t="s">
        <v>2604</v>
      </c>
      <c r="I5316" s="4">
        <v>958</v>
      </c>
      <c r="J5316" s="4">
        <v>914</v>
      </c>
      <c r="K5316" s="4">
        <v>13</v>
      </c>
      <c r="L5316" s="4">
        <v>31</v>
      </c>
      <c r="M5316" s="4">
        <v>0</v>
      </c>
      <c r="N5316" s="18"/>
    </row>
    <row r="5317" spans="1:14" hidden="1" x14ac:dyDescent="0.35">
      <c r="A5317" s="4" t="s">
        <v>62</v>
      </c>
      <c r="B5317" s="27">
        <v>43762.32708333333</v>
      </c>
      <c r="C5317" s="9">
        <v>43762.423611111109</v>
      </c>
      <c r="D5317" s="11" t="str">
        <f>INT(Table1[[#This Row],[Full Restoration ]]-Table1[[#This Row],[Outage Start]])&amp;" days,"&amp;HOUR(Table1[[#This Row],[Full Restoration ]]-Table1[[#This Row],[Outage Start]])&amp;" hrs,"&amp;MINUTE(Table1[[#This Row],[Full Restoration ]]-Table1[[#This Row],[Outage Start]])&amp;" min"</f>
        <v>0 days,2 hrs,19 min</v>
      </c>
      <c r="E5317" s="10">
        <f>Table1[[#This Row],[Full Restoration ]]-Table1[[#This Row],[Outage Start]]</f>
        <v>9.6527777779556345E-2</v>
      </c>
      <c r="F5317" s="11">
        <f>(Table1[[#This Row],[Full Restoration ]]-Table1[[#This Row],[Outage Start]])*24</f>
        <v>2.3166666667093523</v>
      </c>
      <c r="G5317" s="5" t="s">
        <v>1999</v>
      </c>
      <c r="H5317" s="26"/>
      <c r="I5317" s="4">
        <v>12</v>
      </c>
      <c r="J5317" s="4">
        <v>10</v>
      </c>
      <c r="K5317" s="4">
        <v>2</v>
      </c>
      <c r="L5317" s="4">
        <v>0</v>
      </c>
      <c r="M5317" s="4">
        <v>2</v>
      </c>
      <c r="N5317" s="18"/>
    </row>
    <row r="5318" spans="1:14" hidden="1" x14ac:dyDescent="0.35">
      <c r="A5318" s="4" t="s">
        <v>62</v>
      </c>
      <c r="B5318" s="27">
        <v>43768.570833333331</v>
      </c>
      <c r="C5318" s="9">
        <v>43769.469444444447</v>
      </c>
      <c r="D5318" s="11" t="str">
        <f>INT(Table1[[#This Row],[Full Restoration ]]-Table1[[#This Row],[Outage Start]])&amp;" days,"&amp;HOUR(Table1[[#This Row],[Full Restoration ]]-Table1[[#This Row],[Outage Start]])&amp;" hrs,"&amp;MINUTE(Table1[[#This Row],[Full Restoration ]]-Table1[[#This Row],[Outage Start]])&amp;" min"</f>
        <v>0 days,21 hrs,34 min</v>
      </c>
      <c r="E5318" s="10">
        <f>Table1[[#This Row],[Full Restoration ]]-Table1[[#This Row],[Outage Start]]</f>
        <v>0.898611111115315</v>
      </c>
      <c r="F5318" s="11">
        <f>(Table1[[#This Row],[Full Restoration ]]-Table1[[#This Row],[Outage Start]])*24</f>
        <v>21.56666666676756</v>
      </c>
      <c r="G5318" s="5" t="s">
        <v>1095</v>
      </c>
      <c r="H5318" s="26"/>
      <c r="I5318" s="4">
        <v>25</v>
      </c>
      <c r="J5318" s="4">
        <v>2</v>
      </c>
      <c r="K5318" s="4">
        <v>20</v>
      </c>
      <c r="L5318" s="4"/>
      <c r="M5318" s="4"/>
      <c r="N5318" s="18"/>
    </row>
    <row r="5319" spans="1:14" hidden="1" x14ac:dyDescent="0.35">
      <c r="A5319" s="4" t="s">
        <v>62</v>
      </c>
      <c r="B5319" s="27">
        <v>43794.594444444447</v>
      </c>
      <c r="C5319" s="9">
        <v>43796.37777777778</v>
      </c>
      <c r="D5319" s="11" t="str">
        <f>INT(Table1[[#This Row],[Full Restoration ]]-Table1[[#This Row],[Outage Start]])&amp;" days,"&amp;HOUR(Table1[[#This Row],[Full Restoration ]]-Table1[[#This Row],[Outage Start]])&amp;" hrs,"&amp;MINUTE(Table1[[#This Row],[Full Restoration ]]-Table1[[#This Row],[Outage Start]])&amp;" min"</f>
        <v>1 days,18 hrs,48 min</v>
      </c>
      <c r="E5319" s="10">
        <f>Table1[[#This Row],[Full Restoration ]]-Table1[[#This Row],[Outage Start]]</f>
        <v>1.7833333333328483</v>
      </c>
      <c r="F5319" s="11">
        <f>(Table1[[#This Row],[Full Restoration ]]-Table1[[#This Row],[Outage Start]])*24</f>
        <v>42.799999999988358</v>
      </c>
      <c r="G5319" s="28" t="s">
        <v>2030</v>
      </c>
      <c r="H5319" s="32"/>
      <c r="I5319" s="4">
        <v>25</v>
      </c>
      <c r="J5319" s="4">
        <v>2</v>
      </c>
      <c r="K5319" s="4">
        <v>23</v>
      </c>
      <c r="L5319" s="4">
        <v>0</v>
      </c>
      <c r="M5319" s="4">
        <v>0</v>
      </c>
      <c r="N5319" s="18"/>
    </row>
    <row r="5320" spans="1:14" hidden="1" x14ac:dyDescent="0.35">
      <c r="A5320" s="4" t="s">
        <v>62</v>
      </c>
      <c r="B5320" s="56">
        <v>44215.572997685187</v>
      </c>
      <c r="C5320" s="56">
        <v>44216.267129629632</v>
      </c>
      <c r="D5320" s="11" t="str">
        <f>INT(Table1[[#This Row],[Full Restoration ]]-Table1[[#This Row],[Outage Start]])&amp;" days,"&amp;HOUR(Table1[[#This Row],[Full Restoration ]]-Table1[[#This Row],[Outage Start]])&amp;" hrs,"&amp;MINUTE(Table1[[#This Row],[Full Restoration ]]-Table1[[#This Row],[Outage Start]])&amp;" min"</f>
        <v>0 days,16 hrs,39 min</v>
      </c>
      <c r="E5320" s="10">
        <f>Table1[[#This Row],[Full Restoration ]]-Table1[[#This Row],[Outage Start]]</f>
        <v>0.69413194444496185</v>
      </c>
      <c r="F5320" s="11">
        <f>(Table1[[#This Row],[Full Restoration ]]-Table1[[#This Row],[Outage Start]])*24</f>
        <v>16.659166666679084</v>
      </c>
      <c r="G5320" s="5" t="s">
        <v>1095</v>
      </c>
      <c r="H5320" s="26" t="s">
        <v>2604</v>
      </c>
      <c r="I5320" s="4">
        <v>25</v>
      </c>
      <c r="J5320" s="4">
        <v>2</v>
      </c>
      <c r="K5320" s="4">
        <v>23</v>
      </c>
      <c r="L5320" s="4">
        <v>0</v>
      </c>
      <c r="M5320" s="4">
        <v>0</v>
      </c>
      <c r="N5320" s="18"/>
    </row>
    <row r="5321" spans="1:14" hidden="1" x14ac:dyDescent="0.35">
      <c r="A5321" s="4" t="s">
        <v>62</v>
      </c>
      <c r="B5321" s="27">
        <v>44480.630555555559</v>
      </c>
      <c r="C5321" s="9">
        <v>44481.470833333333</v>
      </c>
      <c r="D5321" s="11" t="str">
        <f>INT(Table1[[#This Row],[Full Restoration ]]-Table1[[#This Row],[Outage Start]])&amp;" days,"&amp;HOUR(Table1[[#This Row],[Full Restoration ]]-Table1[[#This Row],[Outage Start]])&amp;" hrs,"&amp;MINUTE(Table1[[#This Row],[Full Restoration ]]-Table1[[#This Row],[Outage Start]])&amp;" min"</f>
        <v>0 days,20 hrs,10 min</v>
      </c>
      <c r="E5321" s="10">
        <f>Table1[[#This Row],[Full Restoration ]]-Table1[[#This Row],[Outage Start]]</f>
        <v>0.84027777777373558</v>
      </c>
      <c r="F5321" s="11">
        <f>(Table1[[#This Row],[Full Restoration ]]-Table1[[#This Row],[Outage Start]])*24</f>
        <v>20.166666666569654</v>
      </c>
      <c r="G5321" s="5" t="s">
        <v>2030</v>
      </c>
      <c r="H5321" s="26" t="s">
        <v>3</v>
      </c>
      <c r="I5321" s="4">
        <v>3</v>
      </c>
      <c r="J5321" s="4">
        <v>0</v>
      </c>
      <c r="K5321" s="4">
        <v>3</v>
      </c>
      <c r="L5321" s="4">
        <v>0</v>
      </c>
      <c r="M5321" s="4">
        <v>0</v>
      </c>
      <c r="N5321" s="18"/>
    </row>
    <row r="5322" spans="1:14" hidden="1" x14ac:dyDescent="0.35">
      <c r="A5322" s="4" t="s">
        <v>62</v>
      </c>
      <c r="B5322" s="27">
        <v>43762.546527777777</v>
      </c>
      <c r="C5322" s="9">
        <v>43763.142361111109</v>
      </c>
      <c r="D5322" s="11" t="str">
        <f>INT(Table1[[#This Row],[Full Restoration ]]-Table1[[#This Row],[Outage Start]])&amp;" days,"&amp;HOUR(Table1[[#This Row],[Full Restoration ]]-Table1[[#This Row],[Outage Start]])&amp;" hrs,"&amp;MINUTE(Table1[[#This Row],[Full Restoration ]]-Table1[[#This Row],[Outage Start]])&amp;" min"</f>
        <v>0 days,14 hrs,18 min</v>
      </c>
      <c r="E5322" s="10">
        <f>Table1[[#This Row],[Full Restoration ]]-Table1[[#This Row],[Outage Start]]</f>
        <v>0.59583333333284827</v>
      </c>
      <c r="F5322" s="11">
        <f>(Table1[[#This Row],[Full Restoration ]]-Table1[[#This Row],[Outage Start]])*24</f>
        <v>14.299999999988358</v>
      </c>
      <c r="G5322" s="5" t="s">
        <v>2021</v>
      </c>
      <c r="H5322" s="26"/>
      <c r="I5322" s="4">
        <v>25</v>
      </c>
      <c r="J5322" s="4">
        <v>2</v>
      </c>
      <c r="K5322" s="4">
        <v>21</v>
      </c>
      <c r="L5322" s="4">
        <v>0</v>
      </c>
      <c r="M5322" s="4">
        <v>21</v>
      </c>
      <c r="N5322" s="18"/>
    </row>
    <row r="5323" spans="1:14" hidden="1" x14ac:dyDescent="0.35">
      <c r="A5323" s="4" t="s">
        <v>62</v>
      </c>
      <c r="B5323" s="27">
        <v>44524.96875</v>
      </c>
      <c r="C5323" s="9">
        <v>44526.370833333334</v>
      </c>
      <c r="D5323" s="11" t="str">
        <f>INT(Table1[[#This Row],[Full Restoration ]]-Table1[[#This Row],[Outage Start]])&amp;" days,"&amp;HOUR(Table1[[#This Row],[Full Restoration ]]-Table1[[#This Row],[Outage Start]])&amp;" hrs,"&amp;MINUTE(Table1[[#This Row],[Full Restoration ]]-Table1[[#This Row],[Outage Start]])&amp;" min"</f>
        <v>1 days,9 hrs,39 min</v>
      </c>
      <c r="E5323" s="10">
        <f>Table1[[#This Row],[Full Restoration ]]-Table1[[#This Row],[Outage Start]]</f>
        <v>1.4020833333343035</v>
      </c>
      <c r="F5323" s="11">
        <f>(Table1[[#This Row],[Full Restoration ]]-Table1[[#This Row],[Outage Start]])*24</f>
        <v>33.650000000023283</v>
      </c>
      <c r="G5323" s="5" t="s">
        <v>4226</v>
      </c>
      <c r="H5323" s="26" t="s">
        <v>4234</v>
      </c>
      <c r="I5323" s="4">
        <v>660</v>
      </c>
      <c r="J5323" s="4">
        <v>645</v>
      </c>
      <c r="K5323" s="4">
        <v>15</v>
      </c>
      <c r="L5323" s="4">
        <v>42</v>
      </c>
      <c r="M5323" s="4">
        <v>0</v>
      </c>
      <c r="N5323" s="18"/>
    </row>
    <row r="5324" spans="1:14" hidden="1" x14ac:dyDescent="0.35">
      <c r="A5324" s="4" t="s">
        <v>62</v>
      </c>
      <c r="B5324" s="27">
        <v>43794.36041666667</v>
      </c>
      <c r="C5324" s="9">
        <v>43794.638194444444</v>
      </c>
      <c r="D5324" s="11" t="str">
        <f>INT(Table1[[#This Row],[Full Restoration ]]-Table1[[#This Row],[Outage Start]])&amp;" days,"&amp;HOUR(Table1[[#This Row],[Full Restoration ]]-Table1[[#This Row],[Outage Start]])&amp;" hrs,"&amp;MINUTE(Table1[[#This Row],[Full Restoration ]]-Table1[[#This Row],[Outage Start]])&amp;" min"</f>
        <v>0 days,6 hrs,40 min</v>
      </c>
      <c r="E5324" s="10">
        <f>Table1[[#This Row],[Full Restoration ]]-Table1[[#This Row],[Outage Start]]</f>
        <v>0.27777777777373558</v>
      </c>
      <c r="F5324" s="11">
        <f>(Table1[[#This Row],[Full Restoration ]]-Table1[[#This Row],[Outage Start]])*24</f>
        <v>6.6666666665696539</v>
      </c>
      <c r="G5324" s="28" t="s">
        <v>2025</v>
      </c>
      <c r="H5324" s="32"/>
      <c r="I5324" s="4">
        <v>1</v>
      </c>
      <c r="J5324" s="4">
        <v>0</v>
      </c>
      <c r="K5324" s="4">
        <v>1</v>
      </c>
      <c r="L5324" s="4">
        <v>0</v>
      </c>
      <c r="M5324" s="4">
        <v>0</v>
      </c>
      <c r="N5324" s="18"/>
    </row>
    <row r="5325" spans="1:14" hidden="1" x14ac:dyDescent="0.35">
      <c r="A5325" s="4" t="s">
        <v>62</v>
      </c>
      <c r="B5325" s="27">
        <v>44141.45416666667</v>
      </c>
      <c r="C5325" s="9">
        <v>44141.752083333333</v>
      </c>
      <c r="D5325" s="11" t="s">
        <v>3921</v>
      </c>
      <c r="E5325" s="10">
        <v>0.29791666666278616</v>
      </c>
      <c r="F5325" s="11">
        <v>7.1499999999068677</v>
      </c>
      <c r="G5325" s="5" t="s">
        <v>2609</v>
      </c>
      <c r="H5325" s="26" t="s">
        <v>2607</v>
      </c>
      <c r="I5325" s="4">
        <v>1</v>
      </c>
      <c r="J5325" s="4">
        <v>0</v>
      </c>
      <c r="K5325" s="4">
        <v>1</v>
      </c>
      <c r="L5325" s="4">
        <v>0</v>
      </c>
      <c r="M5325" s="4"/>
      <c r="N5325" s="18"/>
    </row>
    <row r="5326" spans="1:14" hidden="1" x14ac:dyDescent="0.35">
      <c r="A5326" s="4" t="s">
        <v>62</v>
      </c>
      <c r="B5326" s="27">
        <v>44152.322916666664</v>
      </c>
      <c r="C5326" s="9">
        <v>44153.913194444445</v>
      </c>
      <c r="D5326" s="11" t="s">
        <v>3936</v>
      </c>
      <c r="E5326" s="10">
        <v>1.5902777777810115</v>
      </c>
      <c r="F5326" s="11">
        <v>38.166666666744277</v>
      </c>
      <c r="G5326" s="5" t="s">
        <v>2609</v>
      </c>
      <c r="H5326" s="26" t="s">
        <v>2614</v>
      </c>
      <c r="I5326" s="4">
        <v>1</v>
      </c>
      <c r="J5326" s="4"/>
      <c r="K5326" s="4">
        <v>1</v>
      </c>
      <c r="L5326" s="4"/>
      <c r="M5326" s="4"/>
      <c r="N5326" s="18"/>
    </row>
    <row r="5327" spans="1:14" hidden="1" x14ac:dyDescent="0.35">
      <c r="A5327" s="4" t="s">
        <v>62</v>
      </c>
      <c r="B5327" s="27">
        <v>44175.756944444445</v>
      </c>
      <c r="C5327" s="9">
        <v>44176.489583333336</v>
      </c>
      <c r="D5327" s="11" t="s">
        <v>2756</v>
      </c>
      <c r="E5327" s="10">
        <v>0.73263888889050577</v>
      </c>
      <c r="F5327" s="11">
        <v>17.583333333372138</v>
      </c>
      <c r="G5327" s="5" t="s">
        <v>2609</v>
      </c>
      <c r="H5327" s="26" t="s">
        <v>2614</v>
      </c>
      <c r="I5327" s="4">
        <v>1</v>
      </c>
      <c r="J5327" s="4">
        <v>0</v>
      </c>
      <c r="K5327" s="4">
        <v>1</v>
      </c>
      <c r="L5327" s="4">
        <v>0</v>
      </c>
      <c r="M5327" s="4">
        <v>0</v>
      </c>
      <c r="N5327" s="18"/>
    </row>
    <row r="5328" spans="1:14" hidden="1" x14ac:dyDescent="0.35">
      <c r="A5328" s="4" t="s">
        <v>62</v>
      </c>
      <c r="B5328" s="27">
        <v>44491.393055555556</v>
      </c>
      <c r="C5328" s="9">
        <v>44491.686805555553</v>
      </c>
      <c r="D5328" s="11" t="str">
        <f>INT(Table1[[#This Row],[Full Restoration ]]-Table1[[#This Row],[Outage Start]])&amp;" days,"&amp;HOUR(Table1[[#This Row],[Full Restoration ]]-Table1[[#This Row],[Outage Start]])&amp;" hrs,"&amp;MINUTE(Table1[[#This Row],[Full Restoration ]]-Table1[[#This Row],[Outage Start]])&amp;" min"</f>
        <v>0 days,7 hrs,3 min</v>
      </c>
      <c r="E5328" s="10">
        <f>Table1[[#This Row],[Full Restoration ]]-Table1[[#This Row],[Outage Start]]</f>
        <v>0.29374999999708962</v>
      </c>
      <c r="F5328" s="11">
        <f>(Table1[[#This Row],[Full Restoration ]]-Table1[[#This Row],[Outage Start]])*24</f>
        <v>7.0499999999301508</v>
      </c>
      <c r="G5328" s="5" t="s">
        <v>2025</v>
      </c>
      <c r="H5328" s="26" t="s">
        <v>34</v>
      </c>
      <c r="I5328" s="4">
        <v>112</v>
      </c>
      <c r="J5328" s="4">
        <v>98</v>
      </c>
      <c r="K5328" s="4">
        <v>14</v>
      </c>
      <c r="L5328" s="4">
        <v>2</v>
      </c>
      <c r="M5328" s="4">
        <v>0</v>
      </c>
      <c r="N5328" s="18"/>
    </row>
    <row r="5329" spans="1:14" hidden="1" x14ac:dyDescent="0.35">
      <c r="A5329" s="4" t="s">
        <v>62</v>
      </c>
      <c r="B5329" s="27">
        <v>43768.356944444444</v>
      </c>
      <c r="C5329" s="9">
        <v>43769.541666666664</v>
      </c>
      <c r="D5329" s="11" t="str">
        <f>INT(Table1[[#This Row],[Full Restoration ]]-Table1[[#This Row],[Outage Start]])&amp;" days,"&amp;HOUR(Table1[[#This Row],[Full Restoration ]]-Table1[[#This Row],[Outage Start]])&amp;" hrs,"&amp;MINUTE(Table1[[#This Row],[Full Restoration ]]-Table1[[#This Row],[Outage Start]])&amp;" min"</f>
        <v>1 days,4 hrs,26 min</v>
      </c>
      <c r="E5329" s="10">
        <f>Table1[[#This Row],[Full Restoration ]]-Table1[[#This Row],[Outage Start]]</f>
        <v>1.1847222222204437</v>
      </c>
      <c r="F5329" s="11">
        <f>(Table1[[#This Row],[Full Restoration ]]-Table1[[#This Row],[Outage Start]])*24</f>
        <v>28.433333333290648</v>
      </c>
      <c r="G5329" s="5" t="s">
        <v>1079</v>
      </c>
      <c r="H5329" s="26"/>
      <c r="I5329" s="4">
        <v>2224</v>
      </c>
      <c r="J5329" s="4">
        <v>2146</v>
      </c>
      <c r="K5329" s="4">
        <v>32</v>
      </c>
      <c r="L5329" s="4">
        <v>36</v>
      </c>
      <c r="M5329" s="4"/>
      <c r="N5329" s="18"/>
    </row>
    <row r="5330" spans="1:14" hidden="1" x14ac:dyDescent="0.35">
      <c r="A5330" s="4" t="s">
        <v>62</v>
      </c>
      <c r="B5330" s="27">
        <v>44130.401388888888</v>
      </c>
      <c r="C5330" s="9">
        <v>44130.851388888892</v>
      </c>
      <c r="D5330" s="11" t="s">
        <v>3901</v>
      </c>
      <c r="E5330" s="10">
        <v>0.45000000000436557</v>
      </c>
      <c r="F5330" s="11">
        <v>10.800000000104774</v>
      </c>
      <c r="G5330" s="5" t="s">
        <v>1079</v>
      </c>
      <c r="H5330" s="26" t="s">
        <v>2604</v>
      </c>
      <c r="I5330" s="4">
        <v>840</v>
      </c>
      <c r="J5330" s="4">
        <v>743</v>
      </c>
      <c r="K5330" s="4">
        <v>76</v>
      </c>
      <c r="L5330" s="4">
        <v>21</v>
      </c>
      <c r="M5330" s="4"/>
      <c r="N5330" s="18"/>
    </row>
    <row r="5331" spans="1:14" hidden="1" x14ac:dyDescent="0.35">
      <c r="A5331" s="4" t="s">
        <v>62</v>
      </c>
      <c r="B5331" s="45">
        <v>44161.931250000001</v>
      </c>
      <c r="C5331" s="9">
        <v>44162.018055555556</v>
      </c>
      <c r="D5331" s="11" t="s">
        <v>3240</v>
      </c>
      <c r="E5331" s="10">
        <v>8.6805555554747116E-2</v>
      </c>
      <c r="F5331" s="11">
        <v>2.0833333333139308</v>
      </c>
      <c r="G5331" s="5" t="s">
        <v>1079</v>
      </c>
      <c r="H5331" s="26" t="s">
        <v>2604</v>
      </c>
      <c r="I5331" s="4">
        <v>118</v>
      </c>
      <c r="J5331" s="4">
        <v>112</v>
      </c>
      <c r="K5331" s="4">
        <v>2</v>
      </c>
      <c r="L5331" s="4">
        <v>4</v>
      </c>
      <c r="M5331" s="4">
        <v>0</v>
      </c>
      <c r="N5331" s="18"/>
    </row>
    <row r="5332" spans="1:14" hidden="1" x14ac:dyDescent="0.35">
      <c r="A5332" s="4" t="s">
        <v>62</v>
      </c>
      <c r="B5332" s="45">
        <v>44161.931250000001</v>
      </c>
      <c r="C5332" s="9">
        <v>44162.072916666664</v>
      </c>
      <c r="D5332" s="11" t="s">
        <v>3430</v>
      </c>
      <c r="E5332" s="10">
        <v>0.14166666666278616</v>
      </c>
      <c r="F5332" s="11">
        <v>3.3999999999068677</v>
      </c>
      <c r="G5332" s="5" t="s">
        <v>1079</v>
      </c>
      <c r="H5332" s="26" t="s">
        <v>2604</v>
      </c>
      <c r="I5332" s="4">
        <v>349</v>
      </c>
      <c r="J5332" s="4">
        <v>336</v>
      </c>
      <c r="K5332" s="4">
        <v>3</v>
      </c>
      <c r="L5332" s="4">
        <v>10</v>
      </c>
      <c r="M5332" s="4">
        <v>0</v>
      </c>
      <c r="N5332" s="18"/>
    </row>
    <row r="5333" spans="1:14" hidden="1" x14ac:dyDescent="0.35">
      <c r="A5333" s="4" t="s">
        <v>62</v>
      </c>
      <c r="B5333" s="45">
        <v>44161.931250000001</v>
      </c>
      <c r="C5333" s="9">
        <v>44162.365277777775</v>
      </c>
      <c r="D5333" s="11" t="s">
        <v>3984</v>
      </c>
      <c r="E5333" s="10">
        <v>0.43402777777373558</v>
      </c>
      <c r="F5333" s="11">
        <v>10.416666666569654</v>
      </c>
      <c r="G5333" s="5" t="s">
        <v>1079</v>
      </c>
      <c r="H5333" s="26" t="s">
        <v>2604</v>
      </c>
      <c r="I5333" s="4">
        <v>372</v>
      </c>
      <c r="J5333" s="4">
        <v>354</v>
      </c>
      <c r="K5333" s="4">
        <v>8</v>
      </c>
      <c r="L5333" s="4">
        <v>10</v>
      </c>
      <c r="M5333" s="4">
        <v>0</v>
      </c>
      <c r="N5333" s="18"/>
    </row>
    <row r="5334" spans="1:14" hidden="1" x14ac:dyDescent="0.35">
      <c r="A5334" s="4" t="s">
        <v>62</v>
      </c>
      <c r="B5334" s="27">
        <v>44167.828472222223</v>
      </c>
      <c r="C5334" s="9">
        <v>44167.88958333333</v>
      </c>
      <c r="D5334" s="11" t="s">
        <v>2909</v>
      </c>
      <c r="E5334" s="10">
        <v>6.1111111106583849E-2</v>
      </c>
      <c r="F5334" s="11">
        <v>1.4666666665580124</v>
      </c>
      <c r="G5334" s="5" t="s">
        <v>1079</v>
      </c>
      <c r="H5334" s="26" t="s">
        <v>2604</v>
      </c>
      <c r="I5334" s="4">
        <v>467</v>
      </c>
      <c r="J5334" s="4">
        <v>448</v>
      </c>
      <c r="K5334" s="4">
        <v>5</v>
      </c>
      <c r="L5334" s="4">
        <v>14</v>
      </c>
      <c r="M5334" s="4">
        <v>0</v>
      </c>
      <c r="N5334" s="18"/>
    </row>
    <row r="5335" spans="1:14" hidden="1" x14ac:dyDescent="0.35">
      <c r="A5335" s="4" t="s">
        <v>62</v>
      </c>
      <c r="B5335" s="27">
        <v>44167.828472222223</v>
      </c>
      <c r="C5335" s="9">
        <v>44168.84652777778</v>
      </c>
      <c r="D5335" s="11" t="s">
        <v>2910</v>
      </c>
      <c r="E5335" s="10">
        <v>1.0180555555562023</v>
      </c>
      <c r="F5335" s="11">
        <v>24.433333333348855</v>
      </c>
      <c r="G5335" s="5" t="s">
        <v>1079</v>
      </c>
      <c r="H5335" s="26" t="s">
        <v>2604</v>
      </c>
      <c r="I5335" s="4">
        <v>372</v>
      </c>
      <c r="J5335" s="4">
        <v>354</v>
      </c>
      <c r="K5335" s="4">
        <v>8</v>
      </c>
      <c r="L5335" s="4">
        <v>10</v>
      </c>
      <c r="M5335" s="4">
        <v>0</v>
      </c>
      <c r="N5335" s="18"/>
    </row>
    <row r="5336" spans="1:14" hidden="1" x14ac:dyDescent="0.35">
      <c r="A5336" s="4" t="s">
        <v>62</v>
      </c>
      <c r="B5336" s="27">
        <v>44172.302777777775</v>
      </c>
      <c r="C5336" s="9">
        <v>44173.67291666667</v>
      </c>
      <c r="D5336" s="11" t="s">
        <v>3167</v>
      </c>
      <c r="E5336" s="10">
        <v>1.3701388888948713</v>
      </c>
      <c r="F5336" s="11">
        <v>32.883333333476912</v>
      </c>
      <c r="G5336" s="5" t="s">
        <v>1079</v>
      </c>
      <c r="H5336" s="26" t="s">
        <v>2604</v>
      </c>
      <c r="I5336" s="4">
        <v>562</v>
      </c>
      <c r="J5336" s="4">
        <v>539</v>
      </c>
      <c r="K5336" s="4">
        <v>5</v>
      </c>
      <c r="L5336" s="4">
        <v>18</v>
      </c>
      <c r="M5336" s="4">
        <v>0</v>
      </c>
      <c r="N5336" s="18"/>
    </row>
    <row r="5337" spans="1:14" hidden="1" x14ac:dyDescent="0.35">
      <c r="A5337" s="4" t="s">
        <v>62</v>
      </c>
      <c r="B5337" s="27">
        <v>44172.302777777775</v>
      </c>
      <c r="C5337" s="9">
        <v>44173.679861111108</v>
      </c>
      <c r="D5337" s="11" t="s">
        <v>3168</v>
      </c>
      <c r="E5337" s="10">
        <v>1.3770833333328483</v>
      </c>
      <c r="F5337" s="11">
        <v>33.049999999988358</v>
      </c>
      <c r="G5337" s="5" t="s">
        <v>1079</v>
      </c>
      <c r="H5337" s="26" t="s">
        <v>2604</v>
      </c>
      <c r="I5337" s="4">
        <v>277</v>
      </c>
      <c r="J5337" s="4">
        <v>263</v>
      </c>
      <c r="K5337" s="4">
        <v>8</v>
      </c>
      <c r="L5337" s="4">
        <v>6</v>
      </c>
      <c r="M5337" s="4">
        <v>0</v>
      </c>
      <c r="N5337" s="18"/>
    </row>
    <row r="5338" spans="1:14" hidden="1" x14ac:dyDescent="0.35">
      <c r="A5338" s="4" t="s">
        <v>62</v>
      </c>
      <c r="B5338" s="27">
        <v>44172.469444444447</v>
      </c>
      <c r="C5338" s="9">
        <v>44173.661111111112</v>
      </c>
      <c r="D5338" s="11" t="s">
        <v>3169</v>
      </c>
      <c r="E5338" s="10">
        <v>1.1916666666656965</v>
      </c>
      <c r="F5338" s="11">
        <v>28.599999999976717</v>
      </c>
      <c r="G5338" s="5" t="s">
        <v>1079</v>
      </c>
      <c r="H5338" s="26" t="s">
        <v>2604</v>
      </c>
      <c r="I5338" s="4">
        <v>2801</v>
      </c>
      <c r="J5338" s="4">
        <v>2692</v>
      </c>
      <c r="K5338" s="4">
        <v>44</v>
      </c>
      <c r="L5338" s="4">
        <v>65</v>
      </c>
      <c r="M5338" s="4">
        <v>0</v>
      </c>
      <c r="N5338" s="18"/>
    </row>
    <row r="5339" spans="1:14" hidden="1" x14ac:dyDescent="0.35">
      <c r="A5339" s="4" t="s">
        <v>62</v>
      </c>
      <c r="B5339" s="27">
        <v>44188.425000000003</v>
      </c>
      <c r="C5339" s="9">
        <v>44188.474305555559</v>
      </c>
      <c r="D5339" s="11" t="s">
        <v>3260</v>
      </c>
      <c r="E5339" s="10">
        <v>4.9305555556202307E-2</v>
      </c>
      <c r="F5339" s="11">
        <v>1.1833333333488554</v>
      </c>
      <c r="G5339" s="5" t="s">
        <v>1079</v>
      </c>
      <c r="H5339" s="26" t="s">
        <v>2604</v>
      </c>
      <c r="I5339" s="4">
        <v>466</v>
      </c>
      <c r="J5339" s="4">
        <v>447</v>
      </c>
      <c r="K5339" s="4">
        <v>5</v>
      </c>
      <c r="L5339" s="4">
        <v>14</v>
      </c>
      <c r="M5339" s="4">
        <v>0</v>
      </c>
      <c r="N5339" s="18"/>
    </row>
    <row r="5340" spans="1:14" hidden="1" x14ac:dyDescent="0.35">
      <c r="A5340" s="4" t="s">
        <v>62</v>
      </c>
      <c r="B5340" s="56">
        <v>44210.336111111108</v>
      </c>
      <c r="C5340" s="56">
        <v>44211.706030092595</v>
      </c>
      <c r="D5340" s="11" t="str">
        <f>INT(Table1[[#This Row],[Full Restoration ]]-Table1[[#This Row],[Outage Start]])&amp;" days,"&amp;HOUR(Table1[[#This Row],[Full Restoration ]]-Table1[[#This Row],[Outage Start]])&amp;" hrs,"&amp;MINUTE(Table1[[#This Row],[Full Restoration ]]-Table1[[#This Row],[Outage Start]])&amp;" min"</f>
        <v>1 days,8 hrs,52 min</v>
      </c>
      <c r="E5340" s="10">
        <f>Table1[[#This Row],[Full Restoration ]]-Table1[[#This Row],[Outage Start]]</f>
        <v>1.3699189814869897</v>
      </c>
      <c r="F5340" s="11">
        <f>(Table1[[#This Row],[Full Restoration ]]-Table1[[#This Row],[Outage Start]])*24</f>
        <v>32.878055555687752</v>
      </c>
      <c r="G5340" s="5" t="s">
        <v>1079</v>
      </c>
      <c r="H5340" s="26" t="s">
        <v>2604</v>
      </c>
      <c r="I5340" s="4">
        <v>569</v>
      </c>
      <c r="J5340" s="4">
        <v>525</v>
      </c>
      <c r="K5340" s="4">
        <v>22</v>
      </c>
      <c r="L5340" s="4">
        <v>22</v>
      </c>
      <c r="M5340" s="4">
        <v>0</v>
      </c>
      <c r="N5340" s="18"/>
    </row>
    <row r="5341" spans="1:14" hidden="1" x14ac:dyDescent="0.35">
      <c r="A5341" s="4" t="s">
        <v>62</v>
      </c>
      <c r="B5341" s="27">
        <v>44130.311111111114</v>
      </c>
      <c r="C5341" s="9">
        <v>44131.50277777778</v>
      </c>
      <c r="D5341" s="11" t="s">
        <v>3169</v>
      </c>
      <c r="E5341" s="10">
        <v>1.1916666666656965</v>
      </c>
      <c r="F5341" s="11">
        <v>28.599999999976717</v>
      </c>
      <c r="G5341" s="5" t="s">
        <v>2577</v>
      </c>
      <c r="H5341" s="26" t="s">
        <v>2605</v>
      </c>
      <c r="I5341" s="4">
        <v>391</v>
      </c>
      <c r="J5341" s="4">
        <v>358</v>
      </c>
      <c r="K5341" s="4">
        <v>8</v>
      </c>
      <c r="L5341" s="4">
        <v>25</v>
      </c>
      <c r="M5341" s="4"/>
      <c r="N5341" s="18"/>
    </row>
    <row r="5342" spans="1:14" hidden="1" x14ac:dyDescent="0.35">
      <c r="A5342" s="4" t="s">
        <v>62</v>
      </c>
      <c r="B5342" s="45">
        <v>44162.287499999999</v>
      </c>
      <c r="C5342" s="9">
        <v>44162.518750000003</v>
      </c>
      <c r="D5342" s="11" t="s">
        <v>3985</v>
      </c>
      <c r="E5342" s="10">
        <v>0.23125000000436557</v>
      </c>
      <c r="F5342" s="11">
        <v>5.5500000001047738</v>
      </c>
      <c r="G5342" s="5" t="s">
        <v>2577</v>
      </c>
      <c r="H5342" s="26" t="s">
        <v>2615</v>
      </c>
      <c r="I5342" s="4">
        <v>391</v>
      </c>
      <c r="J5342" s="4">
        <v>363</v>
      </c>
      <c r="K5342" s="4">
        <v>7</v>
      </c>
      <c r="L5342" s="4">
        <v>21</v>
      </c>
      <c r="M5342" s="4">
        <v>0</v>
      </c>
      <c r="N5342" s="18"/>
    </row>
    <row r="5343" spans="1:14" hidden="1" x14ac:dyDescent="0.35">
      <c r="A5343" s="4" t="s">
        <v>62</v>
      </c>
      <c r="B5343" s="27">
        <v>44168.230555555558</v>
      </c>
      <c r="C5343" s="9">
        <v>44168.96875</v>
      </c>
      <c r="D5343" s="11" t="s">
        <v>2757</v>
      </c>
      <c r="E5343" s="10">
        <v>0.7381944444423425</v>
      </c>
      <c r="F5343" s="11">
        <v>17.71666666661622</v>
      </c>
      <c r="G5343" s="5" t="s">
        <v>2577</v>
      </c>
      <c r="H5343" s="26" t="s">
        <v>2615</v>
      </c>
      <c r="I5343" s="4">
        <v>391</v>
      </c>
      <c r="J5343" s="4">
        <v>363</v>
      </c>
      <c r="K5343" s="4">
        <v>7</v>
      </c>
      <c r="L5343" s="4">
        <v>21</v>
      </c>
      <c r="M5343" s="4">
        <v>0</v>
      </c>
      <c r="N5343" s="18"/>
    </row>
    <row r="5344" spans="1:14" hidden="1" x14ac:dyDescent="0.35">
      <c r="A5344" s="4" t="s">
        <v>62</v>
      </c>
      <c r="B5344" s="27">
        <v>44172.811111111114</v>
      </c>
      <c r="C5344" s="9">
        <v>44173.739583333336</v>
      </c>
      <c r="D5344" s="11" t="s">
        <v>2774</v>
      </c>
      <c r="E5344" s="10">
        <v>0.92847222222189885</v>
      </c>
      <c r="F5344" s="11">
        <v>22.283333333325572</v>
      </c>
      <c r="G5344" s="5" t="s">
        <v>2577</v>
      </c>
      <c r="H5344" s="26" t="s">
        <v>2615</v>
      </c>
      <c r="I5344" s="4">
        <v>394</v>
      </c>
      <c r="J5344" s="4">
        <v>366</v>
      </c>
      <c r="K5344" s="4">
        <v>7</v>
      </c>
      <c r="L5344" s="4">
        <v>21</v>
      </c>
      <c r="M5344" s="4">
        <v>0</v>
      </c>
      <c r="N5344" s="18"/>
    </row>
    <row r="5345" spans="1:14" hidden="1" x14ac:dyDescent="0.35">
      <c r="A5345" s="4" t="s">
        <v>62</v>
      </c>
      <c r="B5345" s="27">
        <v>44188.606249999997</v>
      </c>
      <c r="C5345" s="9">
        <v>44189.336111111108</v>
      </c>
      <c r="D5345" s="11" t="s">
        <v>3261</v>
      </c>
      <c r="E5345" s="10">
        <v>0.72986111111094942</v>
      </c>
      <c r="F5345" s="11">
        <v>17.516666666662786</v>
      </c>
      <c r="G5345" s="5" t="s">
        <v>2577</v>
      </c>
      <c r="H5345" s="26" t="s">
        <v>2606</v>
      </c>
      <c r="I5345" s="4">
        <v>393</v>
      </c>
      <c r="J5345" s="4">
        <v>365</v>
      </c>
      <c r="K5345" s="4">
        <v>7</v>
      </c>
      <c r="L5345" s="4">
        <v>21</v>
      </c>
      <c r="M5345" s="4">
        <v>0</v>
      </c>
      <c r="N5345" s="18"/>
    </row>
    <row r="5346" spans="1:14" hidden="1" x14ac:dyDescent="0.35">
      <c r="A5346" s="4" t="s">
        <v>62</v>
      </c>
      <c r="B5346" s="56">
        <v>44211.108460648145</v>
      </c>
      <c r="C5346" s="56">
        <v>44215.967361111114</v>
      </c>
      <c r="D5346" s="11" t="str">
        <f>INT(Table1[[#This Row],[Full Restoration ]]-Table1[[#This Row],[Outage Start]])&amp;" days,"&amp;HOUR(Table1[[#This Row],[Full Restoration ]]-Table1[[#This Row],[Outage Start]])&amp;" hrs,"&amp;MINUTE(Table1[[#This Row],[Full Restoration ]]-Table1[[#This Row],[Outage Start]])&amp;" min"</f>
        <v>4 days,20 hrs,36 min</v>
      </c>
      <c r="E5346" s="10">
        <f>Table1[[#This Row],[Full Restoration ]]-Table1[[#This Row],[Outage Start]]</f>
        <v>4.8589004629684496</v>
      </c>
      <c r="F5346" s="11">
        <f>(Table1[[#This Row],[Full Restoration ]]-Table1[[#This Row],[Outage Start]])*24</f>
        <v>116.61361111124279</v>
      </c>
      <c r="G5346" s="5" t="s">
        <v>2577</v>
      </c>
      <c r="H5346" s="26" t="s">
        <v>2606</v>
      </c>
      <c r="I5346" s="4">
        <v>786</v>
      </c>
      <c r="J5346" s="4">
        <v>720</v>
      </c>
      <c r="K5346" s="4">
        <v>14</v>
      </c>
      <c r="L5346" s="4">
        <v>52</v>
      </c>
      <c r="M5346" s="4">
        <v>0</v>
      </c>
      <c r="N5346" s="18"/>
    </row>
    <row r="5347" spans="1:14" hidden="1" x14ac:dyDescent="0.35">
      <c r="A5347" s="4" t="s">
        <v>62</v>
      </c>
      <c r="B5347" s="27">
        <v>43768.490972222222</v>
      </c>
      <c r="C5347" s="9">
        <v>43769.571527777778</v>
      </c>
      <c r="D5347" s="11" t="str">
        <f>INT(Table1[[#This Row],[Full Restoration ]]-Table1[[#This Row],[Outage Start]])&amp;" days,"&amp;HOUR(Table1[[#This Row],[Full Restoration ]]-Table1[[#This Row],[Outage Start]])&amp;" hrs,"&amp;MINUTE(Table1[[#This Row],[Full Restoration ]]-Table1[[#This Row],[Outage Start]])&amp;" min"</f>
        <v>1 days,1 hrs,56 min</v>
      </c>
      <c r="E5347" s="10">
        <f>Table1[[#This Row],[Full Restoration ]]-Table1[[#This Row],[Outage Start]]</f>
        <v>1.0805555555562023</v>
      </c>
      <c r="F5347" s="11">
        <f>(Table1[[#This Row],[Full Restoration ]]-Table1[[#This Row],[Outage Start]])*24</f>
        <v>25.933333333348855</v>
      </c>
      <c r="G5347" s="5" t="s">
        <v>1091</v>
      </c>
      <c r="H5347" s="26"/>
      <c r="I5347" s="4">
        <v>1671</v>
      </c>
      <c r="J5347" s="4">
        <v>1573</v>
      </c>
      <c r="K5347" s="4">
        <v>76</v>
      </c>
      <c r="L5347" s="4">
        <v>17</v>
      </c>
      <c r="M5347" s="4"/>
      <c r="N5347" s="18"/>
    </row>
    <row r="5348" spans="1:14" hidden="1" x14ac:dyDescent="0.35">
      <c r="A5348" s="4" t="s">
        <v>62</v>
      </c>
      <c r="B5348" s="27">
        <v>44130.504861111112</v>
      </c>
      <c r="C5348" s="9">
        <v>44131.109722222223</v>
      </c>
      <c r="D5348" s="11" t="s">
        <v>3576</v>
      </c>
      <c r="E5348" s="10">
        <v>0.60486111111094942</v>
      </c>
      <c r="F5348" s="11">
        <v>14.516666666662786</v>
      </c>
      <c r="G5348" s="5" t="s">
        <v>1091</v>
      </c>
      <c r="H5348" s="26" t="s">
        <v>2605</v>
      </c>
      <c r="I5348" s="4">
        <v>27</v>
      </c>
      <c r="J5348" s="4">
        <v>3</v>
      </c>
      <c r="K5348" s="4">
        <v>24</v>
      </c>
      <c r="L5348" s="4">
        <v>0</v>
      </c>
      <c r="M5348" s="4"/>
      <c r="N5348" s="18"/>
    </row>
    <row r="5349" spans="1:14" hidden="1" x14ac:dyDescent="0.35">
      <c r="A5349" s="4" t="s">
        <v>62</v>
      </c>
      <c r="B5349" s="27">
        <v>44167.931250000001</v>
      </c>
      <c r="C5349" s="9">
        <v>44168.619444444441</v>
      </c>
      <c r="D5349" s="11" t="s">
        <v>2719</v>
      </c>
      <c r="E5349" s="10">
        <v>0.68819444443943212</v>
      </c>
      <c r="F5349" s="11">
        <v>16.516666666546371</v>
      </c>
      <c r="G5349" s="5" t="s">
        <v>1091</v>
      </c>
      <c r="H5349" s="26" t="s">
        <v>2615</v>
      </c>
      <c r="I5349" s="4">
        <v>5</v>
      </c>
      <c r="J5349" s="4">
        <v>1</v>
      </c>
      <c r="K5349" s="4">
        <v>4</v>
      </c>
      <c r="L5349" s="4">
        <v>0</v>
      </c>
      <c r="M5349" s="4">
        <v>0</v>
      </c>
      <c r="N5349" s="18"/>
    </row>
    <row r="5350" spans="1:14" hidden="1" x14ac:dyDescent="0.35">
      <c r="A5350" s="4" t="s">
        <v>62</v>
      </c>
      <c r="B5350" s="27">
        <v>44172.595138888886</v>
      </c>
      <c r="C5350" s="9">
        <v>44173.727777777778</v>
      </c>
      <c r="D5350" s="11" t="s">
        <v>3170</v>
      </c>
      <c r="E5350" s="10">
        <v>1.132638888891961</v>
      </c>
      <c r="F5350" s="11">
        <v>27.183333333407063</v>
      </c>
      <c r="G5350" s="5" t="s">
        <v>1091</v>
      </c>
      <c r="H5350" s="26" t="s">
        <v>2615</v>
      </c>
      <c r="I5350" s="4">
        <v>5</v>
      </c>
      <c r="J5350" s="4">
        <v>1</v>
      </c>
      <c r="K5350" s="4">
        <v>4</v>
      </c>
      <c r="L5350" s="4">
        <v>0</v>
      </c>
      <c r="M5350" s="4">
        <v>0</v>
      </c>
      <c r="N5350" s="18"/>
    </row>
    <row r="5351" spans="1:14" hidden="1" x14ac:dyDescent="0.35">
      <c r="A5351" s="4" t="s">
        <v>62</v>
      </c>
      <c r="B5351" s="27">
        <v>44188.636111111111</v>
      </c>
      <c r="C5351" s="9">
        <v>44189.376388888886</v>
      </c>
      <c r="D5351" s="11" t="s">
        <v>3262</v>
      </c>
      <c r="E5351" s="10">
        <v>0.74027777777519077</v>
      </c>
      <c r="F5351" s="11">
        <v>17.766666666604578</v>
      </c>
      <c r="G5351" s="5" t="s">
        <v>1091</v>
      </c>
      <c r="H5351" s="26" t="s">
        <v>2606</v>
      </c>
      <c r="I5351" s="4">
        <v>5</v>
      </c>
      <c r="J5351" s="4">
        <v>1</v>
      </c>
      <c r="K5351" s="4">
        <v>4</v>
      </c>
      <c r="L5351" s="4">
        <v>0</v>
      </c>
      <c r="M5351" s="4">
        <v>0</v>
      </c>
      <c r="N5351" s="18"/>
    </row>
    <row r="5352" spans="1:14" hidden="1" x14ac:dyDescent="0.35">
      <c r="A5352" s="4" t="s">
        <v>62</v>
      </c>
      <c r="B5352" s="56">
        <v>44215.466597222221</v>
      </c>
      <c r="C5352" s="56">
        <v>44216.386134259257</v>
      </c>
      <c r="D5352" s="11" t="str">
        <f>INT(Table1[[#This Row],[Full Restoration ]]-Table1[[#This Row],[Outage Start]])&amp;" days,"&amp;HOUR(Table1[[#This Row],[Full Restoration ]]-Table1[[#This Row],[Outage Start]])&amp;" hrs,"&amp;MINUTE(Table1[[#This Row],[Full Restoration ]]-Table1[[#This Row],[Outage Start]])&amp;" min"</f>
        <v>0 days,22 hrs,4 min</v>
      </c>
      <c r="E5352" s="10">
        <f>Table1[[#This Row],[Full Restoration ]]-Table1[[#This Row],[Outage Start]]</f>
        <v>0.91953703703620704</v>
      </c>
      <c r="F5352" s="11">
        <f>(Table1[[#This Row],[Full Restoration ]]-Table1[[#This Row],[Outage Start]])*24</f>
        <v>22.068888888868969</v>
      </c>
      <c r="G5352" s="5" t="s">
        <v>1091</v>
      </c>
      <c r="H5352" s="26" t="s">
        <v>2606</v>
      </c>
      <c r="I5352" s="4">
        <v>5</v>
      </c>
      <c r="J5352" s="4">
        <v>2</v>
      </c>
      <c r="K5352" s="4">
        <v>3</v>
      </c>
      <c r="L5352" s="4">
        <v>0</v>
      </c>
      <c r="M5352" s="4">
        <v>0</v>
      </c>
      <c r="N5352" s="18"/>
    </row>
    <row r="5353" spans="1:14" hidden="1" x14ac:dyDescent="0.35">
      <c r="A5353" s="4" t="s">
        <v>62</v>
      </c>
      <c r="B5353" s="27">
        <v>44525.165972222225</v>
      </c>
      <c r="C5353" s="9">
        <v>44526.159722222219</v>
      </c>
      <c r="D5353" s="11" t="str">
        <f>INT(Table1[[#This Row],[Full Restoration ]]-Table1[[#This Row],[Outage Start]])&amp;" days,"&amp;HOUR(Table1[[#This Row],[Full Restoration ]]-Table1[[#This Row],[Outage Start]])&amp;" hrs,"&amp;MINUTE(Table1[[#This Row],[Full Restoration ]]-Table1[[#This Row],[Outage Start]])&amp;" min"</f>
        <v>0 days,23 hrs,51 min</v>
      </c>
      <c r="E5353" s="10">
        <f>Table1[[#This Row],[Full Restoration ]]-Table1[[#This Row],[Outage Start]]</f>
        <v>0.99374999999417923</v>
      </c>
      <c r="F5353" s="11">
        <f>(Table1[[#This Row],[Full Restoration ]]-Table1[[#This Row],[Outage Start]])*24</f>
        <v>23.849999999860302</v>
      </c>
      <c r="G5353" s="5" t="s">
        <v>1091</v>
      </c>
      <c r="H5353" s="26" t="s">
        <v>4234</v>
      </c>
      <c r="I5353" s="4">
        <v>235</v>
      </c>
      <c r="J5353" s="4">
        <v>190</v>
      </c>
      <c r="K5353" s="4">
        <v>45</v>
      </c>
      <c r="L5353" s="4">
        <v>8</v>
      </c>
      <c r="M5353" s="4">
        <v>0</v>
      </c>
      <c r="N5353" s="18"/>
    </row>
    <row r="5354" spans="1:14" hidden="1" x14ac:dyDescent="0.35">
      <c r="A5354" s="4" t="s">
        <v>62</v>
      </c>
      <c r="B5354" s="27">
        <v>45269.512499999997</v>
      </c>
      <c r="C5354" s="9">
        <v>45269.704861111109</v>
      </c>
      <c r="D5354" s="11" t="str">
        <f>INT(Table1[[#This Row],[Full Restoration ]]-Table1[[#This Row],[Outage Start]])&amp;" days,"&amp;HOUR(Table1[[#This Row],[Full Restoration ]]-Table1[[#This Row],[Outage Start]])&amp;" hrs,"&amp;MINUTE(Table1[[#This Row],[Full Restoration ]]-Table1[[#This Row],[Outage Start]])&amp;" min"</f>
        <v>0 days,4 hrs,37 min</v>
      </c>
      <c r="E5354" s="10">
        <f>Table1[[#This Row],[Full Restoration ]]-Table1[[#This Row],[Outage Start]]</f>
        <v>0.19236111111240461</v>
      </c>
      <c r="F5354" s="11">
        <f>(Table1[[#This Row],[Full Restoration ]]-Table1[[#This Row],[Outage Start]])*24</f>
        <v>4.6166666666977108</v>
      </c>
      <c r="G5354" s="5" t="s">
        <v>1091</v>
      </c>
      <c r="H5354" s="26" t="s">
        <v>2605</v>
      </c>
      <c r="I5354" s="4">
        <v>209</v>
      </c>
      <c r="J5354" s="4">
        <v>183</v>
      </c>
      <c r="K5354" s="4">
        <v>26</v>
      </c>
      <c r="L5354" s="4">
        <v>10</v>
      </c>
      <c r="M5354" s="4">
        <v>0</v>
      </c>
      <c r="N5354" s="18"/>
    </row>
    <row r="5355" spans="1:14" hidden="1" x14ac:dyDescent="0.35">
      <c r="A5355" s="4" t="s">
        <v>62</v>
      </c>
      <c r="B5355" s="27">
        <v>44130.372916666667</v>
      </c>
      <c r="C5355" s="9">
        <v>44131.330555555556</v>
      </c>
      <c r="D5355" s="11" t="s">
        <v>3171</v>
      </c>
      <c r="E5355" s="10">
        <v>0.95763888888905058</v>
      </c>
      <c r="F5355" s="11">
        <v>22.983333333337214</v>
      </c>
      <c r="G5355" s="5" t="s">
        <v>2589</v>
      </c>
      <c r="H5355" s="26" t="s">
        <v>2605</v>
      </c>
      <c r="I5355" s="4">
        <v>12</v>
      </c>
      <c r="J5355" s="4">
        <v>1</v>
      </c>
      <c r="K5355" s="4">
        <v>11</v>
      </c>
      <c r="L5355" s="4">
        <v>0</v>
      </c>
      <c r="M5355" s="4"/>
      <c r="N5355" s="18"/>
    </row>
    <row r="5356" spans="1:14" hidden="1" x14ac:dyDescent="0.35">
      <c r="A5356" s="4" t="s">
        <v>62</v>
      </c>
      <c r="B5356" s="56">
        <v>44215.356944444444</v>
      </c>
      <c r="C5356" s="56">
        <v>44216.605555555558</v>
      </c>
      <c r="D5356" s="11" t="str">
        <f>INT(Table1[[#This Row],[Full Restoration ]]-Table1[[#This Row],[Outage Start]])&amp;" days,"&amp;HOUR(Table1[[#This Row],[Full Restoration ]]-Table1[[#This Row],[Outage Start]])&amp;" hrs,"&amp;MINUTE(Table1[[#This Row],[Full Restoration ]]-Table1[[#This Row],[Outage Start]])&amp;" min"</f>
        <v>1 days,5 hrs,58 min</v>
      </c>
      <c r="E5356" s="10">
        <f>Table1[[#This Row],[Full Restoration ]]-Table1[[#This Row],[Outage Start]]</f>
        <v>1.2486111111138598</v>
      </c>
      <c r="F5356" s="11">
        <f>(Table1[[#This Row],[Full Restoration ]]-Table1[[#This Row],[Outage Start]])*24</f>
        <v>29.966666666732635</v>
      </c>
      <c r="G5356" s="5" t="s">
        <v>2589</v>
      </c>
      <c r="H5356" s="26" t="s">
        <v>2606</v>
      </c>
      <c r="I5356" s="4">
        <v>3</v>
      </c>
      <c r="J5356" s="4">
        <v>1</v>
      </c>
      <c r="K5356" s="4">
        <v>2</v>
      </c>
      <c r="L5356" s="4">
        <v>0</v>
      </c>
      <c r="M5356" s="4">
        <v>0</v>
      </c>
      <c r="N5356" s="18"/>
    </row>
    <row r="5357" spans="1:14" hidden="1" x14ac:dyDescent="0.35">
      <c r="A5357" s="4" t="s">
        <v>62</v>
      </c>
      <c r="B5357" s="27">
        <v>44524.752083333333</v>
      </c>
      <c r="C5357" s="9">
        <v>44526.418055555558</v>
      </c>
      <c r="D5357" s="11" t="str">
        <f>INT(Table1[[#This Row],[Full Restoration ]]-Table1[[#This Row],[Outage Start]])&amp;" days,"&amp;HOUR(Table1[[#This Row],[Full Restoration ]]-Table1[[#This Row],[Outage Start]])&amp;" hrs,"&amp;MINUTE(Table1[[#This Row],[Full Restoration ]]-Table1[[#This Row],[Outage Start]])&amp;" min"</f>
        <v>1 days,15 hrs,59 min</v>
      </c>
      <c r="E5357" s="10">
        <f>Table1[[#This Row],[Full Restoration ]]-Table1[[#This Row],[Outage Start]]</f>
        <v>1.6659722222248092</v>
      </c>
      <c r="F5357" s="11">
        <f>(Table1[[#This Row],[Full Restoration ]]-Table1[[#This Row],[Outage Start]])*24</f>
        <v>39.983333333395422</v>
      </c>
      <c r="G5357" s="5" t="s">
        <v>4227</v>
      </c>
      <c r="H5357" s="26" t="s">
        <v>4234</v>
      </c>
      <c r="I5357" s="4">
        <v>78</v>
      </c>
      <c r="J5357" s="4">
        <v>57</v>
      </c>
      <c r="K5357" s="4">
        <v>21</v>
      </c>
      <c r="L5357" s="4">
        <v>3</v>
      </c>
      <c r="M5357" s="4">
        <v>0</v>
      </c>
      <c r="N5357" s="18"/>
    </row>
    <row r="5358" spans="1:14" hidden="1" x14ac:dyDescent="0.35">
      <c r="A5358" s="4" t="s">
        <v>62</v>
      </c>
      <c r="B5358" s="27">
        <v>44168.065972222219</v>
      </c>
      <c r="C5358" s="9">
        <v>44168.866666666669</v>
      </c>
      <c r="D5358" s="11" t="s">
        <v>2911</v>
      </c>
      <c r="E5358" s="10">
        <v>0.80069444444961846</v>
      </c>
      <c r="F5358" s="11">
        <v>19.216666666790843</v>
      </c>
      <c r="G5358" s="5" t="s">
        <v>2654</v>
      </c>
      <c r="H5358" s="26" t="s">
        <v>2615</v>
      </c>
      <c r="I5358" s="4">
        <v>1</v>
      </c>
      <c r="J5358" s="4">
        <v>0</v>
      </c>
      <c r="K5358" s="4">
        <v>1</v>
      </c>
      <c r="L5358" s="4">
        <v>0</v>
      </c>
      <c r="M5358" s="4">
        <v>0</v>
      </c>
      <c r="N5358" s="18"/>
    </row>
    <row r="5359" spans="1:14" hidden="1" x14ac:dyDescent="0.35">
      <c r="A5359" s="4" t="s">
        <v>62</v>
      </c>
      <c r="B5359" s="27">
        <v>44168.065972222219</v>
      </c>
      <c r="C5359" s="9">
        <v>44168.866666666669</v>
      </c>
      <c r="D5359" s="11" t="s">
        <v>2911</v>
      </c>
      <c r="E5359" s="10">
        <v>0.80069444444961846</v>
      </c>
      <c r="F5359" s="11">
        <v>19.216666666790843</v>
      </c>
      <c r="G5359" s="5" t="s">
        <v>2654</v>
      </c>
      <c r="H5359" s="26" t="s">
        <v>2615</v>
      </c>
      <c r="I5359" s="4">
        <v>3</v>
      </c>
      <c r="J5359" s="4">
        <v>0</v>
      </c>
      <c r="K5359" s="4">
        <v>3</v>
      </c>
      <c r="L5359" s="4">
        <v>0</v>
      </c>
      <c r="M5359" s="4">
        <v>0</v>
      </c>
      <c r="N5359" s="18"/>
    </row>
    <row r="5360" spans="1:14" hidden="1" x14ac:dyDescent="0.35">
      <c r="A5360" s="4" t="s">
        <v>62</v>
      </c>
      <c r="B5360" s="27">
        <v>44172.727777777778</v>
      </c>
      <c r="C5360" s="9">
        <v>44173.663888888892</v>
      </c>
      <c r="D5360" s="11" t="s">
        <v>3151</v>
      </c>
      <c r="E5360" s="10">
        <v>0.93611111111385981</v>
      </c>
      <c r="F5360" s="11">
        <v>22.466666666732635</v>
      </c>
      <c r="G5360" s="5" t="s">
        <v>2654</v>
      </c>
      <c r="H5360" s="26" t="s">
        <v>2615</v>
      </c>
      <c r="I5360" s="4">
        <v>7</v>
      </c>
      <c r="J5360" s="4">
        <v>6</v>
      </c>
      <c r="K5360" s="4">
        <v>1</v>
      </c>
      <c r="L5360" s="4">
        <v>0</v>
      </c>
      <c r="M5360" s="4">
        <v>0</v>
      </c>
      <c r="N5360" s="18"/>
    </row>
    <row r="5361" spans="1:14" hidden="1" x14ac:dyDescent="0.35">
      <c r="A5361" s="4" t="s">
        <v>62</v>
      </c>
      <c r="B5361" s="27">
        <v>44172.727777777778</v>
      </c>
      <c r="C5361" s="9">
        <v>44173.663888888892</v>
      </c>
      <c r="D5361" s="11" t="s">
        <v>3151</v>
      </c>
      <c r="E5361" s="10">
        <v>0.93611111111385981</v>
      </c>
      <c r="F5361" s="11">
        <v>22.466666666732635</v>
      </c>
      <c r="G5361" s="5" t="s">
        <v>2654</v>
      </c>
      <c r="H5361" s="26" t="s">
        <v>2615</v>
      </c>
      <c r="I5361" s="4">
        <v>1</v>
      </c>
      <c r="J5361" s="4">
        <v>1</v>
      </c>
      <c r="K5361" s="4">
        <v>0</v>
      </c>
      <c r="L5361" s="4">
        <v>0</v>
      </c>
      <c r="M5361" s="4">
        <v>0</v>
      </c>
      <c r="N5361" s="18"/>
    </row>
    <row r="5362" spans="1:14" hidden="1" x14ac:dyDescent="0.35">
      <c r="A5362" s="4" t="s">
        <v>62</v>
      </c>
      <c r="B5362" s="27">
        <v>44172.727777777778</v>
      </c>
      <c r="C5362" s="9">
        <v>44173.663888888892</v>
      </c>
      <c r="D5362" s="11" t="s">
        <v>3151</v>
      </c>
      <c r="E5362" s="10">
        <v>0.93611111111385981</v>
      </c>
      <c r="F5362" s="11">
        <v>22.466666666732635</v>
      </c>
      <c r="G5362" s="5" t="s">
        <v>2654</v>
      </c>
      <c r="H5362" s="26" t="s">
        <v>2615</v>
      </c>
      <c r="I5362" s="4">
        <v>3</v>
      </c>
      <c r="J5362" s="4">
        <v>1</v>
      </c>
      <c r="K5362" s="4">
        <v>2</v>
      </c>
      <c r="L5362" s="4">
        <v>0</v>
      </c>
      <c r="M5362" s="4">
        <v>0</v>
      </c>
      <c r="N5362" s="18"/>
    </row>
    <row r="5363" spans="1:14" hidden="1" x14ac:dyDescent="0.35">
      <c r="A5363" s="4" t="s">
        <v>62</v>
      </c>
      <c r="B5363" s="27">
        <v>44172.727777777778</v>
      </c>
      <c r="C5363" s="9">
        <v>44173.663888888892</v>
      </c>
      <c r="D5363" s="11" t="s">
        <v>3151</v>
      </c>
      <c r="E5363" s="10">
        <v>0.93611111111385981</v>
      </c>
      <c r="F5363" s="11">
        <v>22.466666666732635</v>
      </c>
      <c r="G5363" s="5" t="s">
        <v>2654</v>
      </c>
      <c r="H5363" s="26" t="s">
        <v>2615</v>
      </c>
      <c r="I5363" s="4">
        <v>6</v>
      </c>
      <c r="J5363" s="4">
        <v>3</v>
      </c>
      <c r="K5363" s="4">
        <v>2</v>
      </c>
      <c r="L5363" s="4">
        <v>0</v>
      </c>
      <c r="M5363" s="4">
        <v>1</v>
      </c>
      <c r="N5363" s="18"/>
    </row>
    <row r="5364" spans="1:14" hidden="1" x14ac:dyDescent="0.35">
      <c r="A5364" s="4" t="s">
        <v>62</v>
      </c>
      <c r="B5364" s="27">
        <v>44172.727777777778</v>
      </c>
      <c r="C5364" s="9">
        <v>44173.685416666667</v>
      </c>
      <c r="D5364" s="11" t="s">
        <v>3171</v>
      </c>
      <c r="E5364" s="10">
        <v>0.95763888888905058</v>
      </c>
      <c r="F5364" s="11">
        <v>22.983333333337214</v>
      </c>
      <c r="G5364" s="5" t="s">
        <v>2654</v>
      </c>
      <c r="H5364" s="26" t="s">
        <v>2615</v>
      </c>
      <c r="I5364" s="4">
        <v>1</v>
      </c>
      <c r="J5364" s="4">
        <v>0</v>
      </c>
      <c r="K5364" s="4">
        <v>1</v>
      </c>
      <c r="L5364" s="4">
        <v>0</v>
      </c>
      <c r="M5364" s="4">
        <v>0</v>
      </c>
      <c r="N5364" s="18"/>
    </row>
    <row r="5365" spans="1:14" hidden="1" x14ac:dyDescent="0.35">
      <c r="A5365" s="4" t="s">
        <v>62</v>
      </c>
      <c r="B5365" s="27">
        <v>44172.727777777778</v>
      </c>
      <c r="C5365" s="9">
        <v>44173.685416666667</v>
      </c>
      <c r="D5365" s="11" t="s">
        <v>3171</v>
      </c>
      <c r="E5365" s="10">
        <v>0.95763888888905058</v>
      </c>
      <c r="F5365" s="11">
        <v>22.983333333337214</v>
      </c>
      <c r="G5365" s="5" t="s">
        <v>2654</v>
      </c>
      <c r="H5365" s="26" t="s">
        <v>2615</v>
      </c>
      <c r="I5365" s="4">
        <v>3</v>
      </c>
      <c r="J5365" s="4">
        <v>0</v>
      </c>
      <c r="K5365" s="4">
        <v>3</v>
      </c>
      <c r="L5365" s="4">
        <v>0</v>
      </c>
      <c r="M5365" s="4">
        <v>0</v>
      </c>
      <c r="N5365" s="18"/>
    </row>
    <row r="5366" spans="1:14" hidden="1" x14ac:dyDescent="0.35">
      <c r="A5366" s="4" t="s">
        <v>62</v>
      </c>
      <c r="B5366" s="56">
        <v>44215.192361111112</v>
      </c>
      <c r="C5366" s="56">
        <v>44217.536805555559</v>
      </c>
      <c r="D5366" s="11" t="str">
        <f>INT(Table1[[#This Row],[Full Restoration ]]-Table1[[#This Row],[Outage Start]])&amp;" days,"&amp;HOUR(Table1[[#This Row],[Full Restoration ]]-Table1[[#This Row],[Outage Start]])&amp;" hrs,"&amp;MINUTE(Table1[[#This Row],[Full Restoration ]]-Table1[[#This Row],[Outage Start]])&amp;" min"</f>
        <v>2 days,8 hrs,16 min</v>
      </c>
      <c r="E5366" s="10">
        <f>Table1[[#This Row],[Full Restoration ]]-Table1[[#This Row],[Outage Start]]</f>
        <v>2.3444444444467081</v>
      </c>
      <c r="F5366" s="11">
        <f>(Table1[[#This Row],[Full Restoration ]]-Table1[[#This Row],[Outage Start]])*24</f>
        <v>56.266666666720994</v>
      </c>
      <c r="G5366" s="5" t="s">
        <v>2654</v>
      </c>
      <c r="H5366" s="26" t="s">
        <v>2606</v>
      </c>
      <c r="I5366" s="4">
        <v>21</v>
      </c>
      <c r="J5366" s="4">
        <v>11</v>
      </c>
      <c r="K5366" s="4">
        <v>10</v>
      </c>
      <c r="L5366" s="4">
        <v>0</v>
      </c>
      <c r="M5366" s="4">
        <v>0</v>
      </c>
      <c r="N5366" s="18"/>
    </row>
    <row r="5367" spans="1:14" hidden="1" x14ac:dyDescent="0.35">
      <c r="A5367" s="4" t="s">
        <v>62</v>
      </c>
      <c r="B5367" s="27">
        <v>44524.886111111111</v>
      </c>
      <c r="C5367" s="9">
        <v>44526.667361111111</v>
      </c>
      <c r="D5367" s="11" t="str">
        <f>INT(Table1[[#This Row],[Full Restoration ]]-Table1[[#This Row],[Outage Start]])&amp;" days,"&amp;HOUR(Table1[[#This Row],[Full Restoration ]]-Table1[[#This Row],[Outage Start]])&amp;" hrs,"&amp;MINUTE(Table1[[#This Row],[Full Restoration ]]-Table1[[#This Row],[Outage Start]])&amp;" min"</f>
        <v>1 days,18 hrs,45 min</v>
      </c>
      <c r="E5367" s="10">
        <f>Table1[[#This Row],[Full Restoration ]]-Table1[[#This Row],[Outage Start]]</f>
        <v>1.78125</v>
      </c>
      <c r="F5367" s="11">
        <f>(Table1[[#This Row],[Full Restoration ]]-Table1[[#This Row],[Outage Start]])*24</f>
        <v>42.75</v>
      </c>
      <c r="G5367" s="5" t="s">
        <v>4228</v>
      </c>
      <c r="H5367" s="26" t="s">
        <v>3</v>
      </c>
      <c r="I5367" s="4">
        <v>1672</v>
      </c>
      <c r="J5367" s="4">
        <v>1578</v>
      </c>
      <c r="K5367" s="4">
        <v>94</v>
      </c>
      <c r="L5367" s="4">
        <v>41</v>
      </c>
      <c r="M5367" s="4">
        <v>0</v>
      </c>
      <c r="N5367" s="18"/>
    </row>
    <row r="5368" spans="1:14" hidden="1" x14ac:dyDescent="0.35">
      <c r="A5368" s="4" t="s">
        <v>62</v>
      </c>
      <c r="B5368" s="27">
        <v>44130.426388888889</v>
      </c>
      <c r="C5368" s="9">
        <v>44131.370138888888</v>
      </c>
      <c r="D5368" s="11" t="s">
        <v>3902</v>
      </c>
      <c r="E5368" s="10">
        <v>0.94374999999854481</v>
      </c>
      <c r="F5368" s="11">
        <v>22.649999999965075</v>
      </c>
      <c r="G5368" s="5" t="s">
        <v>2591</v>
      </c>
      <c r="H5368" s="26" t="s">
        <v>2605</v>
      </c>
      <c r="I5368" s="4">
        <v>53</v>
      </c>
      <c r="J5368" s="4">
        <v>1</v>
      </c>
      <c r="K5368" s="4">
        <v>52</v>
      </c>
      <c r="L5368" s="4">
        <v>0</v>
      </c>
      <c r="M5368" s="4"/>
      <c r="N5368" s="18"/>
    </row>
    <row r="5369" spans="1:14" hidden="1" x14ac:dyDescent="0.35">
      <c r="A5369" s="4" t="s">
        <v>62</v>
      </c>
      <c r="B5369" s="27">
        <v>43766.479861111111</v>
      </c>
      <c r="C5369" s="9">
        <v>43766.793749999997</v>
      </c>
      <c r="D5369" s="11" t="str">
        <f>INT(Table1[[#This Row],[Full Restoration ]]-Table1[[#This Row],[Outage Start]])&amp;" days,"&amp;HOUR(Table1[[#This Row],[Full Restoration ]]-Table1[[#This Row],[Outage Start]])&amp;" hrs,"&amp;MINUTE(Table1[[#This Row],[Full Restoration ]]-Table1[[#This Row],[Outage Start]])&amp;" min"</f>
        <v>0 days,7 hrs,32 min</v>
      </c>
      <c r="E5369" s="10">
        <f>Table1[[#This Row],[Full Restoration ]]-Table1[[#This Row],[Outage Start]]</f>
        <v>0.31388888888614019</v>
      </c>
      <c r="F5369" s="11">
        <f>(Table1[[#This Row],[Full Restoration ]]-Table1[[#This Row],[Outage Start]])*24</f>
        <v>7.5333333332673647</v>
      </c>
      <c r="G5369" s="5" t="s">
        <v>1054</v>
      </c>
      <c r="H5369" s="26"/>
      <c r="I5369" s="4">
        <v>3107</v>
      </c>
      <c r="J5369" s="4">
        <v>2902</v>
      </c>
      <c r="K5369" s="4">
        <v>114</v>
      </c>
      <c r="L5369" s="4">
        <v>74</v>
      </c>
      <c r="M5369" s="4"/>
      <c r="N5369" s="18"/>
    </row>
    <row r="5370" spans="1:14" hidden="1" x14ac:dyDescent="0.35">
      <c r="A5370" s="4" t="s">
        <v>62</v>
      </c>
      <c r="B5370" s="27">
        <v>43768.152083333334</v>
      </c>
      <c r="C5370" s="9">
        <v>43769.518750000003</v>
      </c>
      <c r="D5370" s="11" t="str">
        <f>INT(Table1[[#This Row],[Full Restoration ]]-Table1[[#This Row],[Outage Start]])&amp;" days,"&amp;HOUR(Table1[[#This Row],[Full Restoration ]]-Table1[[#This Row],[Outage Start]])&amp;" hrs,"&amp;MINUTE(Table1[[#This Row],[Full Restoration ]]-Table1[[#This Row],[Outage Start]])&amp;" min"</f>
        <v>1 days,8 hrs,48 min</v>
      </c>
      <c r="E5370" s="10">
        <f>Table1[[#This Row],[Full Restoration ]]-Table1[[#This Row],[Outage Start]]</f>
        <v>1.3666666666686069</v>
      </c>
      <c r="F5370" s="11">
        <f>(Table1[[#This Row],[Full Restoration ]]-Table1[[#This Row],[Outage Start]])*24</f>
        <v>32.800000000046566</v>
      </c>
      <c r="G5370" s="5" t="s">
        <v>1054</v>
      </c>
      <c r="H5370" s="26"/>
      <c r="I5370" s="4">
        <v>3105</v>
      </c>
      <c r="J5370" s="4">
        <v>2900</v>
      </c>
      <c r="K5370" s="4">
        <v>114</v>
      </c>
      <c r="L5370" s="4">
        <v>74</v>
      </c>
      <c r="M5370" s="4"/>
      <c r="N5370" s="18"/>
    </row>
    <row r="5371" spans="1:14" hidden="1" x14ac:dyDescent="0.35">
      <c r="A5371" s="4" t="s">
        <v>62</v>
      </c>
      <c r="B5371" s="27">
        <v>44168.09375</v>
      </c>
      <c r="C5371" s="9">
        <v>44168.62777777778</v>
      </c>
      <c r="D5371" s="11" t="s">
        <v>2912</v>
      </c>
      <c r="E5371" s="10">
        <v>0.53402777777955635</v>
      </c>
      <c r="F5371" s="11">
        <v>12.816666666709352</v>
      </c>
      <c r="G5371" s="5" t="s">
        <v>1054</v>
      </c>
      <c r="H5371" s="26" t="s">
        <v>2615</v>
      </c>
      <c r="I5371" s="4">
        <v>15</v>
      </c>
      <c r="J5371" s="4">
        <v>12</v>
      </c>
      <c r="K5371" s="4">
        <v>3</v>
      </c>
      <c r="L5371" s="4">
        <v>0</v>
      </c>
      <c r="M5371" s="4">
        <v>0</v>
      </c>
      <c r="N5371" s="18"/>
    </row>
    <row r="5372" spans="1:14" hidden="1" x14ac:dyDescent="0.35">
      <c r="A5372" s="4" t="s">
        <v>62</v>
      </c>
      <c r="B5372" s="27">
        <v>44168.09375</v>
      </c>
      <c r="C5372" s="9">
        <v>44168.62777777778</v>
      </c>
      <c r="D5372" s="11" t="s">
        <v>2912</v>
      </c>
      <c r="E5372" s="10">
        <v>0.53402777777955635</v>
      </c>
      <c r="F5372" s="11">
        <v>12.816666666709352</v>
      </c>
      <c r="G5372" s="5" t="s">
        <v>1054</v>
      </c>
      <c r="H5372" s="26" t="s">
        <v>2615</v>
      </c>
      <c r="I5372" s="4">
        <v>208</v>
      </c>
      <c r="J5372" s="4">
        <v>191</v>
      </c>
      <c r="K5372" s="4">
        <v>7</v>
      </c>
      <c r="L5372" s="4">
        <v>10</v>
      </c>
      <c r="M5372" s="4">
        <v>0</v>
      </c>
      <c r="N5372" s="18"/>
    </row>
    <row r="5373" spans="1:14" hidden="1" x14ac:dyDescent="0.35">
      <c r="A5373" s="4" t="s">
        <v>62</v>
      </c>
      <c r="B5373" s="27">
        <v>44168.09375</v>
      </c>
      <c r="C5373" s="9">
        <v>44168.667361111111</v>
      </c>
      <c r="D5373" s="11" t="s">
        <v>2913</v>
      </c>
      <c r="E5373" s="10">
        <v>0.57361111111094942</v>
      </c>
      <c r="F5373" s="11">
        <v>13.766666666662786</v>
      </c>
      <c r="G5373" s="5" t="s">
        <v>1054</v>
      </c>
      <c r="H5373" s="26" t="s">
        <v>2615</v>
      </c>
      <c r="I5373" s="4">
        <v>127</v>
      </c>
      <c r="J5373" s="4">
        <v>108</v>
      </c>
      <c r="K5373" s="4">
        <v>16</v>
      </c>
      <c r="L5373" s="4">
        <v>3</v>
      </c>
      <c r="M5373" s="4">
        <v>0</v>
      </c>
      <c r="N5373" s="18"/>
    </row>
    <row r="5374" spans="1:14" hidden="1" x14ac:dyDescent="0.35">
      <c r="A5374" s="4" t="s">
        <v>62</v>
      </c>
      <c r="B5374" s="27">
        <v>44168.09375</v>
      </c>
      <c r="C5374" s="9">
        <v>44168.667361111111</v>
      </c>
      <c r="D5374" s="11" t="s">
        <v>2913</v>
      </c>
      <c r="E5374" s="10">
        <v>0.57361111111094942</v>
      </c>
      <c r="F5374" s="11">
        <v>13.766666666662786</v>
      </c>
      <c r="G5374" s="5" t="s">
        <v>1054</v>
      </c>
      <c r="H5374" s="26" t="s">
        <v>2615</v>
      </c>
      <c r="I5374" s="4">
        <v>9</v>
      </c>
      <c r="J5374" s="4">
        <v>7</v>
      </c>
      <c r="K5374" s="4">
        <v>2</v>
      </c>
      <c r="L5374" s="4">
        <v>0</v>
      </c>
      <c r="M5374" s="4">
        <v>0</v>
      </c>
      <c r="N5374" s="18"/>
    </row>
    <row r="5375" spans="1:14" hidden="1" x14ac:dyDescent="0.35">
      <c r="A5375" s="4" t="s">
        <v>62</v>
      </c>
      <c r="B5375" s="27">
        <v>44168.09375</v>
      </c>
      <c r="C5375" s="9">
        <v>44168.667361111111</v>
      </c>
      <c r="D5375" s="11" t="s">
        <v>2913</v>
      </c>
      <c r="E5375" s="10">
        <v>0.57361111111094942</v>
      </c>
      <c r="F5375" s="11">
        <v>13.766666666662786</v>
      </c>
      <c r="G5375" s="5" t="s">
        <v>1054</v>
      </c>
      <c r="H5375" s="26" t="s">
        <v>2615</v>
      </c>
      <c r="I5375" s="4">
        <v>1</v>
      </c>
      <c r="J5375" s="4">
        <v>1</v>
      </c>
      <c r="K5375" s="4">
        <v>0</v>
      </c>
      <c r="L5375" s="4">
        <v>0</v>
      </c>
      <c r="M5375" s="4">
        <v>0</v>
      </c>
      <c r="N5375" s="18"/>
    </row>
    <row r="5376" spans="1:14" hidden="1" x14ac:dyDescent="0.35">
      <c r="A5376" s="4" t="s">
        <v>62</v>
      </c>
      <c r="B5376" s="27">
        <v>44168.09375</v>
      </c>
      <c r="C5376" s="9">
        <v>44168.672222222223</v>
      </c>
      <c r="D5376" s="11" t="s">
        <v>2914</v>
      </c>
      <c r="E5376" s="10">
        <v>0.57847222222335404</v>
      </c>
      <c r="F5376" s="11">
        <v>13.883333333360497</v>
      </c>
      <c r="G5376" s="5" t="s">
        <v>1054</v>
      </c>
      <c r="H5376" s="26" t="s">
        <v>2615</v>
      </c>
      <c r="I5376" s="4">
        <v>1</v>
      </c>
      <c r="J5376" s="4">
        <v>1</v>
      </c>
      <c r="K5376" s="4">
        <v>0</v>
      </c>
      <c r="L5376" s="4">
        <v>0</v>
      </c>
      <c r="M5376" s="4">
        <v>0</v>
      </c>
      <c r="N5376" s="18"/>
    </row>
    <row r="5377" spans="1:14" hidden="1" x14ac:dyDescent="0.35">
      <c r="A5377" s="4" t="s">
        <v>62</v>
      </c>
      <c r="B5377" s="27">
        <v>44168.09375</v>
      </c>
      <c r="C5377" s="9">
        <v>44168.672222222223</v>
      </c>
      <c r="D5377" s="11" t="s">
        <v>2914</v>
      </c>
      <c r="E5377" s="10">
        <v>0.57847222222335404</v>
      </c>
      <c r="F5377" s="11">
        <v>13.883333333360497</v>
      </c>
      <c r="G5377" s="5" t="s">
        <v>1054</v>
      </c>
      <c r="H5377" s="26" t="s">
        <v>2615</v>
      </c>
      <c r="I5377" s="4">
        <v>7</v>
      </c>
      <c r="J5377" s="4">
        <v>7</v>
      </c>
      <c r="K5377" s="4">
        <v>0</v>
      </c>
      <c r="L5377" s="4">
        <v>0</v>
      </c>
      <c r="M5377" s="4">
        <v>0</v>
      </c>
      <c r="N5377" s="18"/>
    </row>
    <row r="5378" spans="1:14" hidden="1" x14ac:dyDescent="0.35">
      <c r="A5378" s="4" t="s">
        <v>9</v>
      </c>
      <c r="B5378" s="27">
        <v>43624.870833333334</v>
      </c>
      <c r="C5378" s="9">
        <v>43625.689583333333</v>
      </c>
      <c r="D5378" s="11" t="str">
        <f>INT(Table1[[#This Row],[Full Restoration ]]-Table1[[#This Row],[Outage Start]])&amp;" days,"&amp;HOUR(Table1[[#This Row],[Full Restoration ]]-Table1[[#This Row],[Outage Start]])&amp;" hrs,"&amp;MINUTE(Table1[[#This Row],[Full Restoration ]]-Table1[[#This Row],[Outage Start]])&amp;" min"</f>
        <v>0 days,19 hrs,39 min</v>
      </c>
      <c r="E5378" s="10">
        <f>Table1[[#This Row],[Full Restoration ]]-Table1[[#This Row],[Outage Start]]</f>
        <v>0.81874999999854481</v>
      </c>
      <c r="F5378" s="11">
        <f>(Table1[[#This Row],[Full Restoration ]]-Table1[[#This Row],[Outage Start]])*24</f>
        <v>19.649999999965075</v>
      </c>
      <c r="G5378" s="4" t="s">
        <v>204</v>
      </c>
      <c r="H5378" s="26" t="s">
        <v>215</v>
      </c>
      <c r="I5378" s="4">
        <v>2175</v>
      </c>
      <c r="J5378" s="4">
        <v>1936</v>
      </c>
      <c r="K5378" s="4">
        <v>204</v>
      </c>
      <c r="L5378" s="4">
        <v>221</v>
      </c>
      <c r="M5378" s="4">
        <v>35</v>
      </c>
      <c r="N5378" s="18"/>
    </row>
    <row r="5379" spans="1:14" hidden="1" x14ac:dyDescent="0.35">
      <c r="A5379" s="4" t="s">
        <v>9</v>
      </c>
      <c r="B5379" s="27">
        <v>43624.868055555555</v>
      </c>
      <c r="C5379" s="9">
        <v>43625.415277777778</v>
      </c>
      <c r="D5379" s="11" t="str">
        <f>INT(Table1[[#This Row],[Full Restoration ]]-Table1[[#This Row],[Outage Start]])&amp;" days,"&amp;HOUR(Table1[[#This Row],[Full Restoration ]]-Table1[[#This Row],[Outage Start]])&amp;" hrs,"&amp;MINUTE(Table1[[#This Row],[Full Restoration ]]-Table1[[#This Row],[Outage Start]])&amp;" min"</f>
        <v>0 days,13 hrs,8 min</v>
      </c>
      <c r="E5379" s="10">
        <f>Table1[[#This Row],[Full Restoration ]]-Table1[[#This Row],[Outage Start]]</f>
        <v>0.54722222222335404</v>
      </c>
      <c r="F5379" s="11">
        <f>(Table1[[#This Row],[Full Restoration ]]-Table1[[#This Row],[Outage Start]])*24</f>
        <v>13.133333333360497</v>
      </c>
      <c r="G5379" s="4" t="s">
        <v>202</v>
      </c>
      <c r="H5379" s="26" t="s">
        <v>214</v>
      </c>
      <c r="I5379" s="4">
        <v>167</v>
      </c>
      <c r="J5379" s="4">
        <v>136</v>
      </c>
      <c r="K5379" s="4">
        <v>14</v>
      </c>
      <c r="L5379" s="4">
        <v>12</v>
      </c>
      <c r="M5379" s="4">
        <v>17</v>
      </c>
      <c r="N5379" s="18"/>
    </row>
    <row r="5380" spans="1:14" hidden="1" x14ac:dyDescent="0.35">
      <c r="A5380" s="4" t="s">
        <v>9</v>
      </c>
      <c r="B5380" s="27">
        <v>43624.865972222222</v>
      </c>
      <c r="C5380" s="9">
        <v>43625.554861111108</v>
      </c>
      <c r="D5380" s="11" t="str">
        <f>INT(Table1[[#This Row],[Full Restoration ]]-Table1[[#This Row],[Outage Start]])&amp;" days,"&amp;HOUR(Table1[[#This Row],[Full Restoration ]]-Table1[[#This Row],[Outage Start]])&amp;" hrs,"&amp;MINUTE(Table1[[#This Row],[Full Restoration ]]-Table1[[#This Row],[Outage Start]])&amp;" min"</f>
        <v>0 days,16 hrs,32 min</v>
      </c>
      <c r="E5380" s="10">
        <f>Table1[[#This Row],[Full Restoration ]]-Table1[[#This Row],[Outage Start]]</f>
        <v>0.68888888888614019</v>
      </c>
      <c r="F5380" s="11">
        <f>(Table1[[#This Row],[Full Restoration ]]-Table1[[#This Row],[Outage Start]])*24</f>
        <v>16.533333333267365</v>
      </c>
      <c r="G5380" s="4" t="s">
        <v>201</v>
      </c>
      <c r="H5380" s="26" t="s">
        <v>213</v>
      </c>
      <c r="I5380" s="4">
        <v>1600</v>
      </c>
      <c r="J5380" s="4">
        <v>1462</v>
      </c>
      <c r="K5380" s="4">
        <v>129</v>
      </c>
      <c r="L5380" s="4">
        <v>110</v>
      </c>
      <c r="M5380" s="4">
        <v>9</v>
      </c>
      <c r="N5380" s="18"/>
    </row>
    <row r="5381" spans="1:14" hidden="1" x14ac:dyDescent="0.35">
      <c r="A5381" s="4" t="s">
        <v>9</v>
      </c>
      <c r="B5381" s="27">
        <v>43624.864583333336</v>
      </c>
      <c r="C5381" s="9">
        <v>43625.524305555555</v>
      </c>
      <c r="D5381" s="11" t="str">
        <f>INT(Table1[[#This Row],[Full Restoration ]]-Table1[[#This Row],[Outage Start]])&amp;" days,"&amp;HOUR(Table1[[#This Row],[Full Restoration ]]-Table1[[#This Row],[Outage Start]])&amp;" hrs,"&amp;MINUTE(Table1[[#This Row],[Full Restoration ]]-Table1[[#This Row],[Outage Start]])&amp;" min"</f>
        <v>0 days,15 hrs,50 min</v>
      </c>
      <c r="E5381" s="10">
        <f>Table1[[#This Row],[Full Restoration ]]-Table1[[#This Row],[Outage Start]]</f>
        <v>0.65972222221898846</v>
      </c>
      <c r="F5381" s="11">
        <f>(Table1[[#This Row],[Full Restoration ]]-Table1[[#This Row],[Outage Start]])*24</f>
        <v>15.833333333255723</v>
      </c>
      <c r="G5381" s="4" t="s">
        <v>184</v>
      </c>
      <c r="H5381" s="26" t="s">
        <v>213</v>
      </c>
      <c r="I5381" s="4">
        <v>2294</v>
      </c>
      <c r="J5381" s="4">
        <v>2024</v>
      </c>
      <c r="K5381" s="4">
        <v>233</v>
      </c>
      <c r="L5381" s="4">
        <v>156</v>
      </c>
      <c r="M5381" s="4">
        <v>37</v>
      </c>
      <c r="N5381" s="18"/>
    </row>
    <row r="5382" spans="1:14" hidden="1" x14ac:dyDescent="0.35">
      <c r="A5382" s="4" t="s">
        <v>9</v>
      </c>
      <c r="B5382" s="27">
        <v>43624.863194444442</v>
      </c>
      <c r="C5382" s="9">
        <v>43625.577777777777</v>
      </c>
      <c r="D5382" s="11" t="str">
        <f>INT(Table1[[#This Row],[Full Restoration ]]-Table1[[#This Row],[Outage Start]])&amp;" days,"&amp;HOUR(Table1[[#This Row],[Full Restoration ]]-Table1[[#This Row],[Outage Start]])&amp;" hrs,"&amp;MINUTE(Table1[[#This Row],[Full Restoration ]]-Table1[[#This Row],[Outage Start]])&amp;" min"</f>
        <v>0 days,17 hrs,9 min</v>
      </c>
      <c r="E5382" s="10">
        <f>Table1[[#This Row],[Full Restoration ]]-Table1[[#This Row],[Outage Start]]</f>
        <v>0.71458333333430346</v>
      </c>
      <c r="F5382" s="11">
        <f>(Table1[[#This Row],[Full Restoration ]]-Table1[[#This Row],[Outage Start]])*24</f>
        <v>17.150000000023283</v>
      </c>
      <c r="G5382" s="4" t="s">
        <v>198</v>
      </c>
      <c r="H5382" s="26" t="s">
        <v>219</v>
      </c>
      <c r="I5382" s="4">
        <v>694</v>
      </c>
      <c r="J5382" s="4">
        <v>475</v>
      </c>
      <c r="K5382" s="4">
        <v>218</v>
      </c>
      <c r="L5382" s="4">
        <v>27</v>
      </c>
      <c r="M5382" s="4">
        <v>1</v>
      </c>
      <c r="N5382" s="18"/>
    </row>
    <row r="5383" spans="1:14" hidden="1" x14ac:dyDescent="0.35">
      <c r="A5383" s="4" t="s">
        <v>9</v>
      </c>
      <c r="B5383" s="27">
        <v>43624.863194444442</v>
      </c>
      <c r="C5383" s="9">
        <v>43625.654861111114</v>
      </c>
      <c r="D5383" s="11" t="str">
        <f>INT(Table1[[#This Row],[Full Restoration ]]-Table1[[#This Row],[Outage Start]])&amp;" days,"&amp;HOUR(Table1[[#This Row],[Full Restoration ]]-Table1[[#This Row],[Outage Start]])&amp;" hrs,"&amp;MINUTE(Table1[[#This Row],[Full Restoration ]]-Table1[[#This Row],[Outage Start]])&amp;" min"</f>
        <v>0 days,19 hrs,0 min</v>
      </c>
      <c r="E5383" s="10">
        <f>Table1[[#This Row],[Full Restoration ]]-Table1[[#This Row],[Outage Start]]</f>
        <v>0.79166666667151731</v>
      </c>
      <c r="F5383" s="11">
        <f>(Table1[[#This Row],[Full Restoration ]]-Table1[[#This Row],[Outage Start]])*24</f>
        <v>19.000000000116415</v>
      </c>
      <c r="G5383" s="4" t="s">
        <v>203</v>
      </c>
      <c r="H5383" s="26" t="s">
        <v>220</v>
      </c>
      <c r="I5383" s="4">
        <v>1914</v>
      </c>
      <c r="J5383" s="4">
        <v>1786</v>
      </c>
      <c r="K5383" s="4">
        <v>102</v>
      </c>
      <c r="L5383" s="4">
        <v>142</v>
      </c>
      <c r="M5383" s="4">
        <v>26</v>
      </c>
      <c r="N5383" s="18"/>
    </row>
    <row r="5384" spans="1:14" hidden="1" x14ac:dyDescent="0.35">
      <c r="A5384" s="4" t="s">
        <v>9</v>
      </c>
      <c r="B5384" s="27">
        <v>43624.262499999997</v>
      </c>
      <c r="C5384" s="9">
        <v>43624.818749999999</v>
      </c>
      <c r="D5384" s="11" t="str">
        <f>INT(Table1[[#This Row],[Full Restoration ]]-Table1[[#This Row],[Outage Start]])&amp;" days,"&amp;HOUR(Table1[[#This Row],[Full Restoration ]]-Table1[[#This Row],[Outage Start]])&amp;" hrs,"&amp;MINUTE(Table1[[#This Row],[Full Restoration ]]-Table1[[#This Row],[Outage Start]])&amp;" min"</f>
        <v>0 days,13 hrs,21 min</v>
      </c>
      <c r="E5384" s="10">
        <f>Table1[[#This Row],[Full Restoration ]]-Table1[[#This Row],[Outage Start]]</f>
        <v>0.55625000000145519</v>
      </c>
      <c r="F5384" s="11">
        <f>(Table1[[#This Row],[Full Restoration ]]-Table1[[#This Row],[Outage Start]])*24</f>
        <v>13.350000000034925</v>
      </c>
      <c r="G5384" s="4" t="s">
        <v>188</v>
      </c>
      <c r="H5384" s="26" t="s">
        <v>215</v>
      </c>
      <c r="I5384" s="4">
        <v>1334</v>
      </c>
      <c r="J5384" s="4">
        <v>1100</v>
      </c>
      <c r="K5384" s="4">
        <v>188</v>
      </c>
      <c r="L5384" s="4">
        <v>53</v>
      </c>
      <c r="M5384" s="4">
        <v>46</v>
      </c>
      <c r="N5384" s="18"/>
    </row>
    <row r="5385" spans="1:14" hidden="1" x14ac:dyDescent="0.35">
      <c r="A5385" s="4" t="s">
        <v>9</v>
      </c>
      <c r="B5385" s="27">
        <v>43624.262499999997</v>
      </c>
      <c r="C5385" s="9">
        <v>43624.75277777778</v>
      </c>
      <c r="D5385" s="11" t="str">
        <f>INT(Table1[[#This Row],[Full Restoration ]]-Table1[[#This Row],[Outage Start]])&amp;" days,"&amp;HOUR(Table1[[#This Row],[Full Restoration ]]-Table1[[#This Row],[Outage Start]])&amp;" hrs,"&amp;MINUTE(Table1[[#This Row],[Full Restoration ]]-Table1[[#This Row],[Outage Start]])&amp;" min"</f>
        <v>0 days,11 hrs,46 min</v>
      </c>
      <c r="E5385" s="10">
        <f>Table1[[#This Row],[Full Restoration ]]-Table1[[#This Row],[Outage Start]]</f>
        <v>0.49027777778246673</v>
      </c>
      <c r="F5385" s="11">
        <f>(Table1[[#This Row],[Full Restoration ]]-Table1[[#This Row],[Outage Start]])*24</f>
        <v>11.766666666779201</v>
      </c>
      <c r="G5385" s="4" t="s">
        <v>200</v>
      </c>
      <c r="H5385" s="26" t="s">
        <v>214</v>
      </c>
      <c r="I5385" s="4">
        <v>275</v>
      </c>
      <c r="J5385" s="4">
        <v>200</v>
      </c>
      <c r="K5385" s="4">
        <v>50</v>
      </c>
      <c r="L5385" s="4">
        <v>9</v>
      </c>
      <c r="M5385" s="4">
        <v>25</v>
      </c>
      <c r="N5385" s="18"/>
    </row>
    <row r="5386" spans="1:14" hidden="1" x14ac:dyDescent="0.35">
      <c r="A5386" s="4" t="s">
        <v>9</v>
      </c>
      <c r="B5386" s="27">
        <v>43387.924305555556</v>
      </c>
      <c r="C5386" s="9">
        <v>43390.336805555555</v>
      </c>
      <c r="D5386" s="11" t="str">
        <f>INT(Table1[[#This Row],[Full Restoration ]]-Table1[[#This Row],[Outage Start]])&amp;" days,"&amp;HOUR(Table1[[#This Row],[Full Restoration ]]-Table1[[#This Row],[Outage Start]])&amp;" hrs,"&amp;MINUTE(Table1[[#This Row],[Full Restoration ]]-Table1[[#This Row],[Outage Start]])&amp;" min"</f>
        <v>2 days,9 hrs,54 min</v>
      </c>
      <c r="E5386" s="11">
        <f>Table1[[#This Row],[Full Restoration ]]-Table1[[#This Row],[Outage Start]]</f>
        <v>2.4124999999985448</v>
      </c>
      <c r="F5386" s="11">
        <f>(Table1[[#This Row],[Full Restoration ]]-Table1[[#This Row],[Outage Start]])*24</f>
        <v>57.899999999965075</v>
      </c>
      <c r="G5386" s="5" t="s">
        <v>44</v>
      </c>
      <c r="H5386" s="26" t="s">
        <v>5</v>
      </c>
      <c r="I5386" s="4">
        <v>1</v>
      </c>
      <c r="J5386" s="4">
        <v>0</v>
      </c>
      <c r="K5386" s="4">
        <v>1</v>
      </c>
      <c r="L5386" s="4">
        <v>0</v>
      </c>
      <c r="M5386" s="4">
        <v>0</v>
      </c>
      <c r="N5386" s="18"/>
    </row>
    <row r="5387" spans="1:14" hidden="1" x14ac:dyDescent="0.35">
      <c r="A5387" s="4" t="s">
        <v>9</v>
      </c>
      <c r="B5387" s="27">
        <v>43387.924305555556</v>
      </c>
      <c r="C5387" s="9">
        <v>43389.638194444444</v>
      </c>
      <c r="D5387" s="11" t="str">
        <f>INT(Table1[[#This Row],[Full Restoration ]]-Table1[[#This Row],[Outage Start]])&amp;" days,"&amp;HOUR(Table1[[#This Row],[Full Restoration ]]-Table1[[#This Row],[Outage Start]])&amp;" hrs,"&amp;MINUTE(Table1[[#This Row],[Full Restoration ]]-Table1[[#This Row],[Outage Start]])&amp;" min"</f>
        <v>1 days,17 hrs,8 min</v>
      </c>
      <c r="E5387" s="11">
        <f>Table1[[#This Row],[Full Restoration ]]-Table1[[#This Row],[Outage Start]]</f>
        <v>1.7138888888875954</v>
      </c>
      <c r="F5387" s="11">
        <f>(Table1[[#This Row],[Full Restoration ]]-Table1[[#This Row],[Outage Start]])*24</f>
        <v>41.133333333302289</v>
      </c>
      <c r="G5387" s="5" t="s">
        <v>35</v>
      </c>
      <c r="H5387" s="26" t="s">
        <v>5</v>
      </c>
      <c r="I5387" s="4">
        <v>2287</v>
      </c>
      <c r="J5387" s="4">
        <v>1872</v>
      </c>
      <c r="K5387" s="4">
        <v>232</v>
      </c>
      <c r="L5387" s="4">
        <v>57</v>
      </c>
      <c r="M5387" s="4">
        <v>183</v>
      </c>
      <c r="N5387" s="18"/>
    </row>
    <row r="5388" spans="1:14" hidden="1" x14ac:dyDescent="0.35">
      <c r="A5388" s="4" t="s">
        <v>9</v>
      </c>
      <c r="B5388" s="27">
        <v>43387.924305555556</v>
      </c>
      <c r="C5388" s="9">
        <v>43388.81527777778</v>
      </c>
      <c r="D5388" s="11" t="str">
        <f>INT(Table1[[#This Row],[Full Restoration ]]-Table1[[#This Row],[Outage Start]])&amp;" days,"&amp;HOUR(Table1[[#This Row],[Full Restoration ]]-Table1[[#This Row],[Outage Start]])&amp;" hrs,"&amp;MINUTE(Table1[[#This Row],[Full Restoration ]]-Table1[[#This Row],[Outage Start]])&amp;" min"</f>
        <v>0 days,21 hrs,23 min</v>
      </c>
      <c r="E5388" s="11">
        <f>Table1[[#This Row],[Full Restoration ]]-Table1[[#This Row],[Outage Start]]</f>
        <v>0.89097222222335404</v>
      </c>
      <c r="F5388" s="11">
        <f>(Table1[[#This Row],[Full Restoration ]]-Table1[[#This Row],[Outage Start]])*24</f>
        <v>21.383333333360497</v>
      </c>
      <c r="G5388" s="5" t="s">
        <v>33</v>
      </c>
      <c r="H5388" s="26" t="s">
        <v>34</v>
      </c>
      <c r="I5388" s="4">
        <v>207</v>
      </c>
      <c r="J5388" s="4">
        <v>107</v>
      </c>
      <c r="K5388" s="4">
        <v>58</v>
      </c>
      <c r="L5388" s="4">
        <v>0</v>
      </c>
      <c r="M5388" s="4">
        <v>42</v>
      </c>
      <c r="N5388" s="18"/>
    </row>
    <row r="5389" spans="1:14" ht="43.5" hidden="1" x14ac:dyDescent="0.35">
      <c r="A5389" s="4" t="s">
        <v>9</v>
      </c>
      <c r="B5389" s="27">
        <v>43387.924305555556</v>
      </c>
      <c r="C5389" s="9">
        <v>43388.452777777777</v>
      </c>
      <c r="D5389" s="11" t="str">
        <f>INT(Table1[[#This Row],[Full Restoration ]]-Table1[[#This Row],[Outage Start]])&amp;" days,"&amp;HOUR(Table1[[#This Row],[Full Restoration ]]-Table1[[#This Row],[Outage Start]])&amp;" hrs,"&amp;MINUTE(Table1[[#This Row],[Full Restoration ]]-Table1[[#This Row],[Outage Start]])&amp;" min"</f>
        <v>0 days,12 hrs,41 min</v>
      </c>
      <c r="E5389" s="11">
        <f>Table1[[#This Row],[Full Restoration ]]-Table1[[#This Row],[Outage Start]]</f>
        <v>0.52847222222044365</v>
      </c>
      <c r="F5389" s="11">
        <f>(Table1[[#This Row],[Full Restoration ]]-Table1[[#This Row],[Outage Start]])*24</f>
        <v>12.683333333290648</v>
      </c>
      <c r="G5389" s="5" t="s">
        <v>53</v>
      </c>
      <c r="H5389" s="26" t="s">
        <v>5</v>
      </c>
      <c r="I5389" s="4">
        <v>1</v>
      </c>
      <c r="J5389" s="4">
        <v>0</v>
      </c>
      <c r="K5389" s="4">
        <v>1</v>
      </c>
      <c r="L5389" s="4">
        <v>0</v>
      </c>
      <c r="M5389" s="4">
        <v>0</v>
      </c>
      <c r="N5389" s="18" t="s">
        <v>46</v>
      </c>
    </row>
    <row r="5390" spans="1:14" hidden="1" x14ac:dyDescent="0.35">
      <c r="A5390" s="4" t="s">
        <v>9</v>
      </c>
      <c r="B5390" s="27">
        <v>43387.912499999999</v>
      </c>
      <c r="C5390" s="9">
        <v>43388.76666666667</v>
      </c>
      <c r="D5390" s="11" t="str">
        <f>INT(Table1[[#This Row],[Full Restoration ]]-Table1[[#This Row],[Outage Start]])&amp;" days,"&amp;HOUR(Table1[[#This Row],[Full Restoration ]]-Table1[[#This Row],[Outage Start]])&amp;" hrs,"&amp;MINUTE(Table1[[#This Row],[Full Restoration ]]-Table1[[#This Row],[Outage Start]])&amp;" min"</f>
        <v>0 days,20 hrs,30 min</v>
      </c>
      <c r="E5390" s="11">
        <f>Table1[[#This Row],[Full Restoration ]]-Table1[[#This Row],[Outage Start]]</f>
        <v>0.85416666667151731</v>
      </c>
      <c r="F5390" s="11">
        <f>(Table1[[#This Row],[Full Restoration ]]-Table1[[#This Row],[Outage Start]])*24</f>
        <v>20.500000000116415</v>
      </c>
      <c r="G5390" s="5" t="s">
        <v>13</v>
      </c>
      <c r="H5390" s="26" t="s">
        <v>3</v>
      </c>
      <c r="I5390" s="4">
        <v>514</v>
      </c>
      <c r="J5390" s="4">
        <v>421</v>
      </c>
      <c r="K5390" s="4">
        <v>67</v>
      </c>
      <c r="L5390" s="4">
        <v>13</v>
      </c>
      <c r="M5390" s="4">
        <v>26</v>
      </c>
      <c r="N5390" s="18"/>
    </row>
    <row r="5391" spans="1:14" hidden="1" x14ac:dyDescent="0.35">
      <c r="A5391" s="4" t="s">
        <v>9</v>
      </c>
      <c r="B5391" s="27">
        <v>43387.912499999999</v>
      </c>
      <c r="C5391" s="9">
        <v>43388.75277777778</v>
      </c>
      <c r="D5391" s="11" t="str">
        <f>INT(Table1[[#This Row],[Full Restoration ]]-Table1[[#This Row],[Outage Start]])&amp;" days,"&amp;HOUR(Table1[[#This Row],[Full Restoration ]]-Table1[[#This Row],[Outage Start]])&amp;" hrs,"&amp;MINUTE(Table1[[#This Row],[Full Restoration ]]-Table1[[#This Row],[Outage Start]])&amp;" min"</f>
        <v>0 days,20 hrs,10 min</v>
      </c>
      <c r="E5391" s="11">
        <f>Table1[[#This Row],[Full Restoration ]]-Table1[[#This Row],[Outage Start]]</f>
        <v>0.84027777778101154</v>
      </c>
      <c r="F5391" s="11">
        <f>(Table1[[#This Row],[Full Restoration ]]-Table1[[#This Row],[Outage Start]])*24</f>
        <v>20.166666666744277</v>
      </c>
      <c r="G5391" s="5" t="s">
        <v>14</v>
      </c>
      <c r="H5391" s="26" t="s">
        <v>3</v>
      </c>
      <c r="I5391" s="4">
        <v>533</v>
      </c>
      <c r="J5391" s="4">
        <v>454</v>
      </c>
      <c r="K5391" s="4">
        <v>62</v>
      </c>
      <c r="L5391" s="4">
        <v>17</v>
      </c>
      <c r="M5391" s="4">
        <v>17</v>
      </c>
      <c r="N5391" s="18"/>
    </row>
    <row r="5392" spans="1:14" ht="43.5" hidden="1" x14ac:dyDescent="0.35">
      <c r="A5392" s="4" t="s">
        <v>9</v>
      </c>
      <c r="B5392" s="27">
        <v>43387.912499999999</v>
      </c>
      <c r="C5392" s="9">
        <v>43388.480555555558</v>
      </c>
      <c r="D5392" s="11" t="str">
        <f>INT(Table1[[#This Row],[Full Restoration ]]-Table1[[#This Row],[Outage Start]])&amp;" days,"&amp;HOUR(Table1[[#This Row],[Full Restoration ]]-Table1[[#This Row],[Outage Start]])&amp;" hrs,"&amp;MINUTE(Table1[[#This Row],[Full Restoration ]]-Table1[[#This Row],[Outage Start]])&amp;" min"</f>
        <v>0 days,13 hrs,38 min</v>
      </c>
      <c r="E5392" s="11">
        <f>Table1[[#This Row],[Full Restoration ]]-Table1[[#This Row],[Outage Start]]</f>
        <v>0.56805555555911269</v>
      </c>
      <c r="F5392" s="11">
        <f>(Table1[[#This Row],[Full Restoration ]]-Table1[[#This Row],[Outage Start]])*24</f>
        <v>13.633333333418705</v>
      </c>
      <c r="G5392" s="5" t="s">
        <v>50</v>
      </c>
      <c r="H5392" s="26" t="s">
        <v>5</v>
      </c>
      <c r="I5392" s="4">
        <v>4198</v>
      </c>
      <c r="J5392" s="4">
        <v>3892</v>
      </c>
      <c r="K5392" s="4">
        <v>230</v>
      </c>
      <c r="L5392" s="4">
        <v>174</v>
      </c>
      <c r="M5392" s="4">
        <v>76</v>
      </c>
      <c r="N5392" s="18" t="s">
        <v>46</v>
      </c>
    </row>
    <row r="5393" spans="1:14" hidden="1" x14ac:dyDescent="0.35">
      <c r="A5393" s="4" t="s">
        <v>9</v>
      </c>
      <c r="B5393" s="27">
        <v>43387.899305555555</v>
      </c>
      <c r="C5393" s="9">
        <v>43388.688888888886</v>
      </c>
      <c r="D5393" s="11" t="str">
        <f>INT(Table1[[#This Row],[Full Restoration ]]-Table1[[#This Row],[Outage Start]])&amp;" days,"&amp;HOUR(Table1[[#This Row],[Full Restoration ]]-Table1[[#This Row],[Outage Start]])&amp;" hrs,"&amp;MINUTE(Table1[[#This Row],[Full Restoration ]]-Table1[[#This Row],[Outage Start]])&amp;" min"</f>
        <v>0 days,18 hrs,57 min</v>
      </c>
      <c r="E5393" s="11">
        <f>Table1[[#This Row],[Full Restoration ]]-Table1[[#This Row],[Outage Start]]</f>
        <v>0.78958333333139308</v>
      </c>
      <c r="F5393" s="11">
        <f>(Table1[[#This Row],[Full Restoration ]]-Table1[[#This Row],[Outage Start]])*24</f>
        <v>18.949999999953434</v>
      </c>
      <c r="G5393" s="5" t="s">
        <v>21</v>
      </c>
      <c r="H5393" s="26" t="s">
        <v>5</v>
      </c>
      <c r="I5393" s="4">
        <v>1844</v>
      </c>
      <c r="J5393" s="4">
        <v>1443</v>
      </c>
      <c r="K5393" s="4">
        <v>353</v>
      </c>
      <c r="L5393" s="4">
        <v>67</v>
      </c>
      <c r="M5393" s="4">
        <v>48</v>
      </c>
      <c r="N5393" s="18"/>
    </row>
    <row r="5394" spans="1:14" hidden="1" x14ac:dyDescent="0.35">
      <c r="A5394" s="4" t="s">
        <v>9</v>
      </c>
      <c r="B5394" s="27">
        <v>43387.893750000003</v>
      </c>
      <c r="C5394" s="9">
        <v>43389.513194444444</v>
      </c>
      <c r="D5394" s="11" t="str">
        <f>INT(Table1[[#This Row],[Full Restoration ]]-Table1[[#This Row],[Outage Start]])&amp;" days,"&amp;HOUR(Table1[[#This Row],[Full Restoration ]]-Table1[[#This Row],[Outage Start]])&amp;" hrs,"&amp;MINUTE(Table1[[#This Row],[Full Restoration ]]-Table1[[#This Row],[Outage Start]])&amp;" min"</f>
        <v>1 days,14 hrs,52 min</v>
      </c>
      <c r="E5394" s="11">
        <f>Table1[[#This Row],[Full Restoration ]]-Table1[[#This Row],[Outage Start]]</f>
        <v>1.6194444444408873</v>
      </c>
      <c r="F5394" s="11">
        <f>(Table1[[#This Row],[Full Restoration ]]-Table1[[#This Row],[Outage Start]])*24</f>
        <v>38.866666666581295</v>
      </c>
      <c r="G5394" s="5" t="s">
        <v>24</v>
      </c>
      <c r="H5394" s="26" t="s">
        <v>5</v>
      </c>
      <c r="I5394" s="4">
        <v>421</v>
      </c>
      <c r="J5394" s="4">
        <v>395</v>
      </c>
      <c r="K5394" s="4">
        <v>23</v>
      </c>
      <c r="L5394" s="4">
        <v>15</v>
      </c>
      <c r="M5394" s="4">
        <v>3</v>
      </c>
      <c r="N5394" s="18"/>
    </row>
    <row r="5395" spans="1:14" hidden="1" x14ac:dyDescent="0.35">
      <c r="A5395" s="4" t="s">
        <v>9</v>
      </c>
      <c r="B5395" s="27">
        <v>43387.893750000003</v>
      </c>
      <c r="C5395" s="9">
        <v>43388.622916666667</v>
      </c>
      <c r="D5395" s="11" t="str">
        <f>INT(Table1[[#This Row],[Full Restoration ]]-Table1[[#This Row],[Outage Start]])&amp;" days,"&amp;HOUR(Table1[[#This Row],[Full Restoration ]]-Table1[[#This Row],[Outage Start]])&amp;" hrs,"&amp;MINUTE(Table1[[#This Row],[Full Restoration ]]-Table1[[#This Row],[Outage Start]])&amp;" min"</f>
        <v>0 days,17 hrs,30 min</v>
      </c>
      <c r="E5395" s="11">
        <f>Table1[[#This Row],[Full Restoration ]]-Table1[[#This Row],[Outage Start]]</f>
        <v>0.72916666666424135</v>
      </c>
      <c r="F5395" s="11">
        <f>(Table1[[#This Row],[Full Restoration ]]-Table1[[#This Row],[Outage Start]])*24</f>
        <v>17.499999999941792</v>
      </c>
      <c r="G5395" s="5" t="s">
        <v>25</v>
      </c>
      <c r="H5395" s="26" t="s">
        <v>5</v>
      </c>
      <c r="I5395" s="4">
        <v>25</v>
      </c>
      <c r="J5395" s="4">
        <v>15</v>
      </c>
      <c r="K5395" s="4">
        <v>7</v>
      </c>
      <c r="L5395" s="4">
        <v>0</v>
      </c>
      <c r="M5395" s="4">
        <v>3</v>
      </c>
      <c r="N5395" s="18"/>
    </row>
    <row r="5396" spans="1:14" ht="15" hidden="1" customHeight="1" x14ac:dyDescent="0.35">
      <c r="A5396" s="4" t="s">
        <v>9</v>
      </c>
      <c r="B5396" s="27">
        <v>43387.893750000003</v>
      </c>
      <c r="C5396" s="9">
        <v>43388.597916666666</v>
      </c>
      <c r="D5396" s="11" t="str">
        <f>INT(Table1[[#This Row],[Full Restoration ]]-Table1[[#This Row],[Outage Start]])&amp;" days,"&amp;HOUR(Table1[[#This Row],[Full Restoration ]]-Table1[[#This Row],[Outage Start]])&amp;" hrs,"&amp;MINUTE(Table1[[#This Row],[Full Restoration ]]-Table1[[#This Row],[Outage Start]])&amp;" min"</f>
        <v>0 days,16 hrs,54 min</v>
      </c>
      <c r="E5396" s="11">
        <f>Table1[[#This Row],[Full Restoration ]]-Table1[[#This Row],[Outage Start]]</f>
        <v>0.70416666666278616</v>
      </c>
      <c r="F5396" s="11">
        <f>(Table1[[#This Row],[Full Restoration ]]-Table1[[#This Row],[Outage Start]])*24</f>
        <v>16.899999999906868</v>
      </c>
      <c r="G5396" s="5" t="s">
        <v>48</v>
      </c>
      <c r="H5396" s="26" t="s">
        <v>3</v>
      </c>
      <c r="I5396" s="4">
        <v>2800</v>
      </c>
      <c r="J5396" s="4">
        <v>2322</v>
      </c>
      <c r="K5396" s="4">
        <v>283</v>
      </c>
      <c r="L5396" s="4">
        <v>91</v>
      </c>
      <c r="M5396" s="4">
        <v>195</v>
      </c>
      <c r="N5396" s="18"/>
    </row>
    <row r="5397" spans="1:14" hidden="1" x14ac:dyDescent="0.35">
      <c r="A5397" s="4" t="s">
        <v>9</v>
      </c>
      <c r="B5397" s="27">
        <v>43387.893750000003</v>
      </c>
      <c r="C5397" s="9">
        <v>43388.597916666666</v>
      </c>
      <c r="D5397" s="11" t="str">
        <f>INT(Table1[[#This Row],[Full Restoration ]]-Table1[[#This Row],[Outage Start]])&amp;" days,"&amp;HOUR(Table1[[#This Row],[Full Restoration ]]-Table1[[#This Row],[Outage Start]])&amp;" hrs,"&amp;MINUTE(Table1[[#This Row],[Full Restoration ]]-Table1[[#This Row],[Outage Start]])&amp;" min"</f>
        <v>0 days,16 hrs,54 min</v>
      </c>
      <c r="E5397" s="11">
        <f>Table1[[#This Row],[Full Restoration ]]-Table1[[#This Row],[Outage Start]]</f>
        <v>0.70416666666278616</v>
      </c>
      <c r="F5397" s="11">
        <f>(Table1[[#This Row],[Full Restoration ]]-Table1[[#This Row],[Outage Start]])*24</f>
        <v>16.899999999906868</v>
      </c>
      <c r="G5397" s="5" t="s">
        <v>49</v>
      </c>
      <c r="H5397" s="26" t="s">
        <v>3</v>
      </c>
      <c r="I5397" s="4">
        <v>1368</v>
      </c>
      <c r="J5397" s="4">
        <v>1179</v>
      </c>
      <c r="K5397" s="4">
        <v>147</v>
      </c>
      <c r="L5397" s="4">
        <v>72</v>
      </c>
      <c r="M5397" s="4">
        <v>42</v>
      </c>
      <c r="N5397" s="18"/>
    </row>
    <row r="5398" spans="1:14" ht="43.5" hidden="1" x14ac:dyDescent="0.35">
      <c r="A5398" s="4" t="s">
        <v>9</v>
      </c>
      <c r="B5398" s="27">
        <v>43387.893750000003</v>
      </c>
      <c r="C5398" s="9">
        <v>43388.552083333336</v>
      </c>
      <c r="D5398" s="11" t="str">
        <f>INT(Table1[[#This Row],[Full Restoration ]]-Table1[[#This Row],[Outage Start]])&amp;" days,"&amp;HOUR(Table1[[#This Row],[Full Restoration ]]-Table1[[#This Row],[Outage Start]])&amp;" hrs,"&amp;MINUTE(Table1[[#This Row],[Full Restoration ]]-Table1[[#This Row],[Outage Start]])&amp;" min"</f>
        <v>0 days,15 hrs,48 min</v>
      </c>
      <c r="E5398" s="11">
        <f>Table1[[#This Row],[Full Restoration ]]-Table1[[#This Row],[Outage Start]]</f>
        <v>0.65833333333284827</v>
      </c>
      <c r="F5398" s="11">
        <f>(Table1[[#This Row],[Full Restoration ]]-Table1[[#This Row],[Outage Start]])*24</f>
        <v>15.799999999988358</v>
      </c>
      <c r="G5398" s="5" t="s">
        <v>52</v>
      </c>
      <c r="H5398" s="26" t="s">
        <v>5</v>
      </c>
      <c r="I5398" s="4">
        <v>0</v>
      </c>
      <c r="J5398" s="4">
        <v>0</v>
      </c>
      <c r="K5398" s="4">
        <v>0</v>
      </c>
      <c r="L5398" s="4">
        <v>0</v>
      </c>
      <c r="M5398" s="4">
        <v>0</v>
      </c>
      <c r="N5398" s="18" t="s">
        <v>46</v>
      </c>
    </row>
    <row r="5399" spans="1:14" hidden="1" x14ac:dyDescent="0.35">
      <c r="A5399" s="4" t="s">
        <v>9</v>
      </c>
      <c r="B5399" s="27">
        <v>43387.892361111109</v>
      </c>
      <c r="C5399" s="9">
        <v>43388.632638888892</v>
      </c>
      <c r="D5399" s="11" t="str">
        <f>INT(Table1[[#This Row],[Full Restoration ]]-Table1[[#This Row],[Outage Start]])&amp;" days,"&amp;HOUR(Table1[[#This Row],[Full Restoration ]]-Table1[[#This Row],[Outage Start]])&amp;" hrs,"&amp;MINUTE(Table1[[#This Row],[Full Restoration ]]-Table1[[#This Row],[Outage Start]])&amp;" min"</f>
        <v>0 days,17 hrs,46 min</v>
      </c>
      <c r="E5399" s="11">
        <f>Table1[[#This Row],[Full Restoration ]]-Table1[[#This Row],[Outage Start]]</f>
        <v>0.74027777778246673</v>
      </c>
      <c r="F5399" s="11">
        <f>(Table1[[#This Row],[Full Restoration ]]-Table1[[#This Row],[Outage Start]])*24</f>
        <v>17.766666666779201</v>
      </c>
      <c r="G5399" s="5" t="s">
        <v>18</v>
      </c>
      <c r="H5399" s="26" t="s">
        <v>5</v>
      </c>
      <c r="I5399" s="4">
        <v>2224</v>
      </c>
      <c r="J5399" s="4">
        <v>1779</v>
      </c>
      <c r="K5399" s="4">
        <v>406</v>
      </c>
      <c r="L5399" s="4">
        <v>107</v>
      </c>
      <c r="M5399" s="4">
        <v>39</v>
      </c>
      <c r="N5399" s="18"/>
    </row>
    <row r="5400" spans="1:14" hidden="1" x14ac:dyDescent="0.35">
      <c r="A5400" s="4" t="s">
        <v>9</v>
      </c>
      <c r="B5400" s="27">
        <v>43387.89166666667</v>
      </c>
      <c r="C5400" s="9">
        <v>43388.416666666664</v>
      </c>
      <c r="D5400" s="11" t="str">
        <f>INT(Table1[[#This Row],[Full Restoration ]]-Table1[[#This Row],[Outage Start]])&amp;" days,"&amp;HOUR(Table1[[#This Row],[Full Restoration ]]-Table1[[#This Row],[Outage Start]])&amp;" hrs,"&amp;MINUTE(Table1[[#This Row],[Full Restoration ]]-Table1[[#This Row],[Outage Start]])&amp;" min"</f>
        <v>0 days,12 hrs,36 min</v>
      </c>
      <c r="E5400" s="11">
        <f>Table1[[#This Row],[Full Restoration ]]-Table1[[#This Row],[Outage Start]]</f>
        <v>0.52499999999417923</v>
      </c>
      <c r="F5400" s="11">
        <f>(Table1[[#This Row],[Full Restoration ]]-Table1[[#This Row],[Outage Start]])*24</f>
        <v>12.599999999860302</v>
      </c>
      <c r="G5400" s="5" t="s">
        <v>42</v>
      </c>
      <c r="H5400" s="26" t="s">
        <v>5</v>
      </c>
      <c r="I5400" s="4">
        <v>0</v>
      </c>
      <c r="J5400" s="4">
        <v>0</v>
      </c>
      <c r="K5400" s="4">
        <v>0</v>
      </c>
      <c r="L5400" s="4">
        <v>0</v>
      </c>
      <c r="M5400" s="4">
        <v>0</v>
      </c>
      <c r="N5400" s="18"/>
    </row>
    <row r="5401" spans="1:14" hidden="1" x14ac:dyDescent="0.35">
      <c r="A5401" s="4" t="s">
        <v>9</v>
      </c>
      <c r="B5401" s="27">
        <v>43387.888888888891</v>
      </c>
      <c r="C5401" s="9">
        <v>43388.615972222222</v>
      </c>
      <c r="D5401" s="11" t="str">
        <f>INT(Table1[[#This Row],[Full Restoration ]]-Table1[[#This Row],[Outage Start]])&amp;" days,"&amp;HOUR(Table1[[#This Row],[Full Restoration ]]-Table1[[#This Row],[Outage Start]])&amp;" hrs,"&amp;MINUTE(Table1[[#This Row],[Full Restoration ]]-Table1[[#This Row],[Outage Start]])&amp;" min"</f>
        <v>0 days,17 hrs,27 min</v>
      </c>
      <c r="E5401" s="11">
        <f>Table1[[#This Row],[Full Restoration ]]-Table1[[#This Row],[Outage Start]]</f>
        <v>0.72708333333139308</v>
      </c>
      <c r="F5401" s="11">
        <f>(Table1[[#This Row],[Full Restoration ]]-Table1[[#This Row],[Outage Start]])*24</f>
        <v>17.449999999953434</v>
      </c>
      <c r="G5401" s="5" t="s">
        <v>20</v>
      </c>
      <c r="H5401" s="26" t="s">
        <v>5</v>
      </c>
      <c r="I5401" s="4">
        <v>1014</v>
      </c>
      <c r="J5401" s="4">
        <v>934</v>
      </c>
      <c r="K5401" s="4">
        <v>70</v>
      </c>
      <c r="L5401" s="4">
        <v>71</v>
      </c>
      <c r="M5401" s="4">
        <v>10</v>
      </c>
      <c r="N5401" s="18"/>
    </row>
    <row r="5402" spans="1:14" hidden="1" x14ac:dyDescent="0.35">
      <c r="A5402" s="4" t="s">
        <v>9</v>
      </c>
      <c r="B5402" s="27">
        <v>43387.888194444444</v>
      </c>
      <c r="C5402" s="9">
        <v>43388.588888888888</v>
      </c>
      <c r="D5402" s="11" t="str">
        <f>INT(Table1[[#This Row],[Full Restoration ]]-Table1[[#This Row],[Outage Start]])&amp;" days,"&amp;HOUR(Table1[[#This Row],[Full Restoration ]]-Table1[[#This Row],[Outage Start]])&amp;" hrs,"&amp;MINUTE(Table1[[#This Row],[Full Restoration ]]-Table1[[#This Row],[Outage Start]])&amp;" min"</f>
        <v>0 days,16 hrs,49 min</v>
      </c>
      <c r="E5402" s="11">
        <f>Table1[[#This Row],[Full Restoration ]]-Table1[[#This Row],[Outage Start]]</f>
        <v>0.70069444444379769</v>
      </c>
      <c r="F5402" s="11">
        <f>(Table1[[#This Row],[Full Restoration ]]-Table1[[#This Row],[Outage Start]])*24</f>
        <v>16.816666666651145</v>
      </c>
      <c r="G5402" s="5" t="s">
        <v>51</v>
      </c>
      <c r="H5402" s="26" t="s">
        <v>5</v>
      </c>
      <c r="I5402" s="4">
        <v>2342</v>
      </c>
      <c r="J5402" s="4">
        <v>2074</v>
      </c>
      <c r="K5402" s="4">
        <v>199</v>
      </c>
      <c r="L5402" s="4">
        <v>100</v>
      </c>
      <c r="M5402" s="4">
        <v>69</v>
      </c>
      <c r="N5402" s="18"/>
    </row>
    <row r="5403" spans="1:14" hidden="1" x14ac:dyDescent="0.35">
      <c r="A5403" s="4" t="s">
        <v>9</v>
      </c>
      <c r="B5403" s="27">
        <v>43387.886805555558</v>
      </c>
      <c r="C5403" s="9">
        <v>43388.775694444441</v>
      </c>
      <c r="D5403" s="11" t="str">
        <f>INT(Table1[[#This Row],[Full Restoration ]]-Table1[[#This Row],[Outage Start]])&amp;" days,"&amp;HOUR(Table1[[#This Row],[Full Restoration ]]-Table1[[#This Row],[Outage Start]])&amp;" hrs,"&amp;MINUTE(Table1[[#This Row],[Full Restoration ]]-Table1[[#This Row],[Outage Start]])&amp;" min"</f>
        <v>0 days,21 hrs,20 min</v>
      </c>
      <c r="E5403" s="11">
        <f>Table1[[#This Row],[Full Restoration ]]-Table1[[#This Row],[Outage Start]]</f>
        <v>0.88888888888322981</v>
      </c>
      <c r="F5403" s="11">
        <f>(Table1[[#This Row],[Full Restoration ]]-Table1[[#This Row],[Outage Start]])*24</f>
        <v>21.333333333197515</v>
      </c>
      <c r="G5403" s="5" t="s">
        <v>11</v>
      </c>
      <c r="H5403" s="26" t="s">
        <v>5</v>
      </c>
      <c r="I5403" s="4">
        <v>2261</v>
      </c>
      <c r="J5403" s="4">
        <v>2043</v>
      </c>
      <c r="K5403" s="4">
        <v>151</v>
      </c>
      <c r="L5403" s="4">
        <v>104</v>
      </c>
      <c r="M5403" s="4">
        <v>67</v>
      </c>
      <c r="N5403" s="18"/>
    </row>
    <row r="5404" spans="1:14" hidden="1" x14ac:dyDescent="0.35">
      <c r="A5404" s="4" t="s">
        <v>9</v>
      </c>
      <c r="B5404" s="27">
        <v>43387.882638888892</v>
      </c>
      <c r="C5404" s="9">
        <v>43389.719444444447</v>
      </c>
      <c r="D5404" s="11" t="str">
        <f>INT(Table1[[#This Row],[Full Restoration ]]-Table1[[#This Row],[Outage Start]])&amp;" days,"&amp;HOUR(Table1[[#This Row],[Full Restoration ]]-Table1[[#This Row],[Outage Start]])&amp;" hrs,"&amp;MINUTE(Table1[[#This Row],[Full Restoration ]]-Table1[[#This Row],[Outage Start]])&amp;" min"</f>
        <v>1 days,20 hrs,5 min</v>
      </c>
      <c r="E5404" s="11">
        <f>Table1[[#This Row],[Full Restoration ]]-Table1[[#This Row],[Outage Start]]</f>
        <v>1.8368055555547471</v>
      </c>
      <c r="F5404" s="11">
        <f>(Table1[[#This Row],[Full Restoration ]]-Table1[[#This Row],[Outage Start]])*24</f>
        <v>44.083333333313931</v>
      </c>
      <c r="G5404" s="5" t="s">
        <v>43</v>
      </c>
      <c r="H5404" s="26" t="s">
        <v>5</v>
      </c>
      <c r="I5404" s="4">
        <v>1</v>
      </c>
      <c r="J5404" s="4">
        <v>0</v>
      </c>
      <c r="K5404" s="4">
        <v>1</v>
      </c>
      <c r="L5404" s="4">
        <v>0</v>
      </c>
      <c r="M5404" s="4">
        <v>0</v>
      </c>
      <c r="N5404" s="18"/>
    </row>
    <row r="5405" spans="1:14" hidden="1" x14ac:dyDescent="0.35">
      <c r="A5405" s="4" t="s">
        <v>62</v>
      </c>
      <c r="B5405" s="27">
        <v>44168.09375</v>
      </c>
      <c r="C5405" s="9">
        <v>44168.672222222223</v>
      </c>
      <c r="D5405" s="11" t="s">
        <v>2914</v>
      </c>
      <c r="E5405" s="10">
        <v>0.57847222222335404</v>
      </c>
      <c r="F5405" s="11">
        <v>13.883333333360497</v>
      </c>
      <c r="G5405" s="5" t="s">
        <v>1054</v>
      </c>
      <c r="H5405" s="26" t="s">
        <v>2615</v>
      </c>
      <c r="I5405" s="4">
        <v>1</v>
      </c>
      <c r="J5405" s="4">
        <v>1</v>
      </c>
      <c r="K5405" s="4">
        <v>0</v>
      </c>
      <c r="L5405" s="4">
        <v>0</v>
      </c>
      <c r="M5405" s="4">
        <v>0</v>
      </c>
      <c r="N5405" s="18"/>
    </row>
    <row r="5406" spans="1:14" hidden="1" x14ac:dyDescent="0.35">
      <c r="A5406" s="4" t="s">
        <v>62</v>
      </c>
      <c r="B5406" s="27">
        <v>44168.09375</v>
      </c>
      <c r="C5406" s="9">
        <v>44168.675000000003</v>
      </c>
      <c r="D5406" s="11" t="s">
        <v>2915</v>
      </c>
      <c r="E5406" s="10">
        <v>0.58125000000291038</v>
      </c>
      <c r="F5406" s="11">
        <v>13.950000000069849</v>
      </c>
      <c r="G5406" s="5" t="s">
        <v>1054</v>
      </c>
      <c r="H5406" s="26" t="s">
        <v>2615</v>
      </c>
      <c r="I5406" s="4">
        <v>48</v>
      </c>
      <c r="J5406" s="4">
        <v>38</v>
      </c>
      <c r="K5406" s="4">
        <v>10</v>
      </c>
      <c r="L5406" s="4">
        <v>0</v>
      </c>
      <c r="M5406" s="4">
        <v>0</v>
      </c>
      <c r="N5406" s="18"/>
    </row>
    <row r="5407" spans="1:14" hidden="1" x14ac:dyDescent="0.35">
      <c r="A5407" s="4" t="s">
        <v>62</v>
      </c>
      <c r="B5407" s="27">
        <v>44168.09375</v>
      </c>
      <c r="C5407" s="9">
        <v>44168.675000000003</v>
      </c>
      <c r="D5407" s="11" t="s">
        <v>2915</v>
      </c>
      <c r="E5407" s="10">
        <v>0.58125000000291038</v>
      </c>
      <c r="F5407" s="11">
        <v>13.950000000069849</v>
      </c>
      <c r="G5407" s="5" t="s">
        <v>1054</v>
      </c>
      <c r="H5407" s="26" t="s">
        <v>2615</v>
      </c>
      <c r="I5407" s="4">
        <v>4</v>
      </c>
      <c r="J5407" s="4">
        <v>2</v>
      </c>
      <c r="K5407" s="4">
        <v>2</v>
      </c>
      <c r="L5407" s="4">
        <v>0</v>
      </c>
      <c r="M5407" s="4">
        <v>0</v>
      </c>
      <c r="N5407" s="18"/>
    </row>
    <row r="5408" spans="1:14" hidden="1" x14ac:dyDescent="0.35">
      <c r="A5408" s="4" t="s">
        <v>62</v>
      </c>
      <c r="B5408" s="27">
        <v>44168.09375</v>
      </c>
      <c r="C5408" s="9">
        <v>44168.675000000003</v>
      </c>
      <c r="D5408" s="11" t="s">
        <v>2915</v>
      </c>
      <c r="E5408" s="10">
        <v>0.58125000000291038</v>
      </c>
      <c r="F5408" s="11">
        <v>13.950000000069849</v>
      </c>
      <c r="G5408" s="5" t="s">
        <v>1054</v>
      </c>
      <c r="H5408" s="26" t="s">
        <v>2615</v>
      </c>
      <c r="I5408" s="4">
        <v>3</v>
      </c>
      <c r="J5408" s="4">
        <v>2</v>
      </c>
      <c r="K5408" s="4">
        <v>1</v>
      </c>
      <c r="L5408" s="4">
        <v>0</v>
      </c>
      <c r="M5408" s="4">
        <v>0</v>
      </c>
      <c r="N5408" s="18"/>
    </row>
    <row r="5409" spans="1:14" hidden="1" x14ac:dyDescent="0.35">
      <c r="A5409" s="4" t="s">
        <v>62</v>
      </c>
      <c r="B5409" s="27">
        <v>44168.09375</v>
      </c>
      <c r="C5409" s="9">
        <v>44168.680555555555</v>
      </c>
      <c r="D5409" s="11" t="s">
        <v>2916</v>
      </c>
      <c r="E5409" s="10">
        <v>0.58680555555474712</v>
      </c>
      <c r="F5409" s="11">
        <v>14.083333333313931</v>
      </c>
      <c r="G5409" s="5" t="s">
        <v>1054</v>
      </c>
      <c r="H5409" s="26" t="s">
        <v>2615</v>
      </c>
      <c r="I5409" s="4">
        <v>145</v>
      </c>
      <c r="J5409" s="4">
        <v>138</v>
      </c>
      <c r="K5409" s="4">
        <v>1</v>
      </c>
      <c r="L5409" s="4">
        <v>6</v>
      </c>
      <c r="M5409" s="4">
        <v>0</v>
      </c>
      <c r="N5409" s="18"/>
    </row>
    <row r="5410" spans="1:14" hidden="1" x14ac:dyDescent="0.35">
      <c r="A5410" s="4" t="s">
        <v>62</v>
      </c>
      <c r="B5410" s="27">
        <v>44168.09375</v>
      </c>
      <c r="C5410" s="9">
        <v>44168.680555555555</v>
      </c>
      <c r="D5410" s="11" t="s">
        <v>2916</v>
      </c>
      <c r="E5410" s="10">
        <v>0.58680555555474712</v>
      </c>
      <c r="F5410" s="11">
        <v>14.083333333313931</v>
      </c>
      <c r="G5410" s="5" t="s">
        <v>1054</v>
      </c>
      <c r="H5410" s="26" t="s">
        <v>2615</v>
      </c>
      <c r="I5410" s="4">
        <v>15</v>
      </c>
      <c r="J5410" s="4">
        <v>14</v>
      </c>
      <c r="K5410" s="4">
        <v>0</v>
      </c>
      <c r="L5410" s="4">
        <v>1</v>
      </c>
      <c r="M5410" s="4">
        <v>0</v>
      </c>
      <c r="N5410" s="18"/>
    </row>
    <row r="5411" spans="1:14" hidden="1" x14ac:dyDescent="0.35">
      <c r="A5411" s="4" t="s">
        <v>62</v>
      </c>
      <c r="B5411" s="27">
        <v>44525.05</v>
      </c>
      <c r="C5411" s="9">
        <v>44526.018750000003</v>
      </c>
      <c r="D5411" s="11" t="str">
        <f>INT(Table1[[#This Row],[Full Restoration ]]-Table1[[#This Row],[Outage Start]])&amp;" days,"&amp;HOUR(Table1[[#This Row],[Full Restoration ]]-Table1[[#This Row],[Outage Start]])&amp;" hrs,"&amp;MINUTE(Table1[[#This Row],[Full Restoration ]]-Table1[[#This Row],[Outage Start]])&amp;" min"</f>
        <v>0 days,23 hrs,15 min</v>
      </c>
      <c r="E5411" s="10">
        <f>Table1[[#This Row],[Full Restoration ]]-Table1[[#This Row],[Outage Start]]</f>
        <v>0.96875</v>
      </c>
      <c r="F5411" s="11">
        <f>(Table1[[#This Row],[Full Restoration ]]-Table1[[#This Row],[Outage Start]])*24</f>
        <v>23.25</v>
      </c>
      <c r="G5411" s="5" t="s">
        <v>4229</v>
      </c>
      <c r="H5411" s="26" t="s">
        <v>4233</v>
      </c>
      <c r="I5411" s="4">
        <v>1909</v>
      </c>
      <c r="J5411" s="4">
        <v>1883</v>
      </c>
      <c r="K5411" s="4">
        <v>26</v>
      </c>
      <c r="L5411" s="4">
        <v>53</v>
      </c>
      <c r="M5411" s="4">
        <v>0</v>
      </c>
      <c r="N5411" s="18"/>
    </row>
    <row r="5412" spans="1:14" hidden="1" x14ac:dyDescent="0.35">
      <c r="A5412" s="4" t="s">
        <v>62</v>
      </c>
      <c r="B5412" s="27">
        <v>44130.34375</v>
      </c>
      <c r="C5412" s="9">
        <v>44132.433333333334</v>
      </c>
      <c r="D5412" s="11" t="s">
        <v>3891</v>
      </c>
      <c r="E5412" s="10">
        <v>2.0895833333343035</v>
      </c>
      <c r="F5412" s="11">
        <v>50.150000000023283</v>
      </c>
      <c r="G5412" s="5" t="s">
        <v>2583</v>
      </c>
      <c r="H5412" s="26" t="s">
        <v>2604</v>
      </c>
      <c r="I5412" s="4">
        <v>52</v>
      </c>
      <c r="J5412" s="4">
        <v>49</v>
      </c>
      <c r="K5412" s="4">
        <v>3</v>
      </c>
      <c r="L5412" s="4">
        <v>0</v>
      </c>
      <c r="M5412" s="4"/>
      <c r="N5412" s="18"/>
    </row>
    <row r="5413" spans="1:14" hidden="1" x14ac:dyDescent="0.35">
      <c r="A5413" s="4" t="s">
        <v>62</v>
      </c>
      <c r="B5413" s="27">
        <v>43748.696527777778</v>
      </c>
      <c r="C5413" s="9">
        <v>43748.960416666669</v>
      </c>
      <c r="D5413" s="11" t="str">
        <f>INT(Table1[[#This Row],[Full Restoration ]]-Table1[[#This Row],[Outage Start]])&amp;" days,"&amp;HOUR(Table1[[#This Row],[Full Restoration ]]-Table1[[#This Row],[Outage Start]])&amp;" hrs,"&amp;MINUTE(Table1[[#This Row],[Full Restoration ]]-Table1[[#This Row],[Outage Start]])&amp;" min"</f>
        <v>0 days,6 hrs,20 min</v>
      </c>
      <c r="E5413" s="10">
        <f>Table1[[#This Row],[Full Restoration ]]-Table1[[#This Row],[Outage Start]]</f>
        <v>0.26388888889050577</v>
      </c>
      <c r="F5413" s="11">
        <f>(Table1[[#This Row],[Full Restoration ]]-Table1[[#This Row],[Outage Start]])*24</f>
        <v>6.3333333333721384</v>
      </c>
      <c r="G5413" s="5" t="s">
        <v>861</v>
      </c>
      <c r="H5413" s="26" t="s">
        <v>3</v>
      </c>
      <c r="I5413" s="4">
        <v>2778</v>
      </c>
      <c r="J5413" s="4">
        <v>2681</v>
      </c>
      <c r="K5413" s="4">
        <v>0</v>
      </c>
      <c r="L5413" s="4">
        <v>43</v>
      </c>
      <c r="M5413" s="4">
        <v>0</v>
      </c>
      <c r="N5413" s="18"/>
    </row>
    <row r="5414" spans="1:14" hidden="1" x14ac:dyDescent="0.35">
      <c r="A5414" s="4" t="s">
        <v>62</v>
      </c>
      <c r="B5414" s="27">
        <v>43768.318055555559</v>
      </c>
      <c r="C5414" s="9">
        <v>43768.859027777777</v>
      </c>
      <c r="D5414" s="11" t="str">
        <f>INT(Table1[[#This Row],[Full Restoration ]]-Table1[[#This Row],[Outage Start]])&amp;" days,"&amp;HOUR(Table1[[#This Row],[Full Restoration ]]-Table1[[#This Row],[Outage Start]])&amp;" hrs,"&amp;MINUTE(Table1[[#This Row],[Full Restoration ]]-Table1[[#This Row],[Outage Start]])&amp;" min"</f>
        <v>0 days,12 hrs,59 min</v>
      </c>
      <c r="E5414" s="10">
        <f>Table1[[#This Row],[Full Restoration ]]-Table1[[#This Row],[Outage Start]]</f>
        <v>0.54097222221753327</v>
      </c>
      <c r="F5414" s="11">
        <f>(Table1[[#This Row],[Full Restoration ]]-Table1[[#This Row],[Outage Start]])*24</f>
        <v>12.983333333220799</v>
      </c>
      <c r="G5414" s="5" t="s">
        <v>861</v>
      </c>
      <c r="H5414" s="26"/>
      <c r="I5414" s="4">
        <v>4169</v>
      </c>
      <c r="J5414" s="4">
        <v>2684</v>
      </c>
      <c r="K5414" s="4">
        <v>49</v>
      </c>
      <c r="L5414" s="4">
        <v>42</v>
      </c>
      <c r="M5414" s="4"/>
      <c r="N5414" s="18"/>
    </row>
    <row r="5415" spans="1:14" hidden="1" x14ac:dyDescent="0.35">
      <c r="A5415" s="4" t="s">
        <v>62</v>
      </c>
      <c r="B5415" s="56">
        <v>44215.38958333333</v>
      </c>
      <c r="C5415" s="56">
        <v>44216.640277777777</v>
      </c>
      <c r="D5415" s="11" t="str">
        <f>INT(Table1[[#This Row],[Full Restoration ]]-Table1[[#This Row],[Outage Start]])&amp;" days,"&amp;HOUR(Table1[[#This Row],[Full Restoration ]]-Table1[[#This Row],[Outage Start]])&amp;" hrs,"&amp;MINUTE(Table1[[#This Row],[Full Restoration ]]-Table1[[#This Row],[Outage Start]])&amp;" min"</f>
        <v>1 days,6 hrs,1 min</v>
      </c>
      <c r="E5415" s="10">
        <f>Table1[[#This Row],[Full Restoration ]]-Table1[[#This Row],[Outage Start]]</f>
        <v>1.2506944444467081</v>
      </c>
      <c r="F5415" s="11">
        <f>(Table1[[#This Row],[Full Restoration ]]-Table1[[#This Row],[Outage Start]])*24</f>
        <v>30.016666666720994</v>
      </c>
      <c r="G5415" s="5" t="s">
        <v>861</v>
      </c>
      <c r="H5415" s="26" t="s">
        <v>2604</v>
      </c>
      <c r="I5415" s="4">
        <v>3655</v>
      </c>
      <c r="J5415" s="4">
        <v>3481</v>
      </c>
      <c r="K5415" s="4">
        <v>70</v>
      </c>
      <c r="L5415" s="4">
        <v>104</v>
      </c>
      <c r="M5415" s="4">
        <v>0</v>
      </c>
      <c r="N5415" s="18"/>
    </row>
    <row r="5416" spans="1:14" hidden="1" x14ac:dyDescent="0.35">
      <c r="A5416" s="4" t="s">
        <v>62</v>
      </c>
      <c r="B5416" s="27">
        <v>44525.011111111111</v>
      </c>
      <c r="C5416" s="9">
        <v>44525.679861111108</v>
      </c>
      <c r="D5416" s="11" t="str">
        <f>INT(Table1[[#This Row],[Full Restoration ]]-Table1[[#This Row],[Outage Start]])&amp;" days,"&amp;HOUR(Table1[[#This Row],[Full Restoration ]]-Table1[[#This Row],[Outage Start]])&amp;" hrs,"&amp;MINUTE(Table1[[#This Row],[Full Restoration ]]-Table1[[#This Row],[Outage Start]])&amp;" min"</f>
        <v>0 days,16 hrs,3 min</v>
      </c>
      <c r="E5416" s="10">
        <f>Table1[[#This Row],[Full Restoration ]]-Table1[[#This Row],[Outage Start]]</f>
        <v>0.66874999999708962</v>
      </c>
      <c r="F5416" s="11">
        <f>(Table1[[#This Row],[Full Restoration ]]-Table1[[#This Row],[Outage Start]])*24</f>
        <v>16.049999999930151</v>
      </c>
      <c r="G5416" s="5" t="s">
        <v>4230</v>
      </c>
      <c r="H5416" s="26" t="s">
        <v>3</v>
      </c>
      <c r="I5416" s="4">
        <v>1220</v>
      </c>
      <c r="J5416" s="4">
        <v>1205</v>
      </c>
      <c r="K5416" s="4">
        <v>15</v>
      </c>
      <c r="L5416" s="4">
        <v>33</v>
      </c>
      <c r="M5416" s="4">
        <v>0</v>
      </c>
      <c r="N5416" s="18"/>
    </row>
    <row r="5417" spans="1:14" hidden="1" x14ac:dyDescent="0.35">
      <c r="A5417" s="4" t="s">
        <v>62</v>
      </c>
      <c r="B5417" s="27">
        <v>44172.770138888889</v>
      </c>
      <c r="C5417" s="9">
        <v>44173.703472222223</v>
      </c>
      <c r="D5417" s="11" t="s">
        <v>3172</v>
      </c>
      <c r="E5417" s="10">
        <v>0.93333333333430346</v>
      </c>
      <c r="F5417" s="11">
        <v>22.400000000023283</v>
      </c>
      <c r="G5417" s="5" t="s">
        <v>2681</v>
      </c>
      <c r="H5417" s="26" t="s">
        <v>2604</v>
      </c>
      <c r="I5417" s="4">
        <v>72</v>
      </c>
      <c r="J5417" s="4">
        <v>71</v>
      </c>
      <c r="K5417" s="4">
        <v>0</v>
      </c>
      <c r="L5417" s="4">
        <v>1</v>
      </c>
      <c r="M5417" s="4">
        <v>0</v>
      </c>
      <c r="N5417" s="18"/>
    </row>
    <row r="5418" spans="1:14" hidden="1" x14ac:dyDescent="0.35">
      <c r="A5418" s="4" t="s">
        <v>62</v>
      </c>
      <c r="B5418" s="27">
        <v>44172.770138888889</v>
      </c>
      <c r="C5418" s="9">
        <v>44173.703472222223</v>
      </c>
      <c r="D5418" s="11" t="s">
        <v>3172</v>
      </c>
      <c r="E5418" s="10">
        <v>0.93333333333430346</v>
      </c>
      <c r="F5418" s="11">
        <v>22.400000000023283</v>
      </c>
      <c r="G5418" s="5" t="s">
        <v>2681</v>
      </c>
      <c r="H5418" s="26" t="s">
        <v>2604</v>
      </c>
      <c r="I5418" s="4">
        <v>1</v>
      </c>
      <c r="J5418" s="4">
        <v>1</v>
      </c>
      <c r="K5418" s="4">
        <v>0</v>
      </c>
      <c r="L5418" s="4">
        <v>0</v>
      </c>
      <c r="M5418" s="4">
        <v>0</v>
      </c>
      <c r="N5418" s="18"/>
    </row>
    <row r="5419" spans="1:14" hidden="1" x14ac:dyDescent="0.35">
      <c r="A5419" s="4" t="s">
        <v>62</v>
      </c>
      <c r="B5419" s="27">
        <v>44524.968055555553</v>
      </c>
      <c r="C5419" s="9">
        <v>44526.04583333333</v>
      </c>
      <c r="D5419" s="11" t="str">
        <f>INT(Table1[[#This Row],[Full Restoration ]]-Table1[[#This Row],[Outage Start]])&amp;" days,"&amp;HOUR(Table1[[#This Row],[Full Restoration ]]-Table1[[#This Row],[Outage Start]])&amp;" hrs,"&amp;MINUTE(Table1[[#This Row],[Full Restoration ]]-Table1[[#This Row],[Outage Start]])&amp;" min"</f>
        <v>1 days,1 hrs,52 min</v>
      </c>
      <c r="E5419" s="10">
        <f>Table1[[#This Row],[Full Restoration ]]-Table1[[#This Row],[Outage Start]]</f>
        <v>1.077777777776646</v>
      </c>
      <c r="F5419" s="11">
        <f>(Table1[[#This Row],[Full Restoration ]]-Table1[[#This Row],[Outage Start]])*24</f>
        <v>25.866666666639503</v>
      </c>
      <c r="G5419" s="5" t="s">
        <v>4231</v>
      </c>
      <c r="H5419" s="26" t="s">
        <v>4233</v>
      </c>
      <c r="I5419" s="4">
        <v>1654</v>
      </c>
      <c r="J5419" s="4">
        <v>1611</v>
      </c>
      <c r="K5419" s="4">
        <v>43</v>
      </c>
      <c r="L5419" s="4">
        <v>32</v>
      </c>
      <c r="M5419" s="4">
        <v>0</v>
      </c>
      <c r="N5419" s="18"/>
    </row>
    <row r="5420" spans="1:14" hidden="1" x14ac:dyDescent="0.35">
      <c r="A5420" s="4" t="s">
        <v>62</v>
      </c>
      <c r="B5420" s="27">
        <v>45228.698611111111</v>
      </c>
      <c r="C5420" s="9">
        <v>45228.980555555558</v>
      </c>
      <c r="D5420" s="11" t="str">
        <f>INT(Table1[[#This Row],[Full Restoration ]]-Table1[[#This Row],[Outage Start]])&amp;" days,"&amp;HOUR(Table1[[#This Row],[Full Restoration ]]-Table1[[#This Row],[Outage Start]])&amp;" hrs,"&amp;MINUTE(Table1[[#This Row],[Full Restoration ]]-Table1[[#This Row],[Outage Start]])&amp;" min"</f>
        <v>0 days,6 hrs,46 min</v>
      </c>
      <c r="E5420" s="10">
        <f>Table1[[#This Row],[Full Restoration ]]-Table1[[#This Row],[Outage Start]]</f>
        <v>0.28194444444670808</v>
      </c>
      <c r="F5420" s="11">
        <f>(Table1[[#This Row],[Full Restoration ]]-Table1[[#This Row],[Outage Start]])*24</f>
        <v>6.7666666667209938</v>
      </c>
      <c r="G5420" s="5" t="s">
        <v>4231</v>
      </c>
      <c r="H5420" s="26" t="s">
        <v>2607</v>
      </c>
      <c r="I5420" s="4">
        <v>1830</v>
      </c>
      <c r="J5420" s="4">
        <v>1774</v>
      </c>
      <c r="K5420" s="4">
        <v>56</v>
      </c>
      <c r="L5420" s="4">
        <v>27</v>
      </c>
      <c r="M5420" s="4">
        <v>0</v>
      </c>
      <c r="N5420" s="18"/>
    </row>
    <row r="5421" spans="1:14" hidden="1" x14ac:dyDescent="0.35">
      <c r="A5421" s="4" t="s">
        <v>62</v>
      </c>
      <c r="B5421" s="27">
        <v>44167.824305555558</v>
      </c>
      <c r="C5421" s="9">
        <v>44168.095138888886</v>
      </c>
      <c r="D5421" s="11" t="s">
        <v>2917</v>
      </c>
      <c r="E5421" s="10">
        <v>0.27083333332848269</v>
      </c>
      <c r="F5421" s="11">
        <v>6.4999999998835847</v>
      </c>
      <c r="G5421" s="5" t="s">
        <v>2655</v>
      </c>
      <c r="H5421" s="26" t="s">
        <v>2614</v>
      </c>
      <c r="I5421" s="4">
        <v>2</v>
      </c>
      <c r="J5421" s="4">
        <v>2</v>
      </c>
      <c r="K5421" s="4">
        <v>0</v>
      </c>
      <c r="L5421" s="4">
        <v>0</v>
      </c>
      <c r="M5421" s="4">
        <v>0</v>
      </c>
      <c r="N5421" s="18"/>
    </row>
    <row r="5422" spans="1:14" hidden="1" x14ac:dyDescent="0.35">
      <c r="A5422" s="4" t="s">
        <v>62</v>
      </c>
      <c r="B5422" s="27">
        <v>44167.824305555558</v>
      </c>
      <c r="C5422" s="9">
        <v>44169.000694444447</v>
      </c>
      <c r="D5422" s="11" t="s">
        <v>2918</v>
      </c>
      <c r="E5422" s="10">
        <v>1.1763888888890506</v>
      </c>
      <c r="F5422" s="11">
        <v>28.233333333337214</v>
      </c>
      <c r="G5422" s="5" t="s">
        <v>2655</v>
      </c>
      <c r="H5422" s="26" t="s">
        <v>2614</v>
      </c>
      <c r="I5422" s="4">
        <v>52</v>
      </c>
      <c r="J5422" s="4">
        <v>49</v>
      </c>
      <c r="K5422" s="4">
        <v>1</v>
      </c>
      <c r="L5422" s="4">
        <v>2</v>
      </c>
      <c r="M5422" s="4">
        <v>0</v>
      </c>
      <c r="N5422" s="18"/>
    </row>
    <row r="5423" spans="1:14" hidden="1" x14ac:dyDescent="0.35">
      <c r="A5423" s="4" t="s">
        <v>62</v>
      </c>
      <c r="B5423" s="27">
        <v>44167.824305555558</v>
      </c>
      <c r="C5423" s="9">
        <v>44169.000694444447</v>
      </c>
      <c r="D5423" s="11" t="s">
        <v>2918</v>
      </c>
      <c r="E5423" s="10">
        <v>1.1763888888890506</v>
      </c>
      <c r="F5423" s="11">
        <v>28.233333333337214</v>
      </c>
      <c r="G5423" s="5" t="s">
        <v>2655</v>
      </c>
      <c r="H5423" s="26" t="s">
        <v>2614</v>
      </c>
      <c r="I5423" s="4">
        <v>1</v>
      </c>
      <c r="J5423" s="4">
        <v>1</v>
      </c>
      <c r="K5423" s="4">
        <v>0</v>
      </c>
      <c r="L5423" s="4">
        <v>0</v>
      </c>
      <c r="M5423" s="4">
        <v>0</v>
      </c>
      <c r="N5423" s="18"/>
    </row>
    <row r="5424" spans="1:14" hidden="1" x14ac:dyDescent="0.35">
      <c r="A5424" s="4" t="s">
        <v>62</v>
      </c>
      <c r="B5424" s="27">
        <v>44167.824305555558</v>
      </c>
      <c r="C5424" s="9">
        <v>44169.000694444447</v>
      </c>
      <c r="D5424" s="11" t="s">
        <v>2918</v>
      </c>
      <c r="E5424" s="10">
        <v>1.1763888888890506</v>
      </c>
      <c r="F5424" s="11">
        <v>28.233333333337214</v>
      </c>
      <c r="G5424" s="5" t="s">
        <v>2655</v>
      </c>
      <c r="H5424" s="26" t="s">
        <v>2614</v>
      </c>
      <c r="I5424" s="4">
        <v>85</v>
      </c>
      <c r="J5424" s="4">
        <v>82</v>
      </c>
      <c r="K5424" s="4">
        <v>1</v>
      </c>
      <c r="L5424" s="4">
        <v>2</v>
      </c>
      <c r="M5424" s="4">
        <v>0</v>
      </c>
      <c r="N5424" s="18"/>
    </row>
    <row r="5425" spans="1:14" hidden="1" x14ac:dyDescent="0.35">
      <c r="A5425" s="4" t="s">
        <v>62</v>
      </c>
      <c r="B5425" s="27">
        <v>44167.824305555558</v>
      </c>
      <c r="C5425" s="9">
        <v>44169.000694444447</v>
      </c>
      <c r="D5425" s="11" t="s">
        <v>2918</v>
      </c>
      <c r="E5425" s="10">
        <v>1.1763888888890506</v>
      </c>
      <c r="F5425" s="11">
        <v>28.233333333337214</v>
      </c>
      <c r="G5425" s="5" t="s">
        <v>2655</v>
      </c>
      <c r="H5425" s="26" t="s">
        <v>2614</v>
      </c>
      <c r="I5425" s="4">
        <v>1</v>
      </c>
      <c r="J5425" s="4">
        <v>1</v>
      </c>
      <c r="K5425" s="4">
        <v>0</v>
      </c>
      <c r="L5425" s="4">
        <v>0</v>
      </c>
      <c r="M5425" s="4">
        <v>0</v>
      </c>
      <c r="N5425" s="18"/>
    </row>
    <row r="5426" spans="1:14" hidden="1" x14ac:dyDescent="0.35">
      <c r="A5426" s="4" t="s">
        <v>62</v>
      </c>
      <c r="B5426" s="27">
        <v>44167.824305555558</v>
      </c>
      <c r="C5426" s="9">
        <v>44169.069444444445</v>
      </c>
      <c r="D5426" s="11" t="s">
        <v>2919</v>
      </c>
      <c r="E5426" s="10">
        <v>1.2451388888875954</v>
      </c>
      <c r="F5426" s="11">
        <v>29.883333333302289</v>
      </c>
      <c r="G5426" s="5" t="s">
        <v>2655</v>
      </c>
      <c r="H5426" s="26" t="s">
        <v>2614</v>
      </c>
      <c r="I5426" s="4">
        <v>2</v>
      </c>
      <c r="J5426" s="4">
        <v>1</v>
      </c>
      <c r="K5426" s="4">
        <v>1</v>
      </c>
      <c r="L5426" s="4">
        <v>0</v>
      </c>
      <c r="M5426" s="4">
        <v>0</v>
      </c>
      <c r="N5426" s="18"/>
    </row>
    <row r="5427" spans="1:14" hidden="1" x14ac:dyDescent="0.35">
      <c r="A5427" s="4" t="s">
        <v>62</v>
      </c>
      <c r="B5427" s="27">
        <v>44167.824305555558</v>
      </c>
      <c r="C5427" s="9">
        <v>44169.069444444445</v>
      </c>
      <c r="D5427" s="11" t="s">
        <v>2919</v>
      </c>
      <c r="E5427" s="10">
        <v>1.2451388888875954</v>
      </c>
      <c r="F5427" s="11">
        <v>29.883333333302289</v>
      </c>
      <c r="G5427" s="5" t="s">
        <v>2655</v>
      </c>
      <c r="H5427" s="26" t="s">
        <v>2614</v>
      </c>
      <c r="I5427" s="4">
        <v>237</v>
      </c>
      <c r="J5427" s="4">
        <v>226</v>
      </c>
      <c r="K5427" s="4">
        <v>1</v>
      </c>
      <c r="L5427" s="4">
        <v>10</v>
      </c>
      <c r="M5427" s="4">
        <v>0</v>
      </c>
      <c r="N5427" s="18"/>
    </row>
    <row r="5428" spans="1:14" hidden="1" x14ac:dyDescent="0.35">
      <c r="A5428" s="4" t="s">
        <v>62</v>
      </c>
      <c r="B5428" s="27">
        <v>44167.824305555558</v>
      </c>
      <c r="C5428" s="9">
        <v>44169.424305555556</v>
      </c>
      <c r="D5428" s="11" t="s">
        <v>2920</v>
      </c>
      <c r="E5428" s="10">
        <v>1.5999999999985448</v>
      </c>
      <c r="F5428" s="11">
        <v>38.399999999965075</v>
      </c>
      <c r="G5428" s="5" t="s">
        <v>2655</v>
      </c>
      <c r="H5428" s="26" t="s">
        <v>2614</v>
      </c>
      <c r="I5428" s="4">
        <v>3</v>
      </c>
      <c r="J5428" s="4">
        <v>2</v>
      </c>
      <c r="K5428" s="4">
        <v>1</v>
      </c>
      <c r="L5428" s="4">
        <v>0</v>
      </c>
      <c r="M5428" s="4">
        <v>0</v>
      </c>
      <c r="N5428" s="18"/>
    </row>
    <row r="5429" spans="1:14" hidden="1" x14ac:dyDescent="0.35">
      <c r="A5429" s="4" t="s">
        <v>62</v>
      </c>
      <c r="B5429" s="27">
        <v>44167.824305555558</v>
      </c>
      <c r="C5429" s="9">
        <v>44169.424305555556</v>
      </c>
      <c r="D5429" s="11" t="s">
        <v>2920</v>
      </c>
      <c r="E5429" s="10">
        <v>1.5999999999985448</v>
      </c>
      <c r="F5429" s="11">
        <v>38.399999999965075</v>
      </c>
      <c r="G5429" s="5" t="s">
        <v>2655</v>
      </c>
      <c r="H5429" s="26" t="s">
        <v>2614</v>
      </c>
      <c r="I5429" s="4">
        <v>10</v>
      </c>
      <c r="J5429" s="4">
        <v>8</v>
      </c>
      <c r="K5429" s="4">
        <v>1</v>
      </c>
      <c r="L5429" s="4">
        <v>1</v>
      </c>
      <c r="M5429" s="4">
        <v>0</v>
      </c>
      <c r="N5429" s="18"/>
    </row>
    <row r="5430" spans="1:14" hidden="1" x14ac:dyDescent="0.35">
      <c r="A5430" s="4" t="s">
        <v>62</v>
      </c>
      <c r="B5430" s="27">
        <v>44167.824305555558</v>
      </c>
      <c r="C5430" s="9">
        <v>44169.424305555556</v>
      </c>
      <c r="D5430" s="11" t="s">
        <v>2920</v>
      </c>
      <c r="E5430" s="10">
        <v>1.5999999999985448</v>
      </c>
      <c r="F5430" s="11">
        <v>38.399999999965075</v>
      </c>
      <c r="G5430" s="5" t="s">
        <v>2655</v>
      </c>
      <c r="H5430" s="26" t="s">
        <v>2614</v>
      </c>
      <c r="I5430" s="4">
        <v>2</v>
      </c>
      <c r="J5430" s="4">
        <v>2</v>
      </c>
      <c r="K5430" s="4">
        <v>0</v>
      </c>
      <c r="L5430" s="4">
        <v>0</v>
      </c>
      <c r="M5430" s="4">
        <v>0</v>
      </c>
      <c r="N5430" s="18"/>
    </row>
    <row r="5431" spans="1:14" hidden="1" x14ac:dyDescent="0.35">
      <c r="A5431" s="4" t="s">
        <v>62</v>
      </c>
      <c r="B5431" s="27">
        <v>44167.824305555558</v>
      </c>
      <c r="C5431" s="9">
        <v>44169.424305555556</v>
      </c>
      <c r="D5431" s="11" t="s">
        <v>2920</v>
      </c>
      <c r="E5431" s="10">
        <v>1.5999999999985448</v>
      </c>
      <c r="F5431" s="11">
        <v>38.399999999965075</v>
      </c>
      <c r="G5431" s="5" t="s">
        <v>2655</v>
      </c>
      <c r="H5431" s="26" t="s">
        <v>2614</v>
      </c>
      <c r="I5431" s="4">
        <v>166</v>
      </c>
      <c r="J5431" s="4">
        <v>162</v>
      </c>
      <c r="K5431" s="4">
        <v>1</v>
      </c>
      <c r="L5431" s="4">
        <v>2</v>
      </c>
      <c r="M5431" s="4">
        <v>1</v>
      </c>
      <c r="N5431" s="18"/>
    </row>
    <row r="5432" spans="1:14" hidden="1" x14ac:dyDescent="0.35">
      <c r="A5432" s="4" t="s">
        <v>62</v>
      </c>
      <c r="B5432" s="27">
        <v>44167.824305555558</v>
      </c>
      <c r="C5432" s="9">
        <v>44169.448611111111</v>
      </c>
      <c r="D5432" s="11" t="s">
        <v>2921</v>
      </c>
      <c r="E5432" s="10">
        <v>1.6243055555532919</v>
      </c>
      <c r="F5432" s="11">
        <v>38.983333333279006</v>
      </c>
      <c r="G5432" s="5" t="s">
        <v>2655</v>
      </c>
      <c r="H5432" s="26" t="s">
        <v>2614</v>
      </c>
      <c r="I5432" s="4">
        <v>4</v>
      </c>
      <c r="J5432" s="4">
        <v>2</v>
      </c>
      <c r="K5432" s="4">
        <v>2</v>
      </c>
      <c r="L5432" s="4">
        <v>0</v>
      </c>
      <c r="M5432" s="4">
        <v>0</v>
      </c>
      <c r="N5432" s="18"/>
    </row>
    <row r="5433" spans="1:14" hidden="1" x14ac:dyDescent="0.35">
      <c r="A5433" s="4" t="s">
        <v>62</v>
      </c>
      <c r="B5433" s="27">
        <v>44167.824305555558</v>
      </c>
      <c r="C5433" s="9">
        <v>44169.448611111111</v>
      </c>
      <c r="D5433" s="11" t="s">
        <v>2921</v>
      </c>
      <c r="E5433" s="10">
        <v>1.6243055555532919</v>
      </c>
      <c r="F5433" s="11">
        <v>38.983333333279006</v>
      </c>
      <c r="G5433" s="5" t="s">
        <v>2655</v>
      </c>
      <c r="H5433" s="26" t="s">
        <v>2614</v>
      </c>
      <c r="I5433" s="4">
        <v>33</v>
      </c>
      <c r="J5433" s="4">
        <v>29</v>
      </c>
      <c r="K5433" s="4">
        <v>1</v>
      </c>
      <c r="L5433" s="4">
        <v>3</v>
      </c>
      <c r="M5433" s="4">
        <v>0</v>
      </c>
      <c r="N5433" s="18"/>
    </row>
    <row r="5434" spans="1:14" hidden="1" x14ac:dyDescent="0.35">
      <c r="A5434" s="4" t="s">
        <v>62</v>
      </c>
      <c r="B5434" s="27">
        <v>44167.824305555558</v>
      </c>
      <c r="C5434" s="9">
        <v>44169.477777777778</v>
      </c>
      <c r="D5434" s="11" t="s">
        <v>2922</v>
      </c>
      <c r="E5434" s="10">
        <v>1.6534722222204437</v>
      </c>
      <c r="F5434" s="11">
        <v>39.683333333290648</v>
      </c>
      <c r="G5434" s="5" t="s">
        <v>2655</v>
      </c>
      <c r="H5434" s="26" t="s">
        <v>2614</v>
      </c>
      <c r="I5434" s="4">
        <v>11</v>
      </c>
      <c r="J5434" s="4">
        <v>10</v>
      </c>
      <c r="K5434" s="4">
        <v>1</v>
      </c>
      <c r="L5434" s="4">
        <v>0</v>
      </c>
      <c r="M5434" s="4">
        <v>0</v>
      </c>
      <c r="N5434" s="18"/>
    </row>
    <row r="5435" spans="1:14" hidden="1" x14ac:dyDescent="0.35">
      <c r="A5435" s="4" t="s">
        <v>62</v>
      </c>
      <c r="B5435" s="27">
        <v>44167.824305555558</v>
      </c>
      <c r="C5435" s="9">
        <v>44169.477777777778</v>
      </c>
      <c r="D5435" s="11" t="s">
        <v>2922</v>
      </c>
      <c r="E5435" s="10">
        <v>1.6534722222204437</v>
      </c>
      <c r="F5435" s="11">
        <v>39.683333333290648</v>
      </c>
      <c r="G5435" s="5" t="s">
        <v>2655</v>
      </c>
      <c r="H5435" s="26" t="s">
        <v>2614</v>
      </c>
      <c r="I5435" s="4">
        <v>26</v>
      </c>
      <c r="J5435" s="4">
        <v>25</v>
      </c>
      <c r="K5435" s="4">
        <v>0</v>
      </c>
      <c r="L5435" s="4">
        <v>1</v>
      </c>
      <c r="M5435" s="4">
        <v>0</v>
      </c>
      <c r="N5435" s="18"/>
    </row>
    <row r="5436" spans="1:14" hidden="1" x14ac:dyDescent="0.35">
      <c r="A5436" s="4" t="s">
        <v>62</v>
      </c>
      <c r="B5436" s="27">
        <v>44167.824305555558</v>
      </c>
      <c r="C5436" s="9">
        <v>44169.536805555559</v>
      </c>
      <c r="D5436" s="11" t="s">
        <v>2923</v>
      </c>
      <c r="E5436" s="10">
        <v>1.7125000000014552</v>
      </c>
      <c r="F5436" s="11">
        <v>41.100000000034925</v>
      </c>
      <c r="G5436" s="5" t="s">
        <v>2655</v>
      </c>
      <c r="H5436" s="26" t="s">
        <v>2614</v>
      </c>
      <c r="I5436" s="4">
        <v>1</v>
      </c>
      <c r="J5436" s="4">
        <v>1</v>
      </c>
      <c r="K5436" s="4">
        <v>0</v>
      </c>
      <c r="L5436" s="4">
        <v>0</v>
      </c>
      <c r="M5436" s="4">
        <v>0</v>
      </c>
      <c r="N5436" s="18"/>
    </row>
    <row r="5437" spans="1:14" hidden="1" x14ac:dyDescent="0.35">
      <c r="A5437" s="4" t="s">
        <v>62</v>
      </c>
      <c r="B5437" s="27">
        <v>44167.824305555558</v>
      </c>
      <c r="C5437" s="9">
        <v>44169.536805555559</v>
      </c>
      <c r="D5437" s="11" t="s">
        <v>2923</v>
      </c>
      <c r="E5437" s="10">
        <v>1.7125000000014552</v>
      </c>
      <c r="F5437" s="11">
        <v>41.100000000034925</v>
      </c>
      <c r="G5437" s="5" t="s">
        <v>2655</v>
      </c>
      <c r="H5437" s="26" t="s">
        <v>2614</v>
      </c>
      <c r="I5437" s="4">
        <v>7</v>
      </c>
      <c r="J5437" s="4">
        <v>7</v>
      </c>
      <c r="K5437" s="4">
        <v>0</v>
      </c>
      <c r="L5437" s="4">
        <v>0</v>
      </c>
      <c r="M5437" s="4">
        <v>0</v>
      </c>
      <c r="N5437" s="18"/>
    </row>
    <row r="5438" spans="1:14" hidden="1" x14ac:dyDescent="0.35">
      <c r="A5438" s="4" t="s">
        <v>62</v>
      </c>
      <c r="B5438" s="27">
        <v>44167.824305555558</v>
      </c>
      <c r="C5438" s="9">
        <v>44169.536805555559</v>
      </c>
      <c r="D5438" s="11" t="s">
        <v>2923</v>
      </c>
      <c r="E5438" s="10">
        <v>1.7125000000014552</v>
      </c>
      <c r="F5438" s="11">
        <v>41.100000000034925</v>
      </c>
      <c r="G5438" s="5" t="s">
        <v>2655</v>
      </c>
      <c r="H5438" s="26" t="s">
        <v>2614</v>
      </c>
      <c r="I5438" s="4">
        <v>107</v>
      </c>
      <c r="J5438" s="4">
        <v>101</v>
      </c>
      <c r="K5438" s="4">
        <v>0</v>
      </c>
      <c r="L5438" s="4">
        <v>6</v>
      </c>
      <c r="M5438" s="4">
        <v>0</v>
      </c>
      <c r="N5438" s="18"/>
    </row>
    <row r="5439" spans="1:14" hidden="1" x14ac:dyDescent="0.35">
      <c r="A5439" s="4" t="s">
        <v>62</v>
      </c>
      <c r="B5439" s="27">
        <v>44167.824305555558</v>
      </c>
      <c r="C5439" s="9">
        <v>44169.536805555559</v>
      </c>
      <c r="D5439" s="11" t="s">
        <v>2923</v>
      </c>
      <c r="E5439" s="10">
        <v>1.7125000000014552</v>
      </c>
      <c r="F5439" s="11">
        <v>41.100000000034925</v>
      </c>
      <c r="G5439" s="5" t="s">
        <v>2655</v>
      </c>
      <c r="H5439" s="26" t="s">
        <v>2614</v>
      </c>
      <c r="I5439" s="4">
        <v>2</v>
      </c>
      <c r="J5439" s="4">
        <v>1</v>
      </c>
      <c r="K5439" s="4">
        <v>1</v>
      </c>
      <c r="L5439" s="4">
        <v>0</v>
      </c>
      <c r="M5439" s="4">
        <v>0</v>
      </c>
      <c r="N5439" s="18"/>
    </row>
    <row r="5440" spans="1:14" hidden="1" x14ac:dyDescent="0.35">
      <c r="A5440" s="4" t="s">
        <v>62</v>
      </c>
      <c r="B5440" s="27">
        <v>44167.824305555558</v>
      </c>
      <c r="C5440" s="9">
        <v>44169.183333333334</v>
      </c>
      <c r="D5440" s="11" t="s">
        <v>2924</v>
      </c>
      <c r="E5440" s="10">
        <v>1.359027777776646</v>
      </c>
      <c r="F5440" s="11">
        <v>32.616666666639503</v>
      </c>
      <c r="G5440" s="5" t="s">
        <v>2655</v>
      </c>
      <c r="H5440" s="26" t="s">
        <v>2614</v>
      </c>
      <c r="I5440" s="4">
        <v>64</v>
      </c>
      <c r="J5440" s="4">
        <v>60</v>
      </c>
      <c r="K5440" s="4">
        <v>2</v>
      </c>
      <c r="L5440" s="4">
        <v>2</v>
      </c>
      <c r="M5440" s="4">
        <v>0</v>
      </c>
      <c r="N5440" s="18"/>
    </row>
    <row r="5441" spans="1:14" hidden="1" x14ac:dyDescent="0.35">
      <c r="A5441" s="4" t="s">
        <v>62</v>
      </c>
      <c r="B5441" s="27">
        <v>44167.824305555558</v>
      </c>
      <c r="C5441" s="9">
        <v>44169.183333333334</v>
      </c>
      <c r="D5441" s="11" t="s">
        <v>2924</v>
      </c>
      <c r="E5441" s="10">
        <v>1.359027777776646</v>
      </c>
      <c r="F5441" s="11">
        <v>32.616666666639503</v>
      </c>
      <c r="G5441" s="5" t="s">
        <v>2655</v>
      </c>
      <c r="H5441" s="26" t="s">
        <v>2614</v>
      </c>
      <c r="I5441" s="4">
        <v>353</v>
      </c>
      <c r="J5441" s="4">
        <v>332</v>
      </c>
      <c r="K5441" s="4">
        <v>3</v>
      </c>
      <c r="L5441" s="4">
        <v>18</v>
      </c>
      <c r="M5441" s="4">
        <v>0</v>
      </c>
      <c r="N5441" s="18"/>
    </row>
    <row r="5442" spans="1:14" hidden="1" x14ac:dyDescent="0.35">
      <c r="A5442" s="4" t="s">
        <v>62</v>
      </c>
      <c r="B5442" s="27">
        <v>44167.824305555558</v>
      </c>
      <c r="C5442" s="9">
        <v>44169.183333333334</v>
      </c>
      <c r="D5442" s="11" t="s">
        <v>2924</v>
      </c>
      <c r="E5442" s="10">
        <v>1.359027777776646</v>
      </c>
      <c r="F5442" s="11">
        <v>32.616666666639503</v>
      </c>
      <c r="G5442" s="5" t="s">
        <v>2655</v>
      </c>
      <c r="H5442" s="26" t="s">
        <v>2614</v>
      </c>
      <c r="I5442" s="4">
        <v>1</v>
      </c>
      <c r="J5442" s="4">
        <v>1</v>
      </c>
      <c r="K5442" s="4">
        <v>0</v>
      </c>
      <c r="L5442" s="4">
        <v>0</v>
      </c>
      <c r="M5442" s="4">
        <v>0</v>
      </c>
      <c r="N5442" s="18"/>
    </row>
    <row r="5443" spans="1:14" hidden="1" x14ac:dyDescent="0.35">
      <c r="A5443" s="4" t="s">
        <v>62</v>
      </c>
      <c r="B5443" s="27">
        <v>44525.143055555556</v>
      </c>
      <c r="C5443" s="9">
        <v>44526.170138888891</v>
      </c>
      <c r="D5443" s="11" t="str">
        <f>INT(Table1[[#This Row],[Full Restoration ]]-Table1[[#This Row],[Outage Start]])&amp;" days,"&amp;HOUR(Table1[[#This Row],[Full Restoration ]]-Table1[[#This Row],[Outage Start]])&amp;" hrs,"&amp;MINUTE(Table1[[#This Row],[Full Restoration ]]-Table1[[#This Row],[Outage Start]])&amp;" min"</f>
        <v>1 days,0 hrs,39 min</v>
      </c>
      <c r="E5443" s="10">
        <f>Table1[[#This Row],[Full Restoration ]]-Table1[[#This Row],[Outage Start]]</f>
        <v>1.0270833333343035</v>
      </c>
      <c r="F5443" s="11">
        <f>(Table1[[#This Row],[Full Restoration ]]-Table1[[#This Row],[Outage Start]])*24</f>
        <v>24.650000000023283</v>
      </c>
      <c r="G5443" s="5" t="s">
        <v>2655</v>
      </c>
      <c r="H5443" s="26" t="s">
        <v>4233</v>
      </c>
      <c r="I5443" s="4">
        <v>1027</v>
      </c>
      <c r="J5443" s="4">
        <v>1013</v>
      </c>
      <c r="K5443" s="4">
        <v>14</v>
      </c>
      <c r="L5443" s="4">
        <v>54</v>
      </c>
      <c r="M5443" s="4">
        <v>0</v>
      </c>
      <c r="N5443" s="18"/>
    </row>
    <row r="5444" spans="1:14" hidden="1" x14ac:dyDescent="0.35">
      <c r="A5444" s="4" t="s">
        <v>62</v>
      </c>
      <c r="B5444" s="56">
        <v>44214.867361111108</v>
      </c>
      <c r="C5444" s="56">
        <v>44216.367361111108</v>
      </c>
      <c r="D5444" s="11" t="str">
        <f>INT(Table1[[#This Row],[Full Restoration ]]-Table1[[#This Row],[Outage Start]])&amp;" days,"&amp;HOUR(Table1[[#This Row],[Full Restoration ]]-Table1[[#This Row],[Outage Start]])&amp;" hrs,"&amp;MINUTE(Table1[[#This Row],[Full Restoration ]]-Table1[[#This Row],[Outage Start]])&amp;" min"</f>
        <v>1 days,12 hrs,0 min</v>
      </c>
      <c r="E5444" s="10">
        <f>Table1[[#This Row],[Full Restoration ]]-Table1[[#This Row],[Outage Start]]</f>
        <v>1.5</v>
      </c>
      <c r="F5444" s="11">
        <f>(Table1[[#This Row],[Full Restoration ]]-Table1[[#This Row],[Outage Start]])*24</f>
        <v>36</v>
      </c>
      <c r="G5444" s="5" t="s">
        <v>4077</v>
      </c>
      <c r="H5444" s="26" t="s">
        <v>2604</v>
      </c>
      <c r="I5444" s="4">
        <v>33</v>
      </c>
      <c r="J5444" s="4">
        <v>27</v>
      </c>
      <c r="K5444" s="4">
        <v>3</v>
      </c>
      <c r="L5444" s="4">
        <v>3</v>
      </c>
      <c r="M5444" s="4">
        <v>0</v>
      </c>
      <c r="N5444" s="18"/>
    </row>
    <row r="5445" spans="1:14" hidden="1" x14ac:dyDescent="0.35">
      <c r="A5445" s="4" t="s">
        <v>62</v>
      </c>
      <c r="B5445" s="27">
        <v>44172.254166666666</v>
      </c>
      <c r="C5445" s="9">
        <v>44173.472916666666</v>
      </c>
      <c r="D5445" s="11" t="s">
        <v>2704</v>
      </c>
      <c r="E5445" s="10">
        <v>1.21875</v>
      </c>
      <c r="F5445" s="11">
        <v>29.25</v>
      </c>
      <c r="G5445" s="5" t="s">
        <v>2682</v>
      </c>
      <c r="H5445" s="26" t="s">
        <v>2614</v>
      </c>
      <c r="I5445" s="4">
        <v>122</v>
      </c>
      <c r="J5445" s="4">
        <v>117</v>
      </c>
      <c r="K5445" s="4">
        <v>4</v>
      </c>
      <c r="L5445" s="4">
        <v>1</v>
      </c>
      <c r="M5445" s="4">
        <v>0</v>
      </c>
      <c r="N5445" s="18"/>
    </row>
    <row r="5446" spans="1:14" hidden="1" x14ac:dyDescent="0.35">
      <c r="A5446" s="4" t="s">
        <v>62</v>
      </c>
      <c r="B5446" s="27">
        <v>44172.254166666666</v>
      </c>
      <c r="C5446" s="9">
        <v>44173.511805555558</v>
      </c>
      <c r="D5446" s="11" t="s">
        <v>3173</v>
      </c>
      <c r="E5446" s="10">
        <v>1.257638888891961</v>
      </c>
      <c r="F5446" s="11">
        <v>30.183333333407063</v>
      </c>
      <c r="G5446" s="5" t="s">
        <v>2682</v>
      </c>
      <c r="H5446" s="26" t="s">
        <v>2614</v>
      </c>
      <c r="I5446" s="4">
        <v>133</v>
      </c>
      <c r="J5446" s="4">
        <v>127</v>
      </c>
      <c r="K5446" s="4">
        <v>0</v>
      </c>
      <c r="L5446" s="4">
        <v>6</v>
      </c>
      <c r="M5446" s="4">
        <v>0</v>
      </c>
      <c r="N5446" s="18"/>
    </row>
    <row r="5447" spans="1:14" hidden="1" x14ac:dyDescent="0.35">
      <c r="A5447" s="4" t="s">
        <v>62</v>
      </c>
      <c r="B5447" s="27">
        <v>44172.254166666666</v>
      </c>
      <c r="C5447" s="9">
        <v>44173.511805555558</v>
      </c>
      <c r="D5447" s="11" t="s">
        <v>3173</v>
      </c>
      <c r="E5447" s="10">
        <v>1.257638888891961</v>
      </c>
      <c r="F5447" s="11">
        <v>30.183333333407063</v>
      </c>
      <c r="G5447" s="5" t="s">
        <v>2682</v>
      </c>
      <c r="H5447" s="26" t="s">
        <v>2614</v>
      </c>
      <c r="I5447" s="4">
        <v>3</v>
      </c>
      <c r="J5447" s="4">
        <v>3</v>
      </c>
      <c r="K5447" s="4">
        <v>0</v>
      </c>
      <c r="L5447" s="4">
        <v>0</v>
      </c>
      <c r="M5447" s="4">
        <v>0</v>
      </c>
      <c r="N5447" s="18"/>
    </row>
    <row r="5448" spans="1:14" hidden="1" x14ac:dyDescent="0.35">
      <c r="A5448" s="4" t="s">
        <v>62</v>
      </c>
      <c r="B5448" s="27">
        <v>43748.413888888892</v>
      </c>
      <c r="C5448" s="9">
        <v>43749.422222222223</v>
      </c>
      <c r="D5448" s="11" t="str">
        <f>INT(Table1[[#This Row],[Full Restoration ]]-Table1[[#This Row],[Outage Start]])&amp;" days,"&amp;HOUR(Table1[[#This Row],[Full Restoration ]]-Table1[[#This Row],[Outage Start]])&amp;" hrs,"&amp;MINUTE(Table1[[#This Row],[Full Restoration ]]-Table1[[#This Row],[Outage Start]])&amp;" min"</f>
        <v>1 days,0 hrs,12 min</v>
      </c>
      <c r="E5448" s="10">
        <f>Table1[[#This Row],[Full Restoration ]]-Table1[[#This Row],[Outage Start]]</f>
        <v>1.0083333333313931</v>
      </c>
      <c r="F5448" s="11">
        <f>(Table1[[#This Row],[Full Restoration ]]-Table1[[#This Row],[Outage Start]])*24</f>
        <v>24.199999999953434</v>
      </c>
      <c r="G5448" s="5" t="s">
        <v>845</v>
      </c>
      <c r="H5448" s="26" t="s">
        <v>3</v>
      </c>
      <c r="I5448" s="4">
        <v>56</v>
      </c>
      <c r="J5448" s="4">
        <v>52</v>
      </c>
      <c r="K5448" s="4">
        <v>0</v>
      </c>
      <c r="L5448" s="4">
        <v>1</v>
      </c>
      <c r="M5448" s="4">
        <v>0</v>
      </c>
      <c r="N5448" s="18"/>
    </row>
    <row r="5449" spans="1:14" hidden="1" x14ac:dyDescent="0.35">
      <c r="A5449" s="4" t="s">
        <v>62</v>
      </c>
      <c r="B5449" s="27">
        <v>43766.362500000003</v>
      </c>
      <c r="C5449" s="9">
        <v>43766.777083333334</v>
      </c>
      <c r="D5449" s="11" t="str">
        <f>INT(Table1[[#This Row],[Full Restoration ]]-Table1[[#This Row],[Outage Start]])&amp;" days,"&amp;HOUR(Table1[[#This Row],[Full Restoration ]]-Table1[[#This Row],[Outage Start]])&amp;" hrs,"&amp;MINUTE(Table1[[#This Row],[Full Restoration ]]-Table1[[#This Row],[Outage Start]])&amp;" min"</f>
        <v>0 days,9 hrs,57 min</v>
      </c>
      <c r="E5449" s="10">
        <f>Table1[[#This Row],[Full Restoration ]]-Table1[[#This Row],[Outage Start]]</f>
        <v>0.41458333333139308</v>
      </c>
      <c r="F5449" s="11">
        <f>(Table1[[#This Row],[Full Restoration ]]-Table1[[#This Row],[Outage Start]])*24</f>
        <v>9.9499999999534339</v>
      </c>
      <c r="G5449" s="5" t="s">
        <v>845</v>
      </c>
      <c r="H5449" s="26"/>
      <c r="I5449" s="4">
        <v>1230</v>
      </c>
      <c r="J5449" s="4">
        <v>1148</v>
      </c>
      <c r="K5449" s="4">
        <v>56</v>
      </c>
      <c r="L5449" s="4">
        <v>23</v>
      </c>
      <c r="M5449" s="4"/>
      <c r="N5449" s="18"/>
    </row>
    <row r="5450" spans="1:14" hidden="1" x14ac:dyDescent="0.35">
      <c r="A5450" s="4" t="s">
        <v>62</v>
      </c>
      <c r="B5450" s="27">
        <v>43768.148611111108</v>
      </c>
      <c r="C5450" s="9">
        <v>43770.104861111111</v>
      </c>
      <c r="D5450" s="11" t="str">
        <f>INT(Table1[[#This Row],[Full Restoration ]]-Table1[[#This Row],[Outage Start]])&amp;" days,"&amp;HOUR(Table1[[#This Row],[Full Restoration ]]-Table1[[#This Row],[Outage Start]])&amp;" hrs,"&amp;MINUTE(Table1[[#This Row],[Full Restoration ]]-Table1[[#This Row],[Outage Start]])&amp;" min"</f>
        <v>1 days,22 hrs,57 min</v>
      </c>
      <c r="E5450" s="10">
        <f>Table1[[#This Row],[Full Restoration ]]-Table1[[#This Row],[Outage Start]]</f>
        <v>1.9562500000029104</v>
      </c>
      <c r="F5450" s="11">
        <f>(Table1[[#This Row],[Full Restoration ]]-Table1[[#This Row],[Outage Start]])*24</f>
        <v>46.950000000069849</v>
      </c>
      <c r="G5450" s="5" t="s">
        <v>845</v>
      </c>
      <c r="H5450" s="26"/>
      <c r="I5450" s="4">
        <v>1231</v>
      </c>
      <c r="J5450" s="4">
        <v>1149</v>
      </c>
      <c r="K5450" s="4">
        <v>56</v>
      </c>
      <c r="L5450" s="4">
        <v>23</v>
      </c>
      <c r="M5450" s="4"/>
      <c r="N5450" s="18"/>
    </row>
    <row r="5451" spans="1:14" hidden="1" x14ac:dyDescent="0.35">
      <c r="A5451" s="4" t="s">
        <v>62</v>
      </c>
      <c r="B5451" s="27">
        <v>44167.82916666667</v>
      </c>
      <c r="C5451" s="9">
        <v>44168.786111111112</v>
      </c>
      <c r="D5451" s="11" t="s">
        <v>2925</v>
      </c>
      <c r="E5451" s="10">
        <v>0.9569444444423425</v>
      </c>
      <c r="F5451" s="11">
        <v>22.96666666661622</v>
      </c>
      <c r="G5451" s="5" t="s">
        <v>845</v>
      </c>
      <c r="H5451" s="26" t="s">
        <v>2604</v>
      </c>
      <c r="I5451" s="4">
        <v>55</v>
      </c>
      <c r="J5451" s="4">
        <v>51</v>
      </c>
      <c r="K5451" s="4">
        <v>3</v>
      </c>
      <c r="L5451" s="4">
        <v>1</v>
      </c>
      <c r="M5451" s="4">
        <v>0</v>
      </c>
      <c r="N5451" s="18"/>
    </row>
    <row r="5452" spans="1:14" hidden="1" x14ac:dyDescent="0.35">
      <c r="A5452" s="4" t="s">
        <v>62</v>
      </c>
      <c r="B5452" s="27">
        <v>44167.82916666667</v>
      </c>
      <c r="C5452" s="9">
        <v>44168.786111111112</v>
      </c>
      <c r="D5452" s="11" t="s">
        <v>2925</v>
      </c>
      <c r="E5452" s="10">
        <v>0.9569444444423425</v>
      </c>
      <c r="F5452" s="11">
        <v>22.96666666661622</v>
      </c>
      <c r="G5452" s="5" t="s">
        <v>845</v>
      </c>
      <c r="H5452" s="26" t="s">
        <v>2604</v>
      </c>
      <c r="I5452" s="4">
        <v>1</v>
      </c>
      <c r="J5452" s="4">
        <v>1</v>
      </c>
      <c r="K5452" s="4">
        <v>0</v>
      </c>
      <c r="L5452" s="4">
        <v>0</v>
      </c>
      <c r="M5452" s="4">
        <v>0</v>
      </c>
      <c r="N5452" s="18"/>
    </row>
    <row r="5453" spans="1:14" hidden="1" x14ac:dyDescent="0.35">
      <c r="A5453" s="4" t="s">
        <v>62</v>
      </c>
      <c r="B5453" s="27">
        <v>44168.074999999997</v>
      </c>
      <c r="C5453" s="9">
        <v>44168.732638888891</v>
      </c>
      <c r="D5453" s="11" t="s">
        <v>2926</v>
      </c>
      <c r="E5453" s="10">
        <v>0.65763888889341615</v>
      </c>
      <c r="F5453" s="11">
        <v>15.783333333441988</v>
      </c>
      <c r="G5453" s="5" t="s">
        <v>845</v>
      </c>
      <c r="H5453" s="26" t="s">
        <v>2604</v>
      </c>
      <c r="I5453" s="4">
        <v>255</v>
      </c>
      <c r="J5453" s="4">
        <v>243</v>
      </c>
      <c r="K5453" s="4">
        <v>6</v>
      </c>
      <c r="L5453" s="4">
        <v>6</v>
      </c>
      <c r="M5453" s="4">
        <v>0</v>
      </c>
      <c r="N5453" s="18"/>
    </row>
    <row r="5454" spans="1:14" hidden="1" x14ac:dyDescent="0.35">
      <c r="A5454" s="4" t="s">
        <v>62</v>
      </c>
      <c r="B5454" s="27">
        <v>44168.212500000001</v>
      </c>
      <c r="C5454" s="9">
        <v>44168.719444444447</v>
      </c>
      <c r="D5454" s="11" t="s">
        <v>2927</v>
      </c>
      <c r="E5454" s="10">
        <v>0.50694444444525288</v>
      </c>
      <c r="F5454" s="11">
        <v>12.166666666686069</v>
      </c>
      <c r="G5454" s="5" t="s">
        <v>845</v>
      </c>
      <c r="H5454" s="26" t="s">
        <v>2604</v>
      </c>
      <c r="I5454" s="4">
        <v>6</v>
      </c>
      <c r="J5454" s="4">
        <v>2</v>
      </c>
      <c r="K5454" s="4">
        <v>4</v>
      </c>
      <c r="L5454" s="4">
        <v>0</v>
      </c>
      <c r="M5454" s="4">
        <v>0</v>
      </c>
      <c r="N5454" s="18"/>
    </row>
    <row r="5455" spans="1:14" hidden="1" x14ac:dyDescent="0.35">
      <c r="A5455" s="4" t="s">
        <v>62</v>
      </c>
      <c r="B5455" s="27">
        <v>44168.212500000001</v>
      </c>
      <c r="C5455" s="9">
        <v>44168.76458333333</v>
      </c>
      <c r="D5455" s="11" t="s">
        <v>2928</v>
      </c>
      <c r="E5455" s="10">
        <v>0.55208333332848269</v>
      </c>
      <c r="F5455" s="11">
        <v>13.249999999883585</v>
      </c>
      <c r="G5455" s="5" t="s">
        <v>845</v>
      </c>
      <c r="H5455" s="26" t="s">
        <v>2604</v>
      </c>
      <c r="I5455" s="4">
        <v>1</v>
      </c>
      <c r="J5455" s="4">
        <v>1</v>
      </c>
      <c r="K5455" s="4">
        <v>0</v>
      </c>
      <c r="L5455" s="4">
        <v>0</v>
      </c>
      <c r="M5455" s="4">
        <v>0</v>
      </c>
      <c r="N5455" s="18"/>
    </row>
    <row r="5456" spans="1:14" hidden="1" x14ac:dyDescent="0.35">
      <c r="A5456" s="4" t="s">
        <v>62</v>
      </c>
      <c r="B5456" s="27">
        <v>44168.212500000001</v>
      </c>
      <c r="C5456" s="9">
        <v>44168.76458333333</v>
      </c>
      <c r="D5456" s="11" t="s">
        <v>2928</v>
      </c>
      <c r="E5456" s="10">
        <v>0.55208333332848269</v>
      </c>
      <c r="F5456" s="11">
        <v>13.249999999883585</v>
      </c>
      <c r="G5456" s="5" t="s">
        <v>845</v>
      </c>
      <c r="H5456" s="26" t="s">
        <v>2604</v>
      </c>
      <c r="I5456" s="4">
        <v>71</v>
      </c>
      <c r="J5456" s="4">
        <v>67</v>
      </c>
      <c r="K5456" s="4">
        <v>3</v>
      </c>
      <c r="L5456" s="4">
        <v>1</v>
      </c>
      <c r="M5456" s="4">
        <v>0</v>
      </c>
      <c r="N5456" s="18"/>
    </row>
    <row r="5457" spans="1:14" hidden="1" x14ac:dyDescent="0.35">
      <c r="A5457" s="4" t="s">
        <v>62</v>
      </c>
      <c r="B5457" s="34">
        <v>44168.212500000001</v>
      </c>
      <c r="C5457" s="21">
        <v>44168.76458333333</v>
      </c>
      <c r="D5457" s="22" t="s">
        <v>2928</v>
      </c>
      <c r="E5457" s="23">
        <v>0.55208333332848269</v>
      </c>
      <c r="F5457" s="22">
        <v>13.249999999883585</v>
      </c>
      <c r="G5457" s="24" t="s">
        <v>845</v>
      </c>
      <c r="H5457" s="36" t="s">
        <v>2604</v>
      </c>
      <c r="I5457" s="20">
        <v>1</v>
      </c>
      <c r="J5457" s="20">
        <v>1</v>
      </c>
      <c r="K5457" s="20">
        <v>0</v>
      </c>
      <c r="L5457" s="20">
        <v>0</v>
      </c>
      <c r="M5457" s="4">
        <v>0</v>
      </c>
      <c r="N5457" s="25"/>
    </row>
    <row r="5458" spans="1:14" hidden="1" x14ac:dyDescent="0.35">
      <c r="A5458" s="4" t="s">
        <v>62</v>
      </c>
      <c r="B5458" s="34">
        <v>44168.212500000001</v>
      </c>
      <c r="C5458" s="21">
        <v>44168.784722222219</v>
      </c>
      <c r="D5458" s="22" t="s">
        <v>2929</v>
      </c>
      <c r="E5458" s="23">
        <v>0.57222222221753327</v>
      </c>
      <c r="F5458" s="22">
        <v>13.733333333220799</v>
      </c>
      <c r="G5458" s="24" t="s">
        <v>845</v>
      </c>
      <c r="H5458" s="36" t="s">
        <v>2604</v>
      </c>
      <c r="I5458" s="20">
        <v>23</v>
      </c>
      <c r="J5458" s="20">
        <v>12</v>
      </c>
      <c r="K5458" s="20">
        <v>10</v>
      </c>
      <c r="L5458" s="20">
        <v>1</v>
      </c>
      <c r="M5458" s="4">
        <v>0</v>
      </c>
      <c r="N5458" s="25"/>
    </row>
    <row r="5459" spans="1:14" hidden="1" x14ac:dyDescent="0.35">
      <c r="A5459" s="4" t="s">
        <v>62</v>
      </c>
      <c r="B5459" s="34">
        <v>44168.212500000001</v>
      </c>
      <c r="C5459" s="21">
        <v>44168.784722222219</v>
      </c>
      <c r="D5459" s="22" t="s">
        <v>2929</v>
      </c>
      <c r="E5459" s="23">
        <v>0.57222222221753327</v>
      </c>
      <c r="F5459" s="22">
        <v>13.733333333220799</v>
      </c>
      <c r="G5459" s="24" t="s">
        <v>845</v>
      </c>
      <c r="H5459" s="36" t="s">
        <v>2604</v>
      </c>
      <c r="I5459" s="20">
        <v>46</v>
      </c>
      <c r="J5459" s="20">
        <v>41</v>
      </c>
      <c r="K5459" s="20">
        <v>4</v>
      </c>
      <c r="L5459" s="20">
        <v>1</v>
      </c>
      <c r="M5459" s="4">
        <v>0</v>
      </c>
      <c r="N5459" s="25"/>
    </row>
    <row r="5460" spans="1:14" hidden="1" x14ac:dyDescent="0.35">
      <c r="A5460" s="4" t="s">
        <v>62</v>
      </c>
      <c r="B5460" s="34">
        <v>44168.212500000001</v>
      </c>
      <c r="C5460" s="21">
        <v>44168.784722222219</v>
      </c>
      <c r="D5460" s="22" t="s">
        <v>2929</v>
      </c>
      <c r="E5460" s="23">
        <v>0.57222222221753327</v>
      </c>
      <c r="F5460" s="22">
        <v>13.733333333220799</v>
      </c>
      <c r="G5460" s="24" t="s">
        <v>845</v>
      </c>
      <c r="H5460" s="36" t="s">
        <v>2604</v>
      </c>
      <c r="I5460" s="20">
        <v>161</v>
      </c>
      <c r="J5460" s="20">
        <v>146</v>
      </c>
      <c r="K5460" s="20">
        <v>9</v>
      </c>
      <c r="L5460" s="20">
        <v>6</v>
      </c>
      <c r="M5460" s="4">
        <v>0</v>
      </c>
      <c r="N5460" s="25"/>
    </row>
    <row r="5461" spans="1:14" hidden="1" x14ac:dyDescent="0.35">
      <c r="A5461" s="4" t="s">
        <v>62</v>
      </c>
      <c r="B5461" s="34">
        <v>44168.328472222223</v>
      </c>
      <c r="C5461" s="21">
        <v>44168.714583333334</v>
      </c>
      <c r="D5461" s="22" t="s">
        <v>2930</v>
      </c>
      <c r="E5461" s="23">
        <v>0.38611111111094942</v>
      </c>
      <c r="F5461" s="22">
        <v>9.2666666666627862</v>
      </c>
      <c r="G5461" s="24" t="s">
        <v>845</v>
      </c>
      <c r="H5461" s="36" t="s">
        <v>2604</v>
      </c>
      <c r="I5461" s="20">
        <v>325</v>
      </c>
      <c r="J5461" s="20">
        <v>300</v>
      </c>
      <c r="K5461" s="20">
        <v>15</v>
      </c>
      <c r="L5461" s="20">
        <v>10</v>
      </c>
      <c r="M5461" s="4">
        <v>0</v>
      </c>
      <c r="N5461" s="25"/>
    </row>
    <row r="5462" spans="1:14" hidden="1" x14ac:dyDescent="0.35">
      <c r="A5462" s="4" t="s">
        <v>62</v>
      </c>
      <c r="B5462" s="34">
        <v>44168.328472222223</v>
      </c>
      <c r="C5462" s="21">
        <v>44168.714583333334</v>
      </c>
      <c r="D5462" s="22" t="s">
        <v>2930</v>
      </c>
      <c r="E5462" s="23">
        <v>0.38611111111094942</v>
      </c>
      <c r="F5462" s="22">
        <v>9.2666666666627862</v>
      </c>
      <c r="G5462" s="24" t="s">
        <v>845</v>
      </c>
      <c r="H5462" s="36" t="s">
        <v>2604</v>
      </c>
      <c r="I5462" s="20">
        <v>1</v>
      </c>
      <c r="J5462" s="20">
        <v>1</v>
      </c>
      <c r="K5462" s="20">
        <v>0</v>
      </c>
      <c r="L5462" s="20">
        <v>0</v>
      </c>
      <c r="M5462" s="4">
        <v>0</v>
      </c>
      <c r="N5462" s="25"/>
    </row>
    <row r="5463" spans="1:14" hidden="1" x14ac:dyDescent="0.35">
      <c r="A5463" s="4" t="s">
        <v>62</v>
      </c>
      <c r="B5463" s="34">
        <v>44172.397916666669</v>
      </c>
      <c r="C5463" s="21">
        <v>44174.102777777778</v>
      </c>
      <c r="D5463" s="22" t="s">
        <v>3174</v>
      </c>
      <c r="E5463" s="23">
        <v>1.7048611111094942</v>
      </c>
      <c r="F5463" s="22">
        <v>40.916666666627862</v>
      </c>
      <c r="G5463" s="24" t="s">
        <v>845</v>
      </c>
      <c r="H5463" s="36" t="s">
        <v>2604</v>
      </c>
      <c r="I5463" s="20">
        <v>255</v>
      </c>
      <c r="J5463" s="20">
        <v>243</v>
      </c>
      <c r="K5463" s="20">
        <v>6</v>
      </c>
      <c r="L5463" s="20">
        <v>6</v>
      </c>
      <c r="M5463" s="4">
        <v>0</v>
      </c>
      <c r="N5463" s="25"/>
    </row>
    <row r="5464" spans="1:14" hidden="1" x14ac:dyDescent="0.35">
      <c r="A5464" s="4" t="s">
        <v>62</v>
      </c>
      <c r="B5464" s="34">
        <v>44172.397916666669</v>
      </c>
      <c r="C5464" s="21">
        <v>44174.129861111112</v>
      </c>
      <c r="D5464" s="22" t="s">
        <v>2941</v>
      </c>
      <c r="E5464" s="23">
        <v>1.7319444444437977</v>
      </c>
      <c r="F5464" s="22">
        <v>41.566666666651145</v>
      </c>
      <c r="G5464" s="24" t="s">
        <v>845</v>
      </c>
      <c r="H5464" s="36" t="s">
        <v>2604</v>
      </c>
      <c r="I5464" s="20">
        <v>55</v>
      </c>
      <c r="J5464" s="20">
        <v>51</v>
      </c>
      <c r="K5464" s="20">
        <v>3</v>
      </c>
      <c r="L5464" s="20">
        <v>1</v>
      </c>
      <c r="M5464" s="4">
        <v>0</v>
      </c>
      <c r="N5464" s="25"/>
    </row>
    <row r="5465" spans="1:14" hidden="1" x14ac:dyDescent="0.35">
      <c r="A5465" s="4" t="s">
        <v>62</v>
      </c>
      <c r="B5465" s="34">
        <v>44172.397916666669</v>
      </c>
      <c r="C5465" s="21">
        <v>44174.129861111112</v>
      </c>
      <c r="D5465" s="22" t="s">
        <v>2941</v>
      </c>
      <c r="E5465" s="23">
        <v>1.7319444444437977</v>
      </c>
      <c r="F5465" s="22">
        <v>41.566666666651145</v>
      </c>
      <c r="G5465" s="24" t="s">
        <v>845</v>
      </c>
      <c r="H5465" s="36" t="s">
        <v>2604</v>
      </c>
      <c r="I5465" s="20">
        <v>1</v>
      </c>
      <c r="J5465" s="20">
        <v>1</v>
      </c>
      <c r="K5465" s="20">
        <v>0</v>
      </c>
      <c r="L5465" s="20">
        <v>0</v>
      </c>
      <c r="M5465" s="4">
        <v>0</v>
      </c>
      <c r="N5465" s="25"/>
    </row>
    <row r="5466" spans="1:14" hidden="1" x14ac:dyDescent="0.35">
      <c r="A5466" s="4" t="s">
        <v>62</v>
      </c>
      <c r="B5466" s="34">
        <v>44172.40347222222</v>
      </c>
      <c r="C5466" s="21">
        <v>44173.804861111108</v>
      </c>
      <c r="D5466" s="22" t="s">
        <v>3175</v>
      </c>
      <c r="E5466" s="23">
        <v>1.4013888888875954</v>
      </c>
      <c r="F5466" s="22">
        <v>33.633333333302289</v>
      </c>
      <c r="G5466" s="24" t="s">
        <v>845</v>
      </c>
      <c r="H5466" s="36" t="s">
        <v>2604</v>
      </c>
      <c r="I5466" s="20">
        <v>325</v>
      </c>
      <c r="J5466" s="20">
        <v>300</v>
      </c>
      <c r="K5466" s="20">
        <v>15</v>
      </c>
      <c r="L5466" s="20">
        <v>10</v>
      </c>
      <c r="M5466" s="4">
        <v>0</v>
      </c>
      <c r="N5466" s="25"/>
    </row>
    <row r="5467" spans="1:14" hidden="1" x14ac:dyDescent="0.35">
      <c r="A5467" s="4" t="s">
        <v>62</v>
      </c>
      <c r="B5467" s="34">
        <v>44172.40347222222</v>
      </c>
      <c r="C5467" s="21">
        <v>44173.804861111108</v>
      </c>
      <c r="D5467" s="22" t="s">
        <v>3175</v>
      </c>
      <c r="E5467" s="23">
        <v>1.4013888888875954</v>
      </c>
      <c r="F5467" s="22">
        <v>33.633333333302289</v>
      </c>
      <c r="G5467" s="24" t="s">
        <v>845</v>
      </c>
      <c r="H5467" s="36" t="s">
        <v>2604</v>
      </c>
      <c r="I5467" s="20">
        <v>1</v>
      </c>
      <c r="J5467" s="20">
        <v>1</v>
      </c>
      <c r="K5467" s="20">
        <v>0</v>
      </c>
      <c r="L5467" s="20">
        <v>0</v>
      </c>
      <c r="M5467" s="4">
        <v>0</v>
      </c>
      <c r="N5467" s="25"/>
    </row>
    <row r="5468" spans="1:14" hidden="1" x14ac:dyDescent="0.35">
      <c r="A5468" s="4" t="s">
        <v>62</v>
      </c>
      <c r="B5468" s="34">
        <v>44172.40347222222</v>
      </c>
      <c r="C5468" s="21">
        <v>44174.102777777778</v>
      </c>
      <c r="D5468" s="22" t="s">
        <v>3081</v>
      </c>
      <c r="E5468" s="23">
        <v>1.6993055555576575</v>
      </c>
      <c r="F5468" s="22">
        <v>40.78333333338378</v>
      </c>
      <c r="G5468" s="24" t="s">
        <v>845</v>
      </c>
      <c r="H5468" s="36" t="s">
        <v>2604</v>
      </c>
      <c r="I5468" s="20">
        <v>24</v>
      </c>
      <c r="J5468" s="20">
        <v>13</v>
      </c>
      <c r="K5468" s="20">
        <v>10</v>
      </c>
      <c r="L5468" s="20">
        <v>1</v>
      </c>
      <c r="M5468" s="4">
        <v>0</v>
      </c>
      <c r="N5468" s="25"/>
    </row>
    <row r="5469" spans="1:14" hidden="1" x14ac:dyDescent="0.35">
      <c r="A5469" s="4" t="s">
        <v>62</v>
      </c>
      <c r="B5469" s="34">
        <v>44172.40347222222</v>
      </c>
      <c r="C5469" s="21">
        <v>44174.102777777778</v>
      </c>
      <c r="D5469" s="22" t="s">
        <v>3081</v>
      </c>
      <c r="E5469" s="23">
        <v>1.6993055555576575</v>
      </c>
      <c r="F5469" s="22">
        <v>40.78333333338378</v>
      </c>
      <c r="G5469" s="24" t="s">
        <v>845</v>
      </c>
      <c r="H5469" s="36" t="s">
        <v>2604</v>
      </c>
      <c r="I5469" s="20">
        <v>123</v>
      </c>
      <c r="J5469" s="20">
        <v>110</v>
      </c>
      <c r="K5469" s="20">
        <v>11</v>
      </c>
      <c r="L5469" s="20">
        <v>2</v>
      </c>
      <c r="M5469" s="4">
        <v>0</v>
      </c>
      <c r="N5469" s="25"/>
    </row>
    <row r="5470" spans="1:14" hidden="1" x14ac:dyDescent="0.35">
      <c r="A5470" s="4" t="s">
        <v>62</v>
      </c>
      <c r="B5470" s="34">
        <v>44172.40347222222</v>
      </c>
      <c r="C5470" s="21">
        <v>44174.102777777778</v>
      </c>
      <c r="D5470" s="22" t="s">
        <v>3081</v>
      </c>
      <c r="E5470" s="23">
        <v>1.6993055555576575</v>
      </c>
      <c r="F5470" s="22">
        <v>40.78333333338378</v>
      </c>
      <c r="G5470" s="24" t="s">
        <v>845</v>
      </c>
      <c r="H5470" s="36" t="s">
        <v>2604</v>
      </c>
      <c r="I5470" s="20">
        <v>161</v>
      </c>
      <c r="J5470" s="20">
        <v>146</v>
      </c>
      <c r="K5470" s="20">
        <v>9</v>
      </c>
      <c r="L5470" s="20">
        <v>6</v>
      </c>
      <c r="M5470" s="4">
        <v>0</v>
      </c>
      <c r="N5470" s="25"/>
    </row>
    <row r="5471" spans="1:14" hidden="1" x14ac:dyDescent="0.35">
      <c r="A5471" s="4" t="s">
        <v>62</v>
      </c>
      <c r="B5471" s="34">
        <v>44172.40347222222</v>
      </c>
      <c r="C5471" s="21">
        <v>44174.102777777778</v>
      </c>
      <c r="D5471" s="22" t="s">
        <v>3081</v>
      </c>
      <c r="E5471" s="23">
        <v>1.6993055555576575</v>
      </c>
      <c r="F5471" s="22">
        <v>40.78333333338378</v>
      </c>
      <c r="G5471" s="24" t="s">
        <v>845</v>
      </c>
      <c r="H5471" s="36" t="s">
        <v>2604</v>
      </c>
      <c r="I5471" s="20">
        <v>1</v>
      </c>
      <c r="J5471" s="20">
        <v>1</v>
      </c>
      <c r="K5471" s="20">
        <v>0</v>
      </c>
      <c r="L5471" s="20">
        <v>0</v>
      </c>
      <c r="M5471" s="4">
        <v>0</v>
      </c>
      <c r="N5471" s="25"/>
    </row>
    <row r="5472" spans="1:14" hidden="1" x14ac:dyDescent="0.35">
      <c r="A5472" s="4" t="s">
        <v>62</v>
      </c>
      <c r="B5472" s="70">
        <v>44215.21875</v>
      </c>
      <c r="C5472" s="70">
        <v>44216.997291666667</v>
      </c>
      <c r="D5472" s="22" t="str">
        <f>INT(Table1[[#This Row],[Full Restoration ]]-Table1[[#This Row],[Outage Start]])&amp;" days,"&amp;HOUR(Table1[[#This Row],[Full Restoration ]]-Table1[[#This Row],[Outage Start]])&amp;" hrs,"&amp;MINUTE(Table1[[#This Row],[Full Restoration ]]-Table1[[#This Row],[Outage Start]])&amp;" min"</f>
        <v>1 days,18 hrs,41 min</v>
      </c>
      <c r="E5472" s="23">
        <f>Table1[[#This Row],[Full Restoration ]]-Table1[[#This Row],[Outage Start]]</f>
        <v>1.7785416666665697</v>
      </c>
      <c r="F5472" s="22">
        <f>(Table1[[#This Row],[Full Restoration ]]-Table1[[#This Row],[Outage Start]])*24</f>
        <v>42.684999999997672</v>
      </c>
      <c r="G5472" s="24" t="s">
        <v>845</v>
      </c>
      <c r="H5472" s="36" t="s">
        <v>2604</v>
      </c>
      <c r="I5472" s="20">
        <v>945</v>
      </c>
      <c r="J5472" s="20">
        <v>863</v>
      </c>
      <c r="K5472" s="20">
        <v>52</v>
      </c>
      <c r="L5472" s="20">
        <v>30</v>
      </c>
      <c r="M5472" s="4">
        <v>0</v>
      </c>
      <c r="N5472" s="25"/>
    </row>
    <row r="5473" spans="1:14" hidden="1" x14ac:dyDescent="0.35">
      <c r="A5473" s="4" t="s">
        <v>62</v>
      </c>
      <c r="B5473" s="34">
        <v>43762.490972222222</v>
      </c>
      <c r="C5473" s="21">
        <v>43763.060416666667</v>
      </c>
      <c r="D5473" s="22" t="str">
        <f>INT(Table1[[#This Row],[Full Restoration ]]-Table1[[#This Row],[Outage Start]])&amp;" days,"&amp;HOUR(Table1[[#This Row],[Full Restoration ]]-Table1[[#This Row],[Outage Start]])&amp;" hrs,"&amp;MINUTE(Table1[[#This Row],[Full Restoration ]]-Table1[[#This Row],[Outage Start]])&amp;" min"</f>
        <v>0 days,13 hrs,40 min</v>
      </c>
      <c r="E5473" s="23">
        <f>Table1[[#This Row],[Full Restoration ]]-Table1[[#This Row],[Outage Start]]</f>
        <v>0.56944444444525288</v>
      </c>
      <c r="F5473" s="22">
        <f>(Table1[[#This Row],[Full Restoration ]]-Table1[[#This Row],[Outage Start]])*24</f>
        <v>13.666666666686069</v>
      </c>
      <c r="G5473" s="24" t="s">
        <v>2020</v>
      </c>
      <c r="H5473" s="36"/>
      <c r="I5473" s="20">
        <v>1231</v>
      </c>
      <c r="J5473" s="20">
        <v>1149</v>
      </c>
      <c r="K5473" s="20">
        <v>56</v>
      </c>
      <c r="L5473" s="20">
        <v>23</v>
      </c>
      <c r="M5473" s="4">
        <v>79</v>
      </c>
      <c r="N5473" s="25"/>
    </row>
    <row r="5474" spans="1:14" hidden="1" x14ac:dyDescent="0.35">
      <c r="A5474" s="4" t="s">
        <v>62</v>
      </c>
      <c r="B5474" s="34">
        <v>44525.072916666664</v>
      </c>
      <c r="C5474" s="21">
        <v>44526.566666666666</v>
      </c>
      <c r="D5474" s="22" t="str">
        <f>INT(Table1[[#This Row],[Full Restoration ]]-Table1[[#This Row],[Outage Start]])&amp;" days,"&amp;HOUR(Table1[[#This Row],[Full Restoration ]]-Table1[[#This Row],[Outage Start]])&amp;" hrs,"&amp;MINUTE(Table1[[#This Row],[Full Restoration ]]-Table1[[#This Row],[Outage Start]])&amp;" min"</f>
        <v>1 days,11 hrs,51 min</v>
      </c>
      <c r="E5474" s="23">
        <f>Table1[[#This Row],[Full Restoration ]]-Table1[[#This Row],[Outage Start]]</f>
        <v>1.4937500000014552</v>
      </c>
      <c r="F5474" s="22">
        <f>(Table1[[#This Row],[Full Restoration ]]-Table1[[#This Row],[Outage Start]])*24</f>
        <v>35.850000000034925</v>
      </c>
      <c r="G5474" s="24" t="s">
        <v>4232</v>
      </c>
      <c r="H5474" s="36" t="s">
        <v>2171</v>
      </c>
      <c r="I5474" s="20">
        <v>2687</v>
      </c>
      <c r="J5474" s="20">
        <v>2535</v>
      </c>
      <c r="K5474" s="20">
        <v>152</v>
      </c>
      <c r="L5474" s="20">
        <v>23</v>
      </c>
      <c r="M5474" s="4">
        <v>0</v>
      </c>
      <c r="N5474" s="25"/>
    </row>
    <row r="5475" spans="1:14" hidden="1" x14ac:dyDescent="0.35">
      <c r="A5475" s="20" t="s">
        <v>9</v>
      </c>
      <c r="B5475" s="34">
        <v>43387.881249999999</v>
      </c>
      <c r="C5475" s="21">
        <v>43389.590277777781</v>
      </c>
      <c r="D5475" s="22" t="str">
        <f>INT(Table1[[#This Row],[Full Restoration ]]-Table1[[#This Row],[Outage Start]])&amp;" days,"&amp;HOUR(Table1[[#This Row],[Full Restoration ]]-Table1[[#This Row],[Outage Start]])&amp;" hrs,"&amp;MINUTE(Table1[[#This Row],[Full Restoration ]]-Table1[[#This Row],[Outage Start]])&amp;" min"</f>
        <v>1 days,17 hrs,1 min</v>
      </c>
      <c r="E5475" s="22">
        <f>Table1[[#This Row],[Full Restoration ]]-Table1[[#This Row],[Outage Start]]</f>
        <v>1.7090277777824667</v>
      </c>
      <c r="F5475" s="22">
        <f>(Table1[[#This Row],[Full Restoration ]]-Table1[[#This Row],[Outage Start]])*24</f>
        <v>41.016666666779201</v>
      </c>
      <c r="G5475" s="24" t="s">
        <v>31</v>
      </c>
      <c r="H5475" s="36" t="s">
        <v>5</v>
      </c>
      <c r="I5475" s="20">
        <v>916</v>
      </c>
      <c r="J5475" s="20">
        <v>780</v>
      </c>
      <c r="K5475" s="20">
        <v>52</v>
      </c>
      <c r="L5475" s="20">
        <v>48</v>
      </c>
      <c r="M5475" s="20">
        <v>84</v>
      </c>
      <c r="N5475" s="25"/>
    </row>
    <row r="5476" spans="1:14" hidden="1" x14ac:dyDescent="0.35">
      <c r="A5476" s="20" t="s">
        <v>9</v>
      </c>
      <c r="B5476" s="34">
        <v>43387.880555555559</v>
      </c>
      <c r="C5476" s="21">
        <v>43389.643055555556</v>
      </c>
      <c r="D5476" s="22" t="str">
        <f>INT(Table1[[#This Row],[Full Restoration ]]-Table1[[#This Row],[Outage Start]])&amp;" days,"&amp;HOUR(Table1[[#This Row],[Full Restoration ]]-Table1[[#This Row],[Outage Start]])&amp;" hrs,"&amp;MINUTE(Table1[[#This Row],[Full Restoration ]]-Table1[[#This Row],[Outage Start]])&amp;" min"</f>
        <v>1 days,18 hrs,18 min</v>
      </c>
      <c r="E5476" s="22">
        <f>Table1[[#This Row],[Full Restoration ]]-Table1[[#This Row],[Outage Start]]</f>
        <v>1.7624999999970896</v>
      </c>
      <c r="F5476" s="22">
        <f>(Table1[[#This Row],[Full Restoration ]]-Table1[[#This Row],[Outage Start]])*24</f>
        <v>42.299999999930151</v>
      </c>
      <c r="G5476" s="24" t="s">
        <v>37</v>
      </c>
      <c r="H5476" s="36" t="s">
        <v>5</v>
      </c>
      <c r="I5476" s="20">
        <v>1785</v>
      </c>
      <c r="J5476" s="20">
        <v>1692</v>
      </c>
      <c r="K5476" s="20">
        <v>62</v>
      </c>
      <c r="L5476" s="20">
        <v>70</v>
      </c>
      <c r="M5476" s="20">
        <v>31</v>
      </c>
      <c r="N5476" s="25"/>
    </row>
    <row r="5477" spans="1:14" hidden="1" x14ac:dyDescent="0.35">
      <c r="A5477" s="20" t="s">
        <v>9</v>
      </c>
      <c r="B5477" s="34">
        <v>43387.879166666666</v>
      </c>
      <c r="C5477" s="21">
        <v>43388.76458333333</v>
      </c>
      <c r="D5477" s="22" t="str">
        <f>INT(Table1[[#This Row],[Full Restoration ]]-Table1[[#This Row],[Outage Start]])&amp;" days,"&amp;HOUR(Table1[[#This Row],[Full Restoration ]]-Table1[[#This Row],[Outage Start]])&amp;" hrs,"&amp;MINUTE(Table1[[#This Row],[Full Restoration ]]-Table1[[#This Row],[Outage Start]])&amp;" min"</f>
        <v>0 days,21 hrs,15 min</v>
      </c>
      <c r="E5477" s="22">
        <f>Table1[[#This Row],[Full Restoration ]]-Table1[[#This Row],[Outage Start]]</f>
        <v>0.88541666666424135</v>
      </c>
      <c r="F5477" s="22">
        <f>(Table1[[#This Row],[Full Restoration ]]-Table1[[#This Row],[Outage Start]])*24</f>
        <v>21.249999999941792</v>
      </c>
      <c r="G5477" s="24" t="s">
        <v>36</v>
      </c>
      <c r="H5477" s="36" t="s">
        <v>5</v>
      </c>
      <c r="I5477" s="20">
        <v>14</v>
      </c>
      <c r="J5477" s="20">
        <v>2</v>
      </c>
      <c r="K5477" s="20">
        <v>11</v>
      </c>
      <c r="L5477" s="20">
        <v>0</v>
      </c>
      <c r="M5477" s="20">
        <v>1</v>
      </c>
      <c r="N5477" s="25"/>
    </row>
    <row r="5478" spans="1:14" hidden="1" x14ac:dyDescent="0.35">
      <c r="A5478" s="20" t="s">
        <v>9</v>
      </c>
      <c r="B5478" s="34">
        <v>43387.878472222219</v>
      </c>
      <c r="C5478" s="21">
        <v>43389.75277777778</v>
      </c>
      <c r="D5478" s="22" t="str">
        <f>INT(Table1[[#This Row],[Full Restoration ]]-Table1[[#This Row],[Outage Start]])&amp;" days,"&amp;HOUR(Table1[[#This Row],[Full Restoration ]]-Table1[[#This Row],[Outage Start]])&amp;" hrs,"&amp;MINUTE(Table1[[#This Row],[Full Restoration ]]-Table1[[#This Row],[Outage Start]])&amp;" min"</f>
        <v>1 days,20 hrs,59 min</v>
      </c>
      <c r="E5478" s="22">
        <f>Table1[[#This Row],[Full Restoration ]]-Table1[[#This Row],[Outage Start]]</f>
        <v>1.8743055555605679</v>
      </c>
      <c r="F5478" s="22">
        <f>(Table1[[#This Row],[Full Restoration ]]-Table1[[#This Row],[Outage Start]])*24</f>
        <v>44.983333333453629</v>
      </c>
      <c r="G5478" s="24" t="s">
        <v>12</v>
      </c>
      <c r="H5478" s="36" t="s">
        <v>5</v>
      </c>
      <c r="I5478" s="20">
        <v>4489</v>
      </c>
      <c r="J5478" s="20">
        <v>4013</v>
      </c>
      <c r="K5478" s="20">
        <v>327</v>
      </c>
      <c r="L5478" s="20">
        <v>216</v>
      </c>
      <c r="M5478" s="20">
        <v>149</v>
      </c>
      <c r="N5478" s="25"/>
    </row>
    <row r="5479" spans="1:14" hidden="1" x14ac:dyDescent="0.35">
      <c r="A5479" s="20" t="s">
        <v>9</v>
      </c>
      <c r="B5479" s="34">
        <v>43387.87777777778</v>
      </c>
      <c r="C5479" s="21">
        <v>43388.729166666664</v>
      </c>
      <c r="D5479" s="22" t="str">
        <f>INT(Table1[[#This Row],[Full Restoration ]]-Table1[[#This Row],[Outage Start]])&amp;" days,"&amp;HOUR(Table1[[#This Row],[Full Restoration ]]-Table1[[#This Row],[Outage Start]])&amp;" hrs,"&amp;MINUTE(Table1[[#This Row],[Full Restoration ]]-Table1[[#This Row],[Outage Start]])&amp;" min"</f>
        <v>0 days,20 hrs,26 min</v>
      </c>
      <c r="E5479" s="22">
        <f>Table1[[#This Row],[Full Restoration ]]-Table1[[#This Row],[Outage Start]]</f>
        <v>0.851388888884685</v>
      </c>
      <c r="F5479" s="22">
        <f>(Table1[[#This Row],[Full Restoration ]]-Table1[[#This Row],[Outage Start]])*24</f>
        <v>20.43333333323244</v>
      </c>
      <c r="G5479" s="24" t="s">
        <v>22</v>
      </c>
      <c r="H5479" s="36" t="s">
        <v>5</v>
      </c>
      <c r="I5479" s="20">
        <v>1649</v>
      </c>
      <c r="J5479" s="20">
        <v>1455</v>
      </c>
      <c r="K5479" s="20">
        <v>135</v>
      </c>
      <c r="L5479" s="20">
        <v>83</v>
      </c>
      <c r="M5479" s="20">
        <v>59</v>
      </c>
      <c r="N5479" s="25"/>
    </row>
    <row r="5480" spans="1:14" hidden="1" x14ac:dyDescent="0.35">
      <c r="A5480" s="20" t="s">
        <v>9</v>
      </c>
      <c r="B5480" s="34">
        <v>43387.875694444447</v>
      </c>
      <c r="C5480" s="21">
        <v>43388.845833333333</v>
      </c>
      <c r="D5480" s="22" t="str">
        <f>INT(Table1[[#This Row],[Full Restoration ]]-Table1[[#This Row],[Outage Start]])&amp;" days,"&amp;HOUR(Table1[[#This Row],[Full Restoration ]]-Table1[[#This Row],[Outage Start]])&amp;" hrs,"&amp;MINUTE(Table1[[#This Row],[Full Restoration ]]-Table1[[#This Row],[Outage Start]])&amp;" min"</f>
        <v>0 days,23 hrs,17 min</v>
      </c>
      <c r="E5480" s="22">
        <f>Table1[[#This Row],[Full Restoration ]]-Table1[[#This Row],[Outage Start]]</f>
        <v>0.97013888888614019</v>
      </c>
      <c r="F5480" s="22">
        <f>(Table1[[#This Row],[Full Restoration ]]-Table1[[#This Row],[Outage Start]])*24</f>
        <v>23.283333333267365</v>
      </c>
      <c r="G5480" s="24" t="s">
        <v>32</v>
      </c>
      <c r="H5480" s="36" t="s">
        <v>5</v>
      </c>
      <c r="I5480" s="20">
        <v>3407</v>
      </c>
      <c r="J5480" s="20">
        <v>3031</v>
      </c>
      <c r="K5480" s="20">
        <v>166</v>
      </c>
      <c r="L5480" s="20">
        <v>211</v>
      </c>
      <c r="M5480" s="20">
        <v>210</v>
      </c>
      <c r="N5480" s="25"/>
    </row>
    <row r="5481" spans="1:14" hidden="1" x14ac:dyDescent="0.35">
      <c r="A5481" s="20" t="s">
        <v>9</v>
      </c>
      <c r="B5481" s="34">
        <v>43387.875</v>
      </c>
      <c r="C5481" s="21">
        <v>43388.775694444441</v>
      </c>
      <c r="D5481" s="22" t="str">
        <f>INT(Table1[[#This Row],[Full Restoration ]]-Table1[[#This Row],[Outage Start]])&amp;" days,"&amp;HOUR(Table1[[#This Row],[Full Restoration ]]-Table1[[#This Row],[Outage Start]])&amp;" hrs,"&amp;MINUTE(Table1[[#This Row],[Full Restoration ]]-Table1[[#This Row],[Outage Start]])&amp;" min"</f>
        <v>0 days,21 hrs,37 min</v>
      </c>
      <c r="E5481" s="22">
        <f>Table1[[#This Row],[Full Restoration ]]-Table1[[#This Row],[Outage Start]]</f>
        <v>0.90069444444088731</v>
      </c>
      <c r="F5481" s="22">
        <f>(Table1[[#This Row],[Full Restoration ]]-Table1[[#This Row],[Outage Start]])*24</f>
        <v>21.616666666581295</v>
      </c>
      <c r="G5481" s="24" t="s">
        <v>23</v>
      </c>
      <c r="H5481" s="36" t="s">
        <v>3</v>
      </c>
      <c r="I5481" s="20">
        <v>2242</v>
      </c>
      <c r="J5481" s="20">
        <v>2047</v>
      </c>
      <c r="K5481" s="20">
        <v>149</v>
      </c>
      <c r="L5481" s="20">
        <v>121</v>
      </c>
      <c r="M5481" s="20">
        <v>46</v>
      </c>
      <c r="N5481" s="25"/>
    </row>
    <row r="5482" spans="1:14" hidden="1" x14ac:dyDescent="0.35">
      <c r="A5482" s="20" t="s">
        <v>9</v>
      </c>
      <c r="B5482" s="34">
        <v>43387.875</v>
      </c>
      <c r="C5482" s="21">
        <v>43388.686805555553</v>
      </c>
      <c r="D5482" s="22" t="str">
        <f>INT(Table1[[#This Row],[Full Restoration ]]-Table1[[#This Row],[Outage Start]])&amp;" days,"&amp;HOUR(Table1[[#This Row],[Full Restoration ]]-Table1[[#This Row],[Outage Start]])&amp;" hrs,"&amp;MINUTE(Table1[[#This Row],[Full Restoration ]]-Table1[[#This Row],[Outage Start]])&amp;" min"</f>
        <v>0 days,19 hrs,29 min</v>
      </c>
      <c r="E5482" s="22">
        <f>Table1[[#This Row],[Full Restoration ]]-Table1[[#This Row],[Outage Start]]</f>
        <v>0.81180555555329192</v>
      </c>
      <c r="F5482" s="22">
        <f>(Table1[[#This Row],[Full Restoration ]]-Table1[[#This Row],[Outage Start]])*24</f>
        <v>19.483333333279006</v>
      </c>
      <c r="G5482" s="24" t="s">
        <v>10</v>
      </c>
      <c r="H5482" s="36" t="s">
        <v>5</v>
      </c>
      <c r="I5482" s="20">
        <v>1809</v>
      </c>
      <c r="J5482" s="20">
        <v>1488</v>
      </c>
      <c r="K5482" s="20">
        <v>258</v>
      </c>
      <c r="L5482" s="20">
        <v>66</v>
      </c>
      <c r="M5482" s="20">
        <v>63</v>
      </c>
      <c r="N5482" s="25"/>
    </row>
    <row r="5483" spans="1:14" hidden="1" x14ac:dyDescent="0.35">
      <c r="A5483" s="20" t="s">
        <v>9</v>
      </c>
      <c r="B5483" s="34">
        <v>43387.861111111109</v>
      </c>
      <c r="C5483" s="21">
        <v>43389.76458333333</v>
      </c>
      <c r="D5483" s="22" t="str">
        <f>INT(Table1[[#This Row],[Full Restoration ]]-Table1[[#This Row],[Outage Start]])&amp;" days,"&amp;HOUR(Table1[[#This Row],[Full Restoration ]]-Table1[[#This Row],[Outage Start]])&amp;" hrs,"&amp;MINUTE(Table1[[#This Row],[Full Restoration ]]-Table1[[#This Row],[Outage Start]])&amp;" min"</f>
        <v>1 days,21 hrs,41 min</v>
      </c>
      <c r="E5483" s="22">
        <f>Table1[[#This Row],[Full Restoration ]]-Table1[[#This Row],[Outage Start]]</f>
        <v>1.9034722222204437</v>
      </c>
      <c r="F5483" s="22">
        <f>(Table1[[#This Row],[Full Restoration ]]-Table1[[#This Row],[Outage Start]])*24</f>
        <v>45.683333333290648</v>
      </c>
      <c r="G5483" s="24" t="s">
        <v>26</v>
      </c>
      <c r="H5483" s="36" t="s">
        <v>5</v>
      </c>
      <c r="I5483" s="20">
        <v>156</v>
      </c>
      <c r="J5483" s="20">
        <v>96</v>
      </c>
      <c r="K5483" s="20">
        <v>37</v>
      </c>
      <c r="L5483" s="20">
        <v>3</v>
      </c>
      <c r="M5483" s="20">
        <v>23</v>
      </c>
      <c r="N5483" s="25"/>
    </row>
    <row r="5484" spans="1:14" hidden="1" x14ac:dyDescent="0.35">
      <c r="A5484" s="20" t="s">
        <v>9</v>
      </c>
      <c r="B5484" s="34">
        <v>43387.86041666667</v>
      </c>
      <c r="C5484" s="21">
        <v>43389.742361111108</v>
      </c>
      <c r="D5484" s="22" t="str">
        <f>INT(Table1[[#This Row],[Full Restoration ]]-Table1[[#This Row],[Outage Start]])&amp;" days,"&amp;HOUR(Table1[[#This Row],[Full Restoration ]]-Table1[[#This Row],[Outage Start]])&amp;" hrs,"&amp;MINUTE(Table1[[#This Row],[Full Restoration ]]-Table1[[#This Row],[Outage Start]])&amp;" min"</f>
        <v>1 days,21 hrs,10 min</v>
      </c>
      <c r="E5484" s="22">
        <f>Table1[[#This Row],[Full Restoration ]]-Table1[[#This Row],[Outage Start]]</f>
        <v>1.8819444444379769</v>
      </c>
      <c r="F5484" s="22">
        <f>(Table1[[#This Row],[Full Restoration ]]-Table1[[#This Row],[Outage Start]])*24</f>
        <v>45.166666666511446</v>
      </c>
      <c r="G5484" s="24" t="s">
        <v>30</v>
      </c>
      <c r="H5484" s="36" t="s">
        <v>5</v>
      </c>
      <c r="I5484" s="20">
        <v>5243</v>
      </c>
      <c r="J5484" s="20">
        <v>4762</v>
      </c>
      <c r="K5484" s="20">
        <v>365</v>
      </c>
      <c r="L5484" s="20">
        <v>231</v>
      </c>
      <c r="M5484" s="20">
        <v>116</v>
      </c>
      <c r="N5484" s="25"/>
    </row>
    <row r="5485" spans="1:14" hidden="1" x14ac:dyDescent="0.35">
      <c r="A5485" s="20" t="s">
        <v>9</v>
      </c>
      <c r="B5485" s="34">
        <v>43387.86041666667</v>
      </c>
      <c r="C5485" s="21">
        <v>43389.742361111108</v>
      </c>
      <c r="D5485" s="22" t="str">
        <f>INT(Table1[[#This Row],[Full Restoration ]]-Table1[[#This Row],[Outage Start]])&amp;" days,"&amp;HOUR(Table1[[#This Row],[Full Restoration ]]-Table1[[#This Row],[Outage Start]])&amp;" hrs,"&amp;MINUTE(Table1[[#This Row],[Full Restoration ]]-Table1[[#This Row],[Outage Start]])&amp;" min"</f>
        <v>1 days,21 hrs,10 min</v>
      </c>
      <c r="E5485" s="22">
        <f>Table1[[#This Row],[Full Restoration ]]-Table1[[#This Row],[Outage Start]]</f>
        <v>1.8819444444379769</v>
      </c>
      <c r="F5485" s="22">
        <f>(Table1[[#This Row],[Full Restoration ]]-Table1[[#This Row],[Outage Start]])*24</f>
        <v>45.166666666511446</v>
      </c>
      <c r="G5485" s="24" t="s">
        <v>29</v>
      </c>
      <c r="H5485" s="36" t="s">
        <v>5</v>
      </c>
      <c r="I5485" s="20">
        <v>1617</v>
      </c>
      <c r="J5485" s="20">
        <v>1306</v>
      </c>
      <c r="K5485" s="20">
        <v>268</v>
      </c>
      <c r="L5485" s="20">
        <v>67</v>
      </c>
      <c r="M5485" s="20">
        <v>43</v>
      </c>
      <c r="N5485" s="25"/>
    </row>
    <row r="5486" spans="1:14" hidden="1" x14ac:dyDescent="0.35">
      <c r="A5486" s="20" t="s">
        <v>9</v>
      </c>
      <c r="B5486" s="34">
        <v>43387.86041666667</v>
      </c>
      <c r="C5486" s="21">
        <v>43389.652777777781</v>
      </c>
      <c r="D5486" s="22" t="str">
        <f>INT(Table1[[#This Row],[Full Restoration ]]-Table1[[#This Row],[Outage Start]])&amp;" days,"&amp;HOUR(Table1[[#This Row],[Full Restoration ]]-Table1[[#This Row],[Outage Start]])&amp;" hrs,"&amp;MINUTE(Table1[[#This Row],[Full Restoration ]]-Table1[[#This Row],[Outage Start]])&amp;" min"</f>
        <v>1 days,19 hrs,1 min</v>
      </c>
      <c r="E5486" s="22">
        <f>Table1[[#This Row],[Full Restoration ]]-Table1[[#This Row],[Outage Start]]</f>
        <v>1.7923611111109494</v>
      </c>
      <c r="F5486" s="22">
        <f>(Table1[[#This Row],[Full Restoration ]]-Table1[[#This Row],[Outage Start]])*24</f>
        <v>43.016666666662786</v>
      </c>
      <c r="G5486" s="24" t="s">
        <v>28</v>
      </c>
      <c r="H5486" s="36" t="s">
        <v>5</v>
      </c>
      <c r="I5486" s="20">
        <v>4401</v>
      </c>
      <c r="J5486" s="20">
        <v>3815</v>
      </c>
      <c r="K5486" s="20">
        <v>415</v>
      </c>
      <c r="L5486" s="20">
        <v>228</v>
      </c>
      <c r="M5486" s="20">
        <v>171</v>
      </c>
      <c r="N5486" s="25"/>
    </row>
    <row r="5487" spans="1:14" hidden="1" x14ac:dyDescent="0.35">
      <c r="A5487" s="20" t="s">
        <v>9</v>
      </c>
      <c r="B5487" s="34">
        <v>43387.86041666667</v>
      </c>
      <c r="C5487" s="21">
        <v>43388.743055555555</v>
      </c>
      <c r="D5487" s="22" t="str">
        <f>INT(Table1[[#This Row],[Full Restoration ]]-Table1[[#This Row],[Outage Start]])&amp;" days,"&amp;HOUR(Table1[[#This Row],[Full Restoration ]]-Table1[[#This Row],[Outage Start]])&amp;" hrs,"&amp;MINUTE(Table1[[#This Row],[Full Restoration ]]-Table1[[#This Row],[Outage Start]])&amp;" min"</f>
        <v>0 days,21 hrs,11 min</v>
      </c>
      <c r="E5487" s="22">
        <f>Table1[[#This Row],[Full Restoration ]]-Table1[[#This Row],[Outage Start]]</f>
        <v>0.882638888884685</v>
      </c>
      <c r="F5487" s="22">
        <f>(Table1[[#This Row],[Full Restoration ]]-Table1[[#This Row],[Outage Start]])*24</f>
        <v>21.18333333323244</v>
      </c>
      <c r="G5487" s="24" t="s">
        <v>38</v>
      </c>
      <c r="H5487" s="36" t="s">
        <v>5</v>
      </c>
      <c r="I5487" s="20">
        <v>2911</v>
      </c>
      <c r="J5487" s="20">
        <v>2502</v>
      </c>
      <c r="K5487" s="20">
        <v>224</v>
      </c>
      <c r="L5487" s="20">
        <v>125</v>
      </c>
      <c r="M5487" s="20">
        <v>185</v>
      </c>
      <c r="N5487" s="25"/>
    </row>
    <row r="5488" spans="1:14" ht="43.5" hidden="1" x14ac:dyDescent="0.35">
      <c r="A5488" s="20" t="s">
        <v>9</v>
      </c>
      <c r="B5488" s="34">
        <v>43387.86041666667</v>
      </c>
      <c r="C5488" s="21">
        <v>43388.47152777778</v>
      </c>
      <c r="D5488" s="22" t="str">
        <f>INT(Table1[[#This Row],[Full Restoration ]]-Table1[[#This Row],[Outage Start]])&amp;" days,"&amp;HOUR(Table1[[#This Row],[Full Restoration ]]-Table1[[#This Row],[Outage Start]])&amp;" hrs,"&amp;MINUTE(Table1[[#This Row],[Full Restoration ]]-Table1[[#This Row],[Outage Start]])&amp;" min"</f>
        <v>0 days,14 hrs,40 min</v>
      </c>
      <c r="E5488" s="22">
        <f>Table1[[#This Row],[Full Restoration ]]-Table1[[#This Row],[Outage Start]]</f>
        <v>0.61111111110949423</v>
      </c>
      <c r="F5488" s="22">
        <f>(Table1[[#This Row],[Full Restoration ]]-Table1[[#This Row],[Outage Start]])*24</f>
        <v>14.666666666627862</v>
      </c>
      <c r="G5488" s="24" t="s">
        <v>47</v>
      </c>
      <c r="H5488" s="36" t="s">
        <v>5</v>
      </c>
      <c r="I5488" s="20">
        <v>54</v>
      </c>
      <c r="J5488" s="20">
        <v>42</v>
      </c>
      <c r="K5488" s="20">
        <v>6</v>
      </c>
      <c r="L5488" s="20">
        <v>1</v>
      </c>
      <c r="M5488" s="20">
        <v>6</v>
      </c>
      <c r="N5488" s="25" t="s">
        <v>46</v>
      </c>
    </row>
    <row r="5489" spans="1:14" hidden="1" x14ac:dyDescent="0.35">
      <c r="A5489" s="20" t="s">
        <v>9</v>
      </c>
      <c r="B5489" s="34">
        <v>43387.857638888891</v>
      </c>
      <c r="C5489" s="21">
        <v>43388.745138888888</v>
      </c>
      <c r="D5489" s="22" t="str">
        <f>INT(Table1[[#This Row],[Full Restoration ]]-Table1[[#This Row],[Outage Start]])&amp;" days,"&amp;HOUR(Table1[[#This Row],[Full Restoration ]]-Table1[[#This Row],[Outage Start]])&amp;" hrs,"&amp;MINUTE(Table1[[#This Row],[Full Restoration ]]-Table1[[#This Row],[Outage Start]])&amp;" min"</f>
        <v>0 days,21 hrs,18 min</v>
      </c>
      <c r="E5489" s="22">
        <f>Table1[[#This Row],[Full Restoration ]]-Table1[[#This Row],[Outage Start]]</f>
        <v>0.88749999999708962</v>
      </c>
      <c r="F5489" s="22">
        <f>(Table1[[#This Row],[Full Restoration ]]-Table1[[#This Row],[Outage Start]])*24</f>
        <v>21.299999999930151</v>
      </c>
      <c r="G5489" s="24" t="s">
        <v>39</v>
      </c>
      <c r="H5489" s="36" t="s">
        <v>5</v>
      </c>
      <c r="I5489" s="20">
        <v>0</v>
      </c>
      <c r="J5489" s="20">
        <v>0</v>
      </c>
      <c r="K5489" s="20">
        <v>0</v>
      </c>
      <c r="L5489" s="20">
        <v>0</v>
      </c>
      <c r="M5489" s="20">
        <v>0</v>
      </c>
      <c r="N5489" s="25"/>
    </row>
    <row r="5490" spans="1:14" hidden="1" x14ac:dyDescent="0.35">
      <c r="A5490" s="20" t="s">
        <v>9</v>
      </c>
      <c r="B5490" s="34">
        <v>43387.856944444444</v>
      </c>
      <c r="C5490" s="21">
        <v>43388.893750000003</v>
      </c>
      <c r="D5490" s="22" t="str">
        <f>INT(Table1[[#This Row],[Full Restoration ]]-Table1[[#This Row],[Outage Start]])&amp;" days,"&amp;HOUR(Table1[[#This Row],[Full Restoration ]]-Table1[[#This Row],[Outage Start]])&amp;" hrs,"&amp;MINUTE(Table1[[#This Row],[Full Restoration ]]-Table1[[#This Row],[Outage Start]])&amp;" min"</f>
        <v>1 days,0 hrs,53 min</v>
      </c>
      <c r="E5490" s="22">
        <f>Table1[[#This Row],[Full Restoration ]]-Table1[[#This Row],[Outage Start]]</f>
        <v>1.0368055555591127</v>
      </c>
      <c r="F5490" s="22">
        <f>(Table1[[#This Row],[Full Restoration ]]-Table1[[#This Row],[Outage Start]])*24</f>
        <v>24.883333333418705</v>
      </c>
      <c r="G5490" s="5" t="s">
        <v>15</v>
      </c>
      <c r="H5490" s="26" t="s">
        <v>5</v>
      </c>
      <c r="I5490" s="4">
        <v>1596</v>
      </c>
      <c r="J5490" s="4">
        <v>1216</v>
      </c>
      <c r="K5490" s="4">
        <v>233</v>
      </c>
      <c r="L5490" s="4">
        <v>27</v>
      </c>
      <c r="M5490" s="4">
        <v>147</v>
      </c>
      <c r="N5490" s="18"/>
    </row>
    <row r="5491" spans="1:14" hidden="1" x14ac:dyDescent="0.35">
      <c r="A5491" s="20" t="s">
        <v>9</v>
      </c>
      <c r="B5491" s="34">
        <v>43387.856944444444</v>
      </c>
      <c r="C5491" s="21">
        <v>43388.734027777777</v>
      </c>
      <c r="D5491" s="22" t="str">
        <f>INT(Table1[[#This Row],[Full Restoration ]]-Table1[[#This Row],[Outage Start]])&amp;" days,"&amp;HOUR(Table1[[#This Row],[Full Restoration ]]-Table1[[#This Row],[Outage Start]])&amp;" hrs,"&amp;MINUTE(Table1[[#This Row],[Full Restoration ]]-Table1[[#This Row],[Outage Start]])&amp;" min"</f>
        <v>0 days,21 hrs,3 min</v>
      </c>
      <c r="E5491" s="22">
        <f>Table1[[#This Row],[Full Restoration ]]-Table1[[#This Row],[Outage Start]]</f>
        <v>0.87708333333284827</v>
      </c>
      <c r="F5491" s="22">
        <f>(Table1[[#This Row],[Full Restoration ]]-Table1[[#This Row],[Outage Start]])*24</f>
        <v>21.049999999988358</v>
      </c>
      <c r="G5491" s="5" t="s">
        <v>16</v>
      </c>
      <c r="H5491" s="26" t="s">
        <v>5</v>
      </c>
      <c r="I5491" s="4">
        <v>2132</v>
      </c>
      <c r="J5491" s="4">
        <v>1600</v>
      </c>
      <c r="K5491" s="4">
        <v>427</v>
      </c>
      <c r="L5491" s="4">
        <v>31</v>
      </c>
      <c r="M5491" s="4">
        <v>105</v>
      </c>
      <c r="N5491" s="18"/>
    </row>
    <row r="5492" spans="1:14" ht="43.5" hidden="1" x14ac:dyDescent="0.35">
      <c r="A5492" s="20" t="s">
        <v>9</v>
      </c>
      <c r="B5492" s="34">
        <v>43387.856944444444</v>
      </c>
      <c r="C5492" s="21">
        <v>43388.446527777778</v>
      </c>
      <c r="D5492" s="22" t="str">
        <f>INT(Table1[[#This Row],[Full Restoration ]]-Table1[[#This Row],[Outage Start]])&amp;" days,"&amp;HOUR(Table1[[#This Row],[Full Restoration ]]-Table1[[#This Row],[Outage Start]])&amp;" hrs,"&amp;MINUTE(Table1[[#This Row],[Full Restoration ]]-Table1[[#This Row],[Outage Start]])&amp;" min"</f>
        <v>0 days,14 hrs,9 min</v>
      </c>
      <c r="E5492" s="22">
        <f>Table1[[#This Row],[Full Restoration ]]-Table1[[#This Row],[Outage Start]]</f>
        <v>0.58958333333430346</v>
      </c>
      <c r="F5492" s="22">
        <f>(Table1[[#This Row],[Full Restoration ]]-Table1[[#This Row],[Outage Start]])*24</f>
        <v>14.150000000023283</v>
      </c>
      <c r="G5492" s="5" t="s">
        <v>45</v>
      </c>
      <c r="H5492" s="26" t="s">
        <v>5</v>
      </c>
      <c r="I5492" s="4">
        <v>1999</v>
      </c>
      <c r="J5492" s="4">
        <v>1565</v>
      </c>
      <c r="K5492" s="4">
        <v>274</v>
      </c>
      <c r="L5492" s="4">
        <v>58</v>
      </c>
      <c r="M5492" s="4">
        <v>160</v>
      </c>
      <c r="N5492" s="18" t="s">
        <v>46</v>
      </c>
    </row>
    <row r="5493" spans="1:14" hidden="1" x14ac:dyDescent="0.35">
      <c r="A5493" s="20" t="s">
        <v>9</v>
      </c>
      <c r="B5493" s="34">
        <v>43387.854166666664</v>
      </c>
      <c r="C5493" s="21">
        <v>43388.675694444442</v>
      </c>
      <c r="D5493" s="22" t="str">
        <f>INT(Table1[[#This Row],[Full Restoration ]]-Table1[[#This Row],[Outage Start]])&amp;" days,"&amp;HOUR(Table1[[#This Row],[Full Restoration ]]-Table1[[#This Row],[Outage Start]])&amp;" hrs,"&amp;MINUTE(Table1[[#This Row],[Full Restoration ]]-Table1[[#This Row],[Outage Start]])&amp;" min"</f>
        <v>0 days,19 hrs,43 min</v>
      </c>
      <c r="E5493" s="22">
        <f>Table1[[#This Row],[Full Restoration ]]-Table1[[#This Row],[Outage Start]]</f>
        <v>0.82152777777810115</v>
      </c>
      <c r="F5493" s="22">
        <f>(Table1[[#This Row],[Full Restoration ]]-Table1[[#This Row],[Outage Start]])*24</f>
        <v>19.716666666674428</v>
      </c>
      <c r="G5493" s="5" t="s">
        <v>17</v>
      </c>
      <c r="H5493" s="26" t="s">
        <v>5</v>
      </c>
      <c r="I5493" s="4">
        <v>491</v>
      </c>
      <c r="J5493" s="4">
        <v>300</v>
      </c>
      <c r="K5493" s="4">
        <v>98</v>
      </c>
      <c r="L5493" s="4">
        <v>9</v>
      </c>
      <c r="M5493" s="4">
        <v>93</v>
      </c>
      <c r="N5493" s="18"/>
    </row>
    <row r="5494" spans="1:14" ht="15" hidden="1" customHeight="1" x14ac:dyDescent="0.35">
      <c r="A5494" s="20" t="s">
        <v>9</v>
      </c>
      <c r="B5494" s="34">
        <v>43387.853472222225</v>
      </c>
      <c r="C5494" s="21">
        <v>43388.7</v>
      </c>
      <c r="D5494" s="22" t="str">
        <f>INT(Table1[[#This Row],[Full Restoration ]]-Table1[[#This Row],[Outage Start]])&amp;" days,"&amp;HOUR(Table1[[#This Row],[Full Restoration ]]-Table1[[#This Row],[Outage Start]])&amp;" hrs,"&amp;MINUTE(Table1[[#This Row],[Full Restoration ]]-Table1[[#This Row],[Outage Start]])&amp;" min"</f>
        <v>0 days,20 hrs,19 min</v>
      </c>
      <c r="E5494" s="22">
        <f>Table1[[#This Row],[Full Restoration ]]-Table1[[#This Row],[Outage Start]]</f>
        <v>0.84652777777228039</v>
      </c>
      <c r="F5494" s="22">
        <f>(Table1[[#This Row],[Full Restoration ]]-Table1[[#This Row],[Outage Start]])*24</f>
        <v>20.316666666534729</v>
      </c>
      <c r="G5494" s="5" t="s">
        <v>40</v>
      </c>
      <c r="H5494" s="26" t="s">
        <v>5</v>
      </c>
      <c r="I5494" s="4">
        <v>0</v>
      </c>
      <c r="J5494" s="4">
        <v>0</v>
      </c>
      <c r="K5494" s="4">
        <v>0</v>
      </c>
      <c r="L5494" s="4">
        <v>0</v>
      </c>
      <c r="M5494" s="4">
        <v>0</v>
      </c>
      <c r="N5494" s="18"/>
    </row>
    <row r="5495" spans="1:14" ht="15" hidden="1" customHeight="1" x14ac:dyDescent="0.35">
      <c r="A5495" s="20" t="s">
        <v>9</v>
      </c>
      <c r="B5495" s="34">
        <v>43387.852777777778</v>
      </c>
      <c r="C5495" s="21">
        <v>43389.540277777778</v>
      </c>
      <c r="D5495" s="11" t="str">
        <f>INT(Table1[[#This Row],[Full Restoration ]]-Table1[[#This Row],[Outage Start]])&amp;" days,"&amp;HOUR(Table1[[#This Row],[Full Restoration ]]-Table1[[#This Row],[Outage Start]])&amp;" hrs,"&amp;MINUTE(Table1[[#This Row],[Full Restoration ]]-Table1[[#This Row],[Outage Start]])&amp;" min"</f>
        <v>1 days,16 hrs,30 min</v>
      </c>
      <c r="E5495" s="11">
        <f>Table1[[#This Row],[Full Restoration ]]-Table1[[#This Row],[Outage Start]]</f>
        <v>1.6875</v>
      </c>
      <c r="F5495" s="11">
        <f>(Table1[[#This Row],[Full Restoration ]]-Table1[[#This Row],[Outage Start]])*24</f>
        <v>40.5</v>
      </c>
      <c r="G5495" s="5" t="s">
        <v>27</v>
      </c>
      <c r="H5495" s="26" t="s">
        <v>5</v>
      </c>
      <c r="I5495" s="4">
        <v>1131</v>
      </c>
      <c r="J5495" s="4">
        <v>976</v>
      </c>
      <c r="K5495" s="4">
        <v>124</v>
      </c>
      <c r="L5495" s="4">
        <v>46</v>
      </c>
      <c r="M5495" s="4">
        <v>31</v>
      </c>
      <c r="N5495" s="18"/>
    </row>
    <row r="5496" spans="1:14" ht="15" hidden="1" customHeight="1" x14ac:dyDescent="0.35">
      <c r="A5496" s="20" t="s">
        <v>9</v>
      </c>
      <c r="B5496" s="34">
        <v>43387.85</v>
      </c>
      <c r="C5496" s="21">
        <v>43390.365972222222</v>
      </c>
      <c r="D5496" s="11" t="str">
        <f>INT(Table1[[#This Row],[Full Restoration ]]-Table1[[#This Row],[Outage Start]])&amp;" days,"&amp;HOUR(Table1[[#This Row],[Full Restoration ]]-Table1[[#This Row],[Outage Start]])&amp;" hrs,"&amp;MINUTE(Table1[[#This Row],[Full Restoration ]]-Table1[[#This Row],[Outage Start]])&amp;" min"</f>
        <v>2 days,12 hrs,23 min</v>
      </c>
      <c r="E5496" s="11">
        <f>Table1[[#This Row],[Full Restoration ]]-Table1[[#This Row],[Outage Start]]</f>
        <v>2.515972222223354</v>
      </c>
      <c r="F5496" s="11">
        <f>(Table1[[#This Row],[Full Restoration ]]-Table1[[#This Row],[Outage Start]])*24</f>
        <v>60.383333333360497</v>
      </c>
      <c r="G5496" s="5" t="s">
        <v>41</v>
      </c>
      <c r="H5496" s="26" t="s">
        <v>5</v>
      </c>
      <c r="I5496" s="4">
        <v>3</v>
      </c>
      <c r="J5496" s="4">
        <v>0</v>
      </c>
      <c r="K5496" s="4">
        <v>3</v>
      </c>
      <c r="L5496" s="4">
        <v>0</v>
      </c>
      <c r="M5496" s="4">
        <v>0</v>
      </c>
      <c r="N5496" s="18"/>
    </row>
    <row r="5497" spans="1:14" ht="15" hidden="1" customHeight="1" x14ac:dyDescent="0.35">
      <c r="A5497" s="4"/>
      <c r="B5497" s="62"/>
      <c r="C5497" s="62"/>
      <c r="D5497" s="11" t="str">
        <f>INT(Table1[[#This Row],[Full Restoration ]]-Table1[[#This Row],[Outage Start]])&amp;" days,"&amp;HOUR(Table1[[#This Row],[Full Restoration ]]-Table1[[#This Row],[Outage Start]])&amp;" hrs,"&amp;MINUTE(Table1[[#This Row],[Full Restoration ]]-Table1[[#This Row],[Outage Start]])&amp;" min"</f>
        <v>0 days,0 hrs,0 min</v>
      </c>
      <c r="E5497" s="10">
        <f>Table1[[#This Row],[Full Restoration ]]-Table1[[#This Row],[Outage Start]]</f>
        <v>0</v>
      </c>
      <c r="F5497" s="11">
        <f>(Table1[[#This Row],[Full Restoration ]]-Table1[[#This Row],[Outage Start]])*24</f>
        <v>0</v>
      </c>
      <c r="G5497" s="5"/>
      <c r="H5497" s="26"/>
      <c r="I5497" s="4"/>
      <c r="J5497" s="4"/>
      <c r="K5497" s="4"/>
      <c r="L5497" s="4"/>
      <c r="M5497" s="4"/>
      <c r="N5497" s="18"/>
    </row>
    <row r="5498" spans="1:14" ht="15" hidden="1" customHeight="1" x14ac:dyDescent="0.35">
      <c r="A5498" s="4"/>
      <c r="B5498" s="62"/>
      <c r="C5498" s="62"/>
      <c r="D5498" s="11" t="str">
        <f>INT(Table1[[#This Row],[Full Restoration ]]-Table1[[#This Row],[Outage Start]])&amp;" days,"&amp;HOUR(Table1[[#This Row],[Full Restoration ]]-Table1[[#This Row],[Outage Start]])&amp;" hrs,"&amp;MINUTE(Table1[[#This Row],[Full Restoration ]]-Table1[[#This Row],[Outage Start]])&amp;" min"</f>
        <v>0 days,0 hrs,0 min</v>
      </c>
      <c r="E5498" s="10">
        <f>Table1[[#This Row],[Full Restoration ]]-Table1[[#This Row],[Outage Start]]</f>
        <v>0</v>
      </c>
      <c r="F5498" s="11">
        <f>(Table1[[#This Row],[Full Restoration ]]-Table1[[#This Row],[Outage Start]])*24</f>
        <v>0</v>
      </c>
      <c r="G5498" s="5"/>
      <c r="H5498" s="26"/>
      <c r="I5498" s="4"/>
      <c r="J5498" s="4"/>
      <c r="K5498" s="4"/>
      <c r="L5498" s="4"/>
      <c r="M5498" s="4"/>
      <c r="N5498" s="18"/>
    </row>
    <row r="5499" spans="1:14" ht="15" hidden="1" customHeight="1" x14ac:dyDescent="0.35">
      <c r="A5499" s="4"/>
      <c r="B5499" s="27"/>
      <c r="C5499" s="9"/>
      <c r="D5499" s="11" t="str">
        <f>INT(Table1[[#This Row],[Full Restoration ]]-Table1[[#This Row],[Outage Start]])&amp;" days,"&amp;HOUR(Table1[[#This Row],[Full Restoration ]]-Table1[[#This Row],[Outage Start]])&amp;" hrs,"&amp;MINUTE(Table1[[#This Row],[Full Restoration ]]-Table1[[#This Row],[Outage Start]])&amp;" min"</f>
        <v>0 days,0 hrs,0 min</v>
      </c>
      <c r="E5499" s="10">
        <f>Table1[[#This Row],[Full Restoration ]]-Table1[[#This Row],[Outage Start]]</f>
        <v>0</v>
      </c>
      <c r="F5499" s="11">
        <f>(Table1[[#This Row],[Full Restoration ]]-Table1[[#This Row],[Outage Start]])*24</f>
        <v>0</v>
      </c>
      <c r="G5499" s="63"/>
      <c r="H5499" s="62"/>
      <c r="I5499" s="4"/>
      <c r="J5499" s="4"/>
      <c r="K5499" s="4"/>
      <c r="L5499" s="4"/>
      <c r="M5499" s="4"/>
      <c r="N5499" s="18"/>
    </row>
    <row r="5500" spans="1:14" ht="15" hidden="1" customHeight="1" x14ac:dyDescent="0.35">
      <c r="A5500" s="4"/>
      <c r="B5500" s="27"/>
      <c r="C5500" s="9"/>
      <c r="D5500" s="11" t="str">
        <f>INT(Table1[[#This Row],[Full Restoration ]]-Table1[[#This Row],[Outage Start]])&amp;" days,"&amp;HOUR(Table1[[#This Row],[Full Restoration ]]-Table1[[#This Row],[Outage Start]])&amp;" hrs,"&amp;MINUTE(Table1[[#This Row],[Full Restoration ]]-Table1[[#This Row],[Outage Start]])&amp;" min"</f>
        <v>0 days,0 hrs,0 min</v>
      </c>
      <c r="E5500" s="10">
        <f>Table1[[#This Row],[Full Restoration ]]-Table1[[#This Row],[Outage Start]]</f>
        <v>0</v>
      </c>
      <c r="F5500" s="11">
        <f>(Table1[[#This Row],[Full Restoration ]]-Table1[[#This Row],[Outage Start]])*24</f>
        <v>0</v>
      </c>
      <c r="G5500" s="63"/>
      <c r="H5500" s="62"/>
      <c r="I5500" s="4"/>
      <c r="J5500" s="4"/>
      <c r="K5500" s="4"/>
      <c r="L5500" s="4"/>
      <c r="M5500" s="4"/>
      <c r="N5500" s="18"/>
    </row>
    <row r="5501" spans="1:14" hidden="1" x14ac:dyDescent="0.35">
      <c r="A5501" s="4"/>
      <c r="B5501" s="27"/>
      <c r="C5501" s="9"/>
      <c r="D5501" s="11" t="str">
        <f>INT(Table1[[#This Row],[Full Restoration ]]-Table1[[#This Row],[Outage Start]])&amp;" days,"&amp;HOUR(Table1[[#This Row],[Full Restoration ]]-Table1[[#This Row],[Outage Start]])&amp;" hrs,"&amp;MINUTE(Table1[[#This Row],[Full Restoration ]]-Table1[[#This Row],[Outage Start]])&amp;" min"</f>
        <v>0 days,0 hrs,0 min</v>
      </c>
      <c r="E5501" s="10">
        <f>Table1[[#This Row],[Full Restoration ]]-Table1[[#This Row],[Outage Start]]</f>
        <v>0</v>
      </c>
      <c r="F5501" s="11">
        <f>(Table1[[#This Row],[Full Restoration ]]-Table1[[#This Row],[Outage Start]])*24</f>
        <v>0</v>
      </c>
      <c r="G5501" s="5"/>
      <c r="H5501" s="26"/>
      <c r="I5501" s="4"/>
      <c r="J5501" s="4"/>
      <c r="K5501" s="4"/>
      <c r="L5501" s="4"/>
      <c r="M5501" s="4"/>
      <c r="N5501" s="18"/>
    </row>
    <row r="5502" spans="1:14" hidden="1" x14ac:dyDescent="0.35">
      <c r="A5502" s="4"/>
      <c r="B5502" s="27"/>
      <c r="C5502" s="9"/>
      <c r="D5502" s="11" t="str">
        <f>INT(Table1[[#This Row],[Full Restoration ]]-Table1[[#This Row],[Outage Start]])&amp;" days,"&amp;HOUR(Table1[[#This Row],[Full Restoration ]]-Table1[[#This Row],[Outage Start]])&amp;" hrs,"&amp;MINUTE(Table1[[#This Row],[Full Restoration ]]-Table1[[#This Row],[Outage Start]])&amp;" min"</f>
        <v>0 days,0 hrs,0 min</v>
      </c>
      <c r="E5502" s="10">
        <f>Table1[[#This Row],[Full Restoration ]]-Table1[[#This Row],[Outage Start]]</f>
        <v>0</v>
      </c>
      <c r="F5502" s="11">
        <f>(Table1[[#This Row],[Full Restoration ]]-Table1[[#This Row],[Outage Start]])*24</f>
        <v>0</v>
      </c>
      <c r="G5502" s="5"/>
      <c r="H5502" s="26"/>
      <c r="I5502" s="4"/>
      <c r="J5502" s="4"/>
      <c r="K5502" s="4"/>
      <c r="L5502" s="4"/>
      <c r="M5502" s="4"/>
      <c r="N5502" s="18"/>
    </row>
    <row r="5503" spans="1:14" hidden="1" x14ac:dyDescent="0.35">
      <c r="A5503" s="4"/>
      <c r="B5503" s="27"/>
      <c r="C5503" s="9"/>
      <c r="D5503" s="11" t="str">
        <f>INT(Table1[[#This Row],[Full Restoration ]]-Table1[[#This Row],[Outage Start]])&amp;" days,"&amp;HOUR(Table1[[#This Row],[Full Restoration ]]-Table1[[#This Row],[Outage Start]])&amp;" hrs,"&amp;MINUTE(Table1[[#This Row],[Full Restoration ]]-Table1[[#This Row],[Outage Start]])&amp;" min"</f>
        <v>0 days,0 hrs,0 min</v>
      </c>
      <c r="E5503" s="10">
        <f>Table1[[#This Row],[Full Restoration ]]-Table1[[#This Row],[Outage Start]]</f>
        <v>0</v>
      </c>
      <c r="F5503" s="11">
        <f>(Table1[[#This Row],[Full Restoration ]]-Table1[[#This Row],[Outage Start]])*24</f>
        <v>0</v>
      </c>
      <c r="G5503" s="5"/>
      <c r="H5503" s="26"/>
      <c r="I5503" s="4"/>
      <c r="J5503" s="4"/>
      <c r="K5503" s="4"/>
      <c r="L5503" s="4"/>
      <c r="M5503" s="4"/>
      <c r="N5503" s="18"/>
    </row>
    <row r="5504" spans="1:14" hidden="1" x14ac:dyDescent="0.35">
      <c r="A5504" s="4"/>
      <c r="B5504" s="27"/>
      <c r="C5504" s="9"/>
      <c r="D5504" s="11" t="str">
        <f>INT(Table1[[#This Row],[Full Restoration ]]-Table1[[#This Row],[Outage Start]])&amp;" days,"&amp;HOUR(Table1[[#This Row],[Full Restoration ]]-Table1[[#This Row],[Outage Start]])&amp;" hrs,"&amp;MINUTE(Table1[[#This Row],[Full Restoration ]]-Table1[[#This Row],[Outage Start]])&amp;" min"</f>
        <v>0 days,0 hrs,0 min</v>
      </c>
      <c r="E5504" s="10">
        <f>Table1[[#This Row],[Full Restoration ]]-Table1[[#This Row],[Outage Start]]</f>
        <v>0</v>
      </c>
      <c r="F5504" s="11">
        <f>(Table1[[#This Row],[Full Restoration ]]-Table1[[#This Row],[Outage Start]])*24</f>
        <v>0</v>
      </c>
      <c r="G5504" s="5"/>
      <c r="H5504" s="26"/>
      <c r="I5504" s="4"/>
      <c r="J5504" s="4"/>
      <c r="K5504" s="4"/>
      <c r="L5504" s="4"/>
      <c r="M5504" s="4"/>
      <c r="N5504" s="18"/>
    </row>
    <row r="5505" spans="1:14" hidden="1" x14ac:dyDescent="0.35">
      <c r="A5505" s="4"/>
      <c r="B5505" s="27"/>
      <c r="C5505" s="9"/>
      <c r="D5505" s="11" t="str">
        <f>INT(Table1[[#This Row],[Full Restoration ]]-Table1[[#This Row],[Outage Start]])&amp;" days,"&amp;HOUR(Table1[[#This Row],[Full Restoration ]]-Table1[[#This Row],[Outage Start]])&amp;" hrs,"&amp;MINUTE(Table1[[#This Row],[Full Restoration ]]-Table1[[#This Row],[Outage Start]])&amp;" min"</f>
        <v>0 days,0 hrs,0 min</v>
      </c>
      <c r="E5505" s="10">
        <f>Table1[[#This Row],[Full Restoration ]]-Table1[[#This Row],[Outage Start]]</f>
        <v>0</v>
      </c>
      <c r="F5505" s="11">
        <f>(Table1[[#This Row],[Full Restoration ]]-Table1[[#This Row],[Outage Start]])*24</f>
        <v>0</v>
      </c>
      <c r="G5505" s="5"/>
      <c r="H5505" s="26"/>
      <c r="I5505" s="4"/>
      <c r="J5505" s="4"/>
      <c r="K5505" s="4"/>
      <c r="L5505" s="4"/>
      <c r="M5505" s="4"/>
      <c r="N5505" s="18"/>
    </row>
    <row r="5506" spans="1:14" hidden="1" x14ac:dyDescent="0.35">
      <c r="A5506" s="4"/>
      <c r="B5506" s="27"/>
      <c r="C5506" s="9"/>
      <c r="D5506" s="11" t="str">
        <f>INT(Table1[[#This Row],[Full Restoration ]]-Table1[[#This Row],[Outage Start]])&amp;" days,"&amp;HOUR(Table1[[#This Row],[Full Restoration ]]-Table1[[#This Row],[Outage Start]])&amp;" hrs,"&amp;MINUTE(Table1[[#This Row],[Full Restoration ]]-Table1[[#This Row],[Outage Start]])&amp;" min"</f>
        <v>0 days,0 hrs,0 min</v>
      </c>
      <c r="E5506" s="10">
        <f>Table1[[#This Row],[Full Restoration ]]-Table1[[#This Row],[Outage Start]]</f>
        <v>0</v>
      </c>
      <c r="F5506" s="11">
        <f>(Table1[[#This Row],[Full Restoration ]]-Table1[[#This Row],[Outage Start]])*24</f>
        <v>0</v>
      </c>
      <c r="G5506" s="5"/>
      <c r="H5506" s="26"/>
      <c r="I5506" s="4"/>
      <c r="J5506" s="4"/>
      <c r="K5506" s="4"/>
      <c r="L5506" s="4"/>
      <c r="M5506" s="4"/>
      <c r="N5506" s="18"/>
    </row>
    <row r="5507" spans="1:14" hidden="1" x14ac:dyDescent="0.35">
      <c r="A5507" s="4"/>
      <c r="B5507" s="27"/>
      <c r="C5507" s="9"/>
      <c r="D5507" s="11" t="str">
        <f>INT(Table1[[#This Row],[Full Restoration ]]-Table1[[#This Row],[Outage Start]])&amp;" days,"&amp;HOUR(Table1[[#This Row],[Full Restoration ]]-Table1[[#This Row],[Outage Start]])&amp;" hrs,"&amp;MINUTE(Table1[[#This Row],[Full Restoration ]]-Table1[[#This Row],[Outage Start]])&amp;" min"</f>
        <v>0 days,0 hrs,0 min</v>
      </c>
      <c r="E5507" s="10">
        <f>Table1[[#This Row],[Full Restoration ]]-Table1[[#This Row],[Outage Start]]</f>
        <v>0</v>
      </c>
      <c r="F5507" s="11">
        <f>(Table1[[#This Row],[Full Restoration ]]-Table1[[#This Row],[Outage Start]])*24</f>
        <v>0</v>
      </c>
      <c r="G5507" s="5"/>
      <c r="H5507" s="26"/>
      <c r="I5507" s="4"/>
      <c r="J5507" s="4"/>
      <c r="K5507" s="4"/>
      <c r="L5507" s="4"/>
      <c r="M5507" s="4"/>
      <c r="N5507" s="18"/>
    </row>
    <row r="5508" spans="1:14" hidden="1" x14ac:dyDescent="0.35">
      <c r="A5508" s="4"/>
      <c r="B5508" s="27"/>
      <c r="C5508" s="9"/>
      <c r="D5508" s="11" t="str">
        <f>INT(Table1[[#This Row],[Full Restoration ]]-Table1[[#This Row],[Outage Start]])&amp;" days,"&amp;HOUR(Table1[[#This Row],[Full Restoration ]]-Table1[[#This Row],[Outage Start]])&amp;" hrs,"&amp;MINUTE(Table1[[#This Row],[Full Restoration ]]-Table1[[#This Row],[Outage Start]])&amp;" min"</f>
        <v>0 days,0 hrs,0 min</v>
      </c>
      <c r="E5508" s="10">
        <f>Table1[[#This Row],[Full Restoration ]]-Table1[[#This Row],[Outage Start]]</f>
        <v>0</v>
      </c>
      <c r="F5508" s="11">
        <f>(Table1[[#This Row],[Full Restoration ]]-Table1[[#This Row],[Outage Start]])*24</f>
        <v>0</v>
      </c>
      <c r="G5508" s="5"/>
      <c r="H5508" s="26"/>
      <c r="I5508" s="4"/>
      <c r="J5508" s="4"/>
      <c r="K5508" s="4"/>
      <c r="L5508" s="4"/>
      <c r="M5508" s="4"/>
      <c r="N5508" s="18"/>
    </row>
    <row r="5509" spans="1:14" hidden="1" x14ac:dyDescent="0.35">
      <c r="A5509" s="4"/>
      <c r="B5509" s="27"/>
      <c r="C5509" s="9"/>
      <c r="D5509" s="11" t="str">
        <f>INT(Table1[[#This Row],[Full Restoration ]]-Table1[[#This Row],[Outage Start]])&amp;" days,"&amp;HOUR(Table1[[#This Row],[Full Restoration ]]-Table1[[#This Row],[Outage Start]])&amp;" hrs,"&amp;MINUTE(Table1[[#This Row],[Full Restoration ]]-Table1[[#This Row],[Outage Start]])&amp;" min"</f>
        <v>0 days,0 hrs,0 min</v>
      </c>
      <c r="E5509" s="10">
        <f>Table1[[#This Row],[Full Restoration ]]-Table1[[#This Row],[Outage Start]]</f>
        <v>0</v>
      </c>
      <c r="F5509" s="11">
        <f>(Table1[[#This Row],[Full Restoration ]]-Table1[[#This Row],[Outage Start]])*24</f>
        <v>0</v>
      </c>
      <c r="G5509" s="5"/>
      <c r="H5509" s="26"/>
      <c r="I5509" s="4"/>
      <c r="J5509" s="4"/>
      <c r="K5509" s="4"/>
      <c r="L5509" s="4"/>
      <c r="M5509" s="4"/>
      <c r="N5509" s="18"/>
    </row>
    <row r="5510" spans="1:14" hidden="1" x14ac:dyDescent="0.35">
      <c r="A5510" s="4"/>
      <c r="B5510" s="27"/>
      <c r="C5510" s="9"/>
      <c r="D5510" s="11" t="str">
        <f>INT(Table1[[#This Row],[Full Restoration ]]-Table1[[#This Row],[Outage Start]])&amp;" days,"&amp;HOUR(Table1[[#This Row],[Full Restoration ]]-Table1[[#This Row],[Outage Start]])&amp;" hrs,"&amp;MINUTE(Table1[[#This Row],[Full Restoration ]]-Table1[[#This Row],[Outage Start]])&amp;" min"</f>
        <v>0 days,0 hrs,0 min</v>
      </c>
      <c r="E5510" s="10">
        <f>Table1[[#This Row],[Full Restoration ]]-Table1[[#This Row],[Outage Start]]</f>
        <v>0</v>
      </c>
      <c r="F5510" s="11">
        <f>(Table1[[#This Row],[Full Restoration ]]-Table1[[#This Row],[Outage Start]])*24</f>
        <v>0</v>
      </c>
      <c r="G5510" s="5"/>
      <c r="H5510" s="26"/>
      <c r="I5510" s="4"/>
      <c r="J5510" s="4"/>
      <c r="K5510" s="4"/>
      <c r="L5510" s="4"/>
      <c r="M5510" s="4"/>
      <c r="N5510" s="18"/>
    </row>
    <row r="5511" spans="1:14" hidden="1" x14ac:dyDescent="0.35">
      <c r="A5511" s="20"/>
      <c r="B5511" s="34"/>
      <c r="C5511" s="21"/>
      <c r="D5511" s="22" t="str">
        <f>INT(Table1[[#This Row],[Full Restoration ]]-Table1[[#This Row],[Outage Start]])&amp;" days,"&amp;HOUR(Table1[[#This Row],[Full Restoration ]]-Table1[[#This Row],[Outage Start]])&amp;" hrs,"&amp;MINUTE(Table1[[#This Row],[Full Restoration ]]-Table1[[#This Row],[Outage Start]])&amp;" min"</f>
        <v>0 days,0 hrs,0 min</v>
      </c>
      <c r="E5511" s="23">
        <f>Table1[[#This Row],[Full Restoration ]]-Table1[[#This Row],[Outage Start]]</f>
        <v>0</v>
      </c>
      <c r="F5511" s="22">
        <f>(Table1[[#This Row],[Full Restoration ]]-Table1[[#This Row],[Outage Start]])*24</f>
        <v>0</v>
      </c>
      <c r="G5511" s="24"/>
      <c r="H5511" s="36"/>
      <c r="I5511" s="20"/>
      <c r="J5511" s="20"/>
      <c r="K5511" s="20"/>
      <c r="L5511" s="20"/>
      <c r="M5511" s="20"/>
      <c r="N5511" s="25"/>
    </row>
  </sheetData>
  <mergeCells count="1">
    <mergeCell ref="A1:N1"/>
  </mergeCells>
  <phoneticPr fontId="7" type="noConversion"/>
  <pageMargins left="0.25" right="0.25" top="0.75" bottom="0.75" header="0.3" footer="0.3"/>
  <pageSetup scale="80" orientation="landscape" r:id="rId1"/>
  <headerFooter>
    <oddHeader>&amp;F</oddHeader>
    <oddFooter>&amp;LPrepared by: Shelby Chase&amp;CPage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PSPS Event Data</vt:lpstr>
      <vt:lpstr>'PSPS Event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Shelby.Chase@cpuc.ca.gov</dc:creator>
  <cp:lastModifiedBy>Cody Warner</cp:lastModifiedBy>
  <cp:lastPrinted>2022-12-29T21:52:27Z</cp:lastPrinted>
  <dcterms:created xsi:type="dcterms:W3CDTF">2018-12-13T19:52:50Z</dcterms:created>
  <dcterms:modified xsi:type="dcterms:W3CDTF">2025-02-05T01:04:43Z</dcterms:modified>
</cp:coreProperties>
</file>