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d\OneDrive\Desktop\"/>
    </mc:Choice>
  </mc:AlternateContent>
  <xr:revisionPtr revIDLastSave="0" documentId="8_{51989DB5-C500-430A-AE9B-D2FEDAB921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Pivot Table 1" sheetId="2" r:id="rId2"/>
    <sheet name="Pivot Table 2" sheetId="5" r:id="rId3"/>
    <sheet name="Pivot Table 3" sheetId="6" r:id="rId4"/>
    <sheet name="Bonus" sheetId="7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17" i="6"/>
  <c r="G16" i="6"/>
  <c r="G15" i="6"/>
  <c r="G14" i="6"/>
  <c r="G13" i="6"/>
  <c r="G12" i="6"/>
  <c r="G11" i="6"/>
  <c r="G10" i="6"/>
  <c r="G9" i="6"/>
  <c r="G8" i="6"/>
  <c r="G7" i="6"/>
  <c r="G6" i="6"/>
  <c r="G13" i="2"/>
  <c r="G12" i="2"/>
  <c r="G11" i="2"/>
  <c r="G10" i="2"/>
  <c r="G9" i="2"/>
  <c r="G7" i="2"/>
  <c r="G6" i="2"/>
  <c r="G5" i="2"/>
</calcChain>
</file>

<file path=xl/sharedStrings.xml><?xml version="1.0" encoding="utf-8"?>
<sst xmlns="http://schemas.openxmlformats.org/spreadsheetml/2006/main" count="24789" uniqueCount="8369">
  <si>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</si>
  <si>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</si>
  <si>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</si>
  <si>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</si>
  <si>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</si>
  <si>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</si>
  <si>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</si>
  <si>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</si>
  <si>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</si>
  <si>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</si>
  <si>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</si>
  <si>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</si>
  <si>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</si>
  <si>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</si>
  <si>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</si>
  <si>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</si>
  <si>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</si>
  <si>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</si>
  <si>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</si>
  <si>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</si>
  <si>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</si>
  <si>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</si>
  <si>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</si>
  <si>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</si>
  <si>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</si>
  <si>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</si>
  <si>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</si>
  <si>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</si>
  <si>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</si>
  <si>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</si>
  <si>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</si>
  <si>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</si>
  <si>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</si>
  <si>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</si>
  <si>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</si>
  <si>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</si>
  <si>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</si>
  <si>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</si>
  <si>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</si>
  <si>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</si>
  <si>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</si>
  <si>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</si>
  <si>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</si>
  <si>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</si>
  <si>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</si>
  <si>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</si>
  <si>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</si>
  <si>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</si>
  <si>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</si>
  <si>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</si>
  <si>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</si>
  <si>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</si>
  <si>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</si>
  <si>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</si>
  <si>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</si>
  <si>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</si>
  <si>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</si>
  <si>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</si>
  <si>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</si>
  <si>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</si>
  <si>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</si>
  <si>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</si>
  <si>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</si>
  <si>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</si>
  <si>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</si>
  <si>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</si>
  <si>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</si>
  <si>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</si>
  <si>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</si>
  <si>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</si>
  <si>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</si>
  <si>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</si>
  <si>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</si>
  <si>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</si>
  <si>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</si>
  <si>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</si>
  <si>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</si>
  <si>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</si>
  <si>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</si>
  <si>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</si>
  <si>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</si>
  <si>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</si>
  <si>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</si>
  <si>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</si>
  <si>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</si>
  <si>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</si>
  <si>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</si>
  <si>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</si>
  <si>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</si>
  <si>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</si>
  <si>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</si>
  <si>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</si>
  <si>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</si>
  <si>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</si>
  <si>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</si>
  <si>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</si>
  <si>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</si>
  <si>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</si>
  <si>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</si>
  <si>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</si>
  <si>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</si>
  <si>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</si>
  <si>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</si>
  <si>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</si>
  <si>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</si>
  <si>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</si>
  <si>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</si>
  <si>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</si>
  <si>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</si>
  <si>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</si>
  <si>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</si>
  <si>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</si>
  <si>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</si>
  <si>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</si>
  <si>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</si>
  <si>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</si>
  <si>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</si>
  <si>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</si>
  <si>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</si>
  <si>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</si>
  <si>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</si>
  <si>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</si>
  <si>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</si>
  <si>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</si>
  <si>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</si>
  <si>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</si>
  <si>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</si>
  <si>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</si>
  <si>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</si>
  <si>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</si>
  <si>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</si>
  <si>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</si>
  <si>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</si>
  <si>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</si>
  <si>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</si>
  <si>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</si>
  <si>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</si>
  <si>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</si>
  <si>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</si>
  <si>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</si>
  <si>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</si>
  <si>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</si>
  <si>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</si>
  <si>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</si>
  <si>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</si>
  <si>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</si>
  <si>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</si>
  <si>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</si>
  <si>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</si>
  <si>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</si>
  <si>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</si>
  <si>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</si>
  <si>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</si>
  <si>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</si>
  <si>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</si>
  <si>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</si>
  <si>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</si>
  <si>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</si>
  <si>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</si>
  <si>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</si>
  <si>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</si>
  <si>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</si>
  <si>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</si>
  <si>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</si>
  <si>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</si>
  <si>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</si>
  <si>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</si>
  <si>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</si>
  <si>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</si>
  <si>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</si>
  <si>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</si>
  <si>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</si>
  <si>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</si>
  <si>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</si>
  <si>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</si>
  <si>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</si>
  <si>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</si>
  <si>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</si>
  <si>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</si>
  <si>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</si>
  <si>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</si>
  <si>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</si>
  <si>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</si>
  <si>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</si>
  <si>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</si>
  <si>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</si>
  <si>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</si>
  <si>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</si>
  <si>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</si>
  <si>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</si>
  <si>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</si>
  <si>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</si>
  <si>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</si>
  <si>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</si>
  <si>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</si>
  <si>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</si>
  <si>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</si>
  <si>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</si>
  <si>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</si>
  <si>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</si>
  <si>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</si>
  <si>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</si>
  <si>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</si>
  <si>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</si>
  <si>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</si>
  <si>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</si>
  <si>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</si>
  <si>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</si>
  <si>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</si>
  <si>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</si>
  <si>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</si>
  <si>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</si>
  <si>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</si>
  <si>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</si>
  <si>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</si>
  <si>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</si>
  <si>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</si>
  <si>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</si>
  <si>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</si>
  <si>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</si>
  <si>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</si>
  <si>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</si>
  <si>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</si>
  <si>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</si>
  <si>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</si>
  <si>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</si>
  <si>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</si>
  <si>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</si>
  <si>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</si>
  <si>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</si>
  <si>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</si>
  <si>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</si>
  <si>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</si>
  <si>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</si>
  <si>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</si>
  <si>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</si>
  <si>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</si>
  <si>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</si>
  <si>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</si>
  <si>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</si>
  <si>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</si>
  <si>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</si>
  <si>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</si>
  <si>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</si>
  <si>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</si>
  <si>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</si>
  <si>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</si>
  <si>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</si>
  <si>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</si>
  <si>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</si>
  <si>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</si>
  <si>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</si>
  <si>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</si>
  <si>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</si>
  <si>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</si>
  <si>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</si>
  <si>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</si>
  <si>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</si>
  <si>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</si>
  <si>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</si>
  <si>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</si>
  <si>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</si>
  <si>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</si>
  <si>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</si>
  <si>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</si>
  <si>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</si>
  <si>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</si>
  <si>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</si>
  <si>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</si>
  <si>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</si>
  <si>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</si>
  <si>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</si>
  <si>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</si>
  <si>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</si>
  <si>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</si>
  <si>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</si>
  <si>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</si>
  <si>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</si>
  <si>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</si>
  <si>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</si>
  <si>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</si>
  <si>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</si>
  <si>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</si>
  <si>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</si>
  <si>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</si>
  <si>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</si>
  <si>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</si>
  <si>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</si>
  <si>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</si>
  <si>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</si>
  <si>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</si>
  <si>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</si>
  <si>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</si>
  <si>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</si>
  <si>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</si>
  <si>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</si>
  <si>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</si>
  <si>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</si>
  <si>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</si>
  <si>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</si>
  <si>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</si>
  <si>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</si>
  <si>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</si>
  <si>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</si>
  <si>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</si>
  <si>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</si>
  <si>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</si>
  <si>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</si>
  <si>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</si>
  <si>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</si>
  <si>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</si>
  <si>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</si>
  <si>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</si>
  <si>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</si>
  <si>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</si>
  <si>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</si>
  <si>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</si>
  <si>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</si>
  <si>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</si>
  <si>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</si>
  <si>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</si>
  <si>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</si>
  <si>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</si>
  <si>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</si>
  <si>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</si>
  <si>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</si>
  <si>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</si>
  <si>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</si>
  <si>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</si>
  <si>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</si>
  <si>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</si>
  <si>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</si>
  <si>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</si>
  <si>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</si>
  <si>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</si>
  <si>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</si>
  <si>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</si>
  <si>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</si>
  <si>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</si>
  <si>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</si>
  <si>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</si>
  <si>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</si>
  <si>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</si>
  <si>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</si>
  <si>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</si>
  <si>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</si>
  <si>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</si>
  <si>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</si>
  <si>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</si>
  <si>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</si>
  <si>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</si>
  <si>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</si>
  <si>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</si>
  <si>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</si>
  <si>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</si>
  <si>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</si>
  <si>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</si>
  <si>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</si>
  <si>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</si>
  <si>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</si>
  <si>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</si>
  <si>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</si>
  <si>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</si>
  <si>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</si>
  <si>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</si>
  <si>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</si>
  <si>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</si>
  <si>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</si>
  <si>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</si>
  <si>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</si>
  <si>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</si>
  <si>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</si>
  <si>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</si>
  <si>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</si>
  <si>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</si>
  <si>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</si>
  <si>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</si>
  <si>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</si>
  <si>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</si>
  <si>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</si>
  <si>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</si>
  <si>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</si>
  <si>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</si>
  <si>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</si>
  <si>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</si>
  <si>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</si>
  <si>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</si>
  <si>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</si>
  <si>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</si>
  <si>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</si>
  <si>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</si>
  <si>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</si>
  <si>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</si>
  <si>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</si>
  <si>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</si>
  <si>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</si>
  <si>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</si>
  <si>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</si>
  <si>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</si>
  <si>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</si>
  <si>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</si>
  <si>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</si>
  <si>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</si>
  <si>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</si>
  <si>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</si>
  <si>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</si>
  <si>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</si>
  <si>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</si>
  <si>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</si>
  <si>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</si>
  <si>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</si>
  <si>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</si>
  <si>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</si>
  <si>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</si>
  <si>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</si>
  <si>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</si>
  <si>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</si>
  <si>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</si>
  <si>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</si>
  <si>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</si>
  <si>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</si>
  <si>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</si>
  <si>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</si>
  <si>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</si>
  <si>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</si>
  <si>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</si>
  <si>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</si>
  <si>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</si>
  <si>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</si>
  <si>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</si>
  <si>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</si>
  <si>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</si>
  <si>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</si>
  <si>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</si>
  <si>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</si>
  <si>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</si>
  <si>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</si>
  <si>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</si>
  <si>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</si>
  <si>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</si>
  <si>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</si>
  <si>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</si>
  <si>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</si>
  <si>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</si>
  <si>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</si>
  <si>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</si>
  <si>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</si>
  <si>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</si>
  <si>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</si>
  <si>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</si>
  <si>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</si>
  <si>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</si>
  <si>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</si>
  <si>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</si>
  <si>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</si>
  <si>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</si>
  <si>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</si>
  <si>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</si>
  <si>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</si>
  <si>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</si>
  <si>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</si>
  <si>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</si>
  <si>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</si>
  <si>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</si>
  <si>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</si>
  <si>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</si>
  <si>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</si>
  <si>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</si>
  <si>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</si>
  <si>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</si>
  <si>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</si>
  <si>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</si>
  <si>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</si>
  <si>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</si>
  <si>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</si>
  <si>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</si>
  <si>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</si>
  <si>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</si>
  <si>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</si>
  <si>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</si>
  <si>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</si>
  <si>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</si>
  <si>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</si>
  <si>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</si>
  <si>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</si>
  <si>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</si>
  <si>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</si>
  <si>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</si>
  <si>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</si>
  <si>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</si>
  <si>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</si>
  <si>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</si>
  <si>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</si>
  <si>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</si>
  <si>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</si>
  <si>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</si>
  <si>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</si>
  <si>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</si>
  <si>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</si>
  <si>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</si>
  <si>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</si>
  <si>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</si>
  <si>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</si>
  <si>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</si>
  <si>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</si>
  <si>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</si>
  <si>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</si>
  <si>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</si>
  <si>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</si>
  <si>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</si>
  <si>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</si>
  <si>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</si>
  <si>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</si>
  <si>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</si>
  <si>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</si>
  <si>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</si>
  <si>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</si>
  <si>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</si>
  <si>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</si>
  <si>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</si>
  <si>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</si>
  <si>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</si>
  <si>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</si>
  <si>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</si>
  <si>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</si>
  <si>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</si>
  <si>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</si>
  <si>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</si>
  <si>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</si>
  <si>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</si>
  <si>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</si>
  <si>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</si>
  <si>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</si>
  <si>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</si>
  <si>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</si>
  <si>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</si>
  <si>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</si>
  <si>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</si>
  <si>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</si>
  <si>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</si>
  <si>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</si>
  <si>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</si>
  <si>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</si>
  <si>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</si>
  <si>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</si>
  <si>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</si>
  <si>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</si>
  <si>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</si>
  <si>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</si>
  <si>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</si>
  <si>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</si>
  <si>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</si>
  <si>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</si>
  <si>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</si>
  <si>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</si>
  <si>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</si>
  <si>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</si>
  <si>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</si>
  <si>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</si>
  <si>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</si>
  <si>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</si>
  <si>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</si>
  <si>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</si>
  <si>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</si>
  <si>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</si>
  <si>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</si>
  <si>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</si>
  <si>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</si>
  <si>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</si>
  <si>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</si>
  <si>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</si>
  <si>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</si>
  <si>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</si>
  <si>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</si>
  <si>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</si>
  <si>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</si>
  <si>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</si>
  <si>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</si>
  <si>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</si>
  <si>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</si>
  <si>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</si>
  <si>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</si>
  <si>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</si>
  <si>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</si>
  <si>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</si>
  <si>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</si>
  <si>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</si>
  <si>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</si>
  <si>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</si>
  <si>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</si>
  <si>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</si>
  <si>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</si>
  <si>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</si>
  <si>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</si>
  <si>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</si>
  <si>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</si>
  <si>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</si>
  <si>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</si>
  <si>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</si>
  <si>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</si>
  <si>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</si>
  <si>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</si>
  <si>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</si>
  <si>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</si>
  <si>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</si>
  <si>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</si>
  <si>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</si>
  <si>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</si>
  <si>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</si>
  <si>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</si>
  <si>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</si>
  <si>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</si>
  <si>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</si>
  <si>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</si>
  <si>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</si>
  <si>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</si>
  <si>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</si>
  <si>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</si>
  <si>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</si>
  <si>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</si>
  <si>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</si>
  <si>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</si>
  <si>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</si>
  <si>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</si>
  <si>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</si>
  <si>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</si>
  <si>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</si>
  <si>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</si>
  <si>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</si>
  <si>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</si>
  <si>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</si>
  <si>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</si>
  <si>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</si>
  <si>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</si>
  <si>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</si>
  <si>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</si>
  <si>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</si>
  <si>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</si>
  <si>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</si>
  <si>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</si>
  <si>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</si>
  <si>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</si>
  <si>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</si>
  <si>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</si>
  <si>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</si>
  <si>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</si>
  <si>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</si>
  <si>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</si>
  <si>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</si>
  <si>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</si>
  <si>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</si>
  <si>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</si>
  <si>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</si>
  <si>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</si>
  <si>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</si>
  <si>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</si>
  <si>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</si>
  <si>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</si>
  <si>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</si>
  <si>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</si>
  <si>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</si>
  <si>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</si>
  <si>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</si>
  <si>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</si>
  <si>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</si>
  <si>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</si>
  <si>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</si>
  <si>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</si>
  <si>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</si>
  <si>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</si>
  <si>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</si>
  <si>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</si>
  <si>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</si>
  <si>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</si>
  <si>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</si>
  <si>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</si>
  <si>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</si>
  <si>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</si>
  <si>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</si>
  <si>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</si>
  <si>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</si>
  <si>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</si>
  <si>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</si>
  <si>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</si>
  <si>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</si>
  <si>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</si>
  <si>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</si>
  <si>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</si>
  <si>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</si>
  <si>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</si>
  <si>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</si>
  <si>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</si>
  <si>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</si>
  <si>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</si>
  <si>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</si>
  <si>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</si>
  <si>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</si>
  <si>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</si>
  <si>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</si>
  <si>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</si>
  <si>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</si>
  <si>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</si>
  <si>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</si>
  <si>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</si>
  <si>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</si>
  <si>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</si>
  <si>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</si>
  <si>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</si>
  <si>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</si>
  <si>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</si>
  <si>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</si>
  <si>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</si>
  <si>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</si>
  <si>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</si>
  <si>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</si>
  <si>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</si>
  <si>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</si>
  <si>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</si>
  <si>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</si>
  <si>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</si>
  <si>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</si>
  <si>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</si>
  <si>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</si>
  <si>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</si>
  <si>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</si>
  <si>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</si>
  <si>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</si>
  <si>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</si>
  <si>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</si>
  <si>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</si>
  <si>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</si>
  <si>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</si>
  <si>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</si>
  <si>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</si>
  <si>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</si>
  <si>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</si>
  <si>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</si>
  <si>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</si>
  <si>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</si>
  <si>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</si>
  <si>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</si>
  <si>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</si>
  <si>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</si>
  <si>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</si>
  <si>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</si>
  <si>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</si>
  <si>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</si>
  <si>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</si>
  <si>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</si>
  <si>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</si>
  <si>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</si>
  <si>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</si>
  <si>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</si>
  <si>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</si>
  <si>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</si>
  <si>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</si>
  <si>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</si>
  <si>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</si>
  <si>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</si>
  <si>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</si>
  <si>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</si>
  <si>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</si>
  <si>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</si>
  <si>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</si>
  <si>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</si>
  <si>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</si>
  <si>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</si>
  <si>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</si>
  <si>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</si>
  <si>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</si>
  <si>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</si>
  <si>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</si>
  <si>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</si>
  <si>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</si>
  <si>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</si>
  <si>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</si>
  <si>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</si>
  <si>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</si>
  <si>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</si>
  <si>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</si>
  <si>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</si>
  <si>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</si>
  <si>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</si>
  <si>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</si>
  <si>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</si>
  <si>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</si>
  <si>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</si>
  <si>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</si>
  <si>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</si>
  <si>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</si>
  <si>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</si>
  <si>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</si>
  <si>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</si>
  <si>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</si>
  <si>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</si>
  <si>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</si>
  <si>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</si>
  <si>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</si>
  <si>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</si>
  <si>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</si>
  <si>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</si>
  <si>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</si>
  <si>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</si>
  <si>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</si>
  <si>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</si>
  <si>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</si>
  <si>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</si>
  <si>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</si>
  <si>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</si>
  <si>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</si>
  <si>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</si>
  <si>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</si>
  <si>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</si>
  <si>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</si>
  <si>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</si>
  <si>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</si>
  <si>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</si>
  <si>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</si>
  <si>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</si>
  <si>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</si>
  <si>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</si>
  <si>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</si>
  <si>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</si>
  <si>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</si>
  <si>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</si>
  <si>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</si>
  <si>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</si>
  <si>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</si>
  <si>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</si>
  <si>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</si>
  <si>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</si>
  <si>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</si>
  <si>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</si>
  <si>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</si>
  <si>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</si>
  <si>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</si>
  <si>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</si>
  <si>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</si>
  <si>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</si>
  <si>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</si>
  <si>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</si>
  <si>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</si>
  <si>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</si>
  <si>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</si>
  <si>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</si>
  <si>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</si>
  <si>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</si>
  <si>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</si>
  <si>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</si>
  <si>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</si>
  <si>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</si>
  <si>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</si>
  <si>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</si>
  <si>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</si>
  <si>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</si>
  <si>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</si>
  <si>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</si>
  <si>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</si>
  <si>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</si>
  <si>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</si>
  <si>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</si>
  <si>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</si>
  <si>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</si>
  <si>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</si>
  <si>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</si>
  <si>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</si>
  <si>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</si>
  <si>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</si>
  <si>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</si>
  <si>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</si>
  <si>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</si>
  <si>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</si>
  <si>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</si>
  <si>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</si>
  <si>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</si>
  <si>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</si>
  <si>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</si>
  <si>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</si>
  <si>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</si>
  <si>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</si>
  <si>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</si>
  <si>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</si>
  <si>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</si>
  <si>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</si>
  <si>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</si>
  <si>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</si>
  <si>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</si>
  <si>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</si>
  <si>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</si>
  <si>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</si>
  <si>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</si>
  <si>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</si>
  <si>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</si>
  <si>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</si>
  <si>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</si>
  <si>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</si>
  <si>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</si>
  <si>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</si>
  <si>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</si>
  <si>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</si>
  <si>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</si>
  <si>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</si>
  <si>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</si>
  <si>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</si>
  <si>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</si>
  <si>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</si>
  <si>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</si>
  <si>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</si>
  <si>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</si>
  <si>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</si>
  <si>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</si>
  <si>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</si>
  <si>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</si>
  <si>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</si>
  <si>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</si>
  <si>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</si>
  <si>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</si>
  <si>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</si>
  <si>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</si>
  <si>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</si>
  <si>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</si>
  <si>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</si>
  <si>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</si>
  <si>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</si>
  <si>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</si>
  <si>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</si>
  <si>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</si>
  <si>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</si>
  <si>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</si>
  <si>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</si>
  <si>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</si>
  <si>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</si>
  <si>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</si>
  <si>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</si>
  <si>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</si>
  <si>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</si>
  <si>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</si>
  <si>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</si>
  <si>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</si>
  <si>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</si>
  <si>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</si>
  <si>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</si>
  <si>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</si>
  <si>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</si>
  <si>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</si>
  <si>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</si>
  <si>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</si>
  <si>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</si>
  <si>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</si>
  <si>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</si>
  <si>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</si>
  <si>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</si>
  <si>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</si>
  <si>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</si>
  <si>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</si>
  <si>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</si>
  <si>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</si>
  <si>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</si>
  <si>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</si>
  <si>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</si>
  <si>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</si>
  <si>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</si>
  <si>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</si>
  <si>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</si>
  <si>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</si>
  <si>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</si>
  <si>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</si>
  <si>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</si>
  <si>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</si>
  <si>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</si>
  <si>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</si>
  <si>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</si>
  <si>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</si>
  <si>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</si>
  <si>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</si>
  <si>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</si>
  <si>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</si>
  <si>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</si>
  <si>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</si>
  <si>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</si>
  <si>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</si>
  <si>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</si>
  <si>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</si>
  <si>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</si>
  <si>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</si>
  <si>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</si>
  <si>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</si>
  <si>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</si>
  <si>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</si>
  <si>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</si>
  <si>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</si>
  <si>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</si>
  <si>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</si>
  <si>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</si>
  <si>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</si>
  <si>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</si>
  <si>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</si>
  <si>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</si>
  <si>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</si>
  <si>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</si>
  <si>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</si>
  <si>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</si>
  <si>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</si>
  <si>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</si>
  <si>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</si>
  <si>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</si>
  <si>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</si>
  <si>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</si>
  <si>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</si>
  <si>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</si>
  <si>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</si>
  <si>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</si>
  <si>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</si>
  <si>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</si>
  <si>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</si>
  <si>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</si>
  <si>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</si>
  <si>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</si>
  <si>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</si>
  <si>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</si>
  <si>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</si>
  <si>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</si>
  <si>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</si>
  <si>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</si>
  <si>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</si>
  <si>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</si>
  <si>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</si>
  <si>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</si>
  <si>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</si>
  <si>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</si>
  <si>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</si>
  <si>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</si>
  <si>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</si>
  <si>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</si>
  <si>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</si>
  <si>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</si>
  <si>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</si>
  <si>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</si>
  <si>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</si>
  <si>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</si>
  <si>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</si>
  <si>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</si>
  <si>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</si>
  <si>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</si>
  <si>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</si>
  <si>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</si>
  <si>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</si>
  <si>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</si>
  <si>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</si>
  <si>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</si>
  <si>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</si>
  <si>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</si>
  <si>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</si>
  <si>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</si>
  <si>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</si>
  <si>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</si>
  <si>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</si>
  <si>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</si>
  <si>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</si>
  <si>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</si>
  <si>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</si>
  <si>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</si>
  <si>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</si>
  <si>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</si>
  <si>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</si>
  <si>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</si>
  <si>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</si>
  <si>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</si>
  <si>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</si>
  <si>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</si>
  <si>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</si>
  <si>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</si>
  <si>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</si>
  <si>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</si>
  <si>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</si>
  <si>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</si>
  <si>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</si>
  <si>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</si>
  <si>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</si>
  <si>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</si>
  <si>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</si>
  <si>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</si>
  <si>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</si>
  <si>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</si>
  <si>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</si>
  <si>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</si>
  <si>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</si>
  <si>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</si>
  <si>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</si>
  <si>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</si>
  <si>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</si>
  <si>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</si>
  <si>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</si>
  <si>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</si>
  <si>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</si>
  <si>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</si>
  <si>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</si>
  <si>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</si>
  <si>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</si>
  <si>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</si>
  <si>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</si>
  <si>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</si>
  <si>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</si>
  <si>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</si>
  <si>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</si>
  <si>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</si>
  <si>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</si>
  <si>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</si>
  <si>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</si>
  <si>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</si>
  <si>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</si>
  <si>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</si>
  <si>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</si>
  <si>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</si>
  <si>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</si>
  <si>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</si>
  <si>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</si>
  <si>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</si>
  <si>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</si>
  <si>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</si>
  <si>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</si>
  <si>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</si>
  <si>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</si>
  <si>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</si>
  <si>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</si>
  <si>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</si>
  <si>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</si>
  <si>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</si>
  <si>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</si>
  <si>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</si>
  <si>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</si>
  <si>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</si>
  <si>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</si>
  <si>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</si>
  <si>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</si>
  <si>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</si>
  <si>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</si>
  <si>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</si>
  <si>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</si>
  <si>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</si>
  <si>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</si>
  <si>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</si>
  <si>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</si>
  <si>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</si>
  <si>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</si>
  <si>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</si>
  <si>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</si>
  <si>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</si>
  <si>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</si>
  <si>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</si>
  <si>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</si>
  <si>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</si>
  <si>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</si>
  <si>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</si>
  <si>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</si>
  <si>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</si>
  <si>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</si>
  <si>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</si>
  <si>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</si>
  <si>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</si>
  <si>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</si>
  <si>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</si>
  <si>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</si>
  <si>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</si>
  <si>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</si>
  <si>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</si>
  <si>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</si>
  <si>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</si>
  <si>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</si>
  <si>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</si>
  <si>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</si>
  <si>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</si>
  <si>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</si>
  <si>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</si>
  <si>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</si>
  <si>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</si>
  <si>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</si>
  <si>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</si>
  <si>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</si>
  <si>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</si>
  <si>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</si>
  <si>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</si>
  <si>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</si>
  <si>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</si>
  <si>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</si>
  <si>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</si>
  <si>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</si>
  <si>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</si>
  <si>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</si>
  <si>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</si>
  <si>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</si>
  <si>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</si>
  <si>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</si>
  <si>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</si>
  <si>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</si>
  <si>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</si>
  <si>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</si>
  <si>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</si>
  <si>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</si>
  <si>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</si>
  <si>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</si>
  <si>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</si>
  <si>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</si>
  <si>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</si>
  <si>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</si>
  <si>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</si>
  <si>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</si>
  <si>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</si>
  <si>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</si>
  <si>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</si>
  <si>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</si>
  <si>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</si>
  <si>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</si>
  <si>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</si>
  <si>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</si>
  <si>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</si>
  <si>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</si>
  <si>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</si>
  <si>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</si>
  <si>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</si>
  <si>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</si>
  <si>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</si>
  <si>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</si>
  <si>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</si>
  <si>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</si>
  <si>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</si>
  <si>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</si>
  <si>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</si>
  <si>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</si>
  <si>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</si>
  <si>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</si>
  <si>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</si>
  <si>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</si>
  <si>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</si>
  <si>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</si>
  <si>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</si>
  <si>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</si>
  <si>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</si>
  <si>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</si>
  <si>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</si>
  <si>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</si>
  <si>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</si>
  <si>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</si>
  <si>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</si>
  <si>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</si>
  <si>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</si>
  <si>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</si>
  <si>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</si>
  <si>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</si>
  <si>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</si>
  <si>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</si>
  <si>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</si>
  <si>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</si>
  <si>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</si>
  <si>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</si>
  <si>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</si>
  <si>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</si>
  <si>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</si>
  <si>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</si>
  <si>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</si>
  <si>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</si>
  <si>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</si>
  <si>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</si>
  <si>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</si>
  <si>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</si>
  <si>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</si>
  <si>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</si>
  <si>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</si>
  <si>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</si>
  <si>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</si>
  <si>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</si>
  <si>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</si>
  <si>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</si>
  <si>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</si>
  <si>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</si>
  <si>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</si>
  <si>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</si>
  <si>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</si>
  <si>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</si>
  <si>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</si>
  <si>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</si>
  <si>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</si>
  <si>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</si>
  <si>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</si>
  <si>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</si>
  <si>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</si>
  <si>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</si>
  <si>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</si>
  <si>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</si>
  <si>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</si>
  <si>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</si>
  <si>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</si>
  <si>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</si>
  <si>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</si>
  <si>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</si>
  <si>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</si>
  <si>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</si>
  <si>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</si>
  <si>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</si>
  <si>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</si>
  <si>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</si>
  <si>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</si>
  <si>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</si>
  <si>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</si>
  <si>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</si>
  <si>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</si>
  <si>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</si>
  <si>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</si>
  <si>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</si>
  <si>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</si>
  <si>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</si>
  <si>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</si>
  <si>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</si>
  <si>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</si>
  <si>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</si>
  <si>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</si>
  <si>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</si>
  <si>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</si>
  <si>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</si>
  <si>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</si>
  <si>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</si>
  <si>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</si>
  <si>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</si>
  <si>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</si>
  <si>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</si>
  <si>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</si>
  <si>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</si>
  <si>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</si>
  <si>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</si>
  <si>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</si>
  <si>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</si>
  <si>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</si>
  <si>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</si>
  <si>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</si>
  <si>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</si>
  <si>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</si>
  <si>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</si>
  <si>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</si>
  <si>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</si>
  <si>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</si>
  <si>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</si>
  <si>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</si>
  <si>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</si>
  <si>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</si>
  <si>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</si>
  <si>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</si>
  <si>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</si>
  <si>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</si>
  <si>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</si>
  <si>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</si>
  <si>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</si>
  <si>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</si>
  <si>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</si>
  <si>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</si>
  <si>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</si>
  <si>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</si>
  <si>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</si>
  <si>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</si>
  <si>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</si>
  <si>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</si>
  <si>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</si>
  <si>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</si>
  <si>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</si>
  <si>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</si>
  <si>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</si>
  <si>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</si>
  <si>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</si>
  <si>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</si>
  <si>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</si>
  <si>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</si>
  <si>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</si>
  <si>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</si>
  <si>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</si>
  <si>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</si>
  <si>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</si>
  <si>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</si>
  <si>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</si>
  <si>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</si>
  <si>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</si>
  <si>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</si>
  <si>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</si>
  <si>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</si>
  <si>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</si>
  <si>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</si>
  <si>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</si>
  <si>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</si>
  <si>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</si>
  <si>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</si>
  <si>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</si>
  <si>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</si>
  <si>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</si>
  <si>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</si>
  <si>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</si>
  <si>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</si>
  <si>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</si>
  <si>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</si>
  <si>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</si>
  <si>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</si>
  <si>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</si>
  <si>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</si>
  <si>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</si>
  <si>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</si>
  <si>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</si>
  <si>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</si>
  <si>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</si>
  <si>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</si>
  <si>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</si>
  <si>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</si>
  <si>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</si>
  <si>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</si>
  <si>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</si>
  <si>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</si>
  <si>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</si>
  <si>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</si>
  <si>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</si>
  <si>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</si>
  <si>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</si>
  <si>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</si>
  <si>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</si>
  <si>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</si>
  <si>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</si>
  <si>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</si>
  <si>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</si>
  <si>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</si>
  <si>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</si>
  <si>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</si>
  <si>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</si>
  <si>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</si>
  <si>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</si>
  <si>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</si>
  <si>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</si>
  <si>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</si>
  <si>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</si>
  <si>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</si>
  <si>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</si>
  <si>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</si>
  <si>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</si>
  <si>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</si>
  <si>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</si>
  <si>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</si>
  <si>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</si>
  <si>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</si>
  <si>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</si>
  <si>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</si>
  <si>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</si>
  <si>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</si>
  <si>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</si>
  <si>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</si>
  <si>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</si>
  <si>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</si>
  <si>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</si>
  <si>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</si>
  <si>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</si>
  <si>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</si>
  <si>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</si>
  <si>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</si>
  <si>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</si>
  <si>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</si>
  <si>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</si>
  <si>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</si>
  <si>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</si>
  <si>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</si>
  <si>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</si>
  <si>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</si>
  <si>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</si>
  <si>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</si>
  <si>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</si>
  <si>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</si>
  <si>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</si>
  <si>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</si>
  <si>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</si>
  <si>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</si>
  <si>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</si>
  <si>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</si>
  <si>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</si>
  <si>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</si>
  <si>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</si>
  <si>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</si>
  <si>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</si>
  <si>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</si>
  <si>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</si>
  <si>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</si>
  <si>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</si>
  <si>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</si>
  <si>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</si>
  <si>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</si>
  <si>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</si>
  <si>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</si>
  <si>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</si>
  <si>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</si>
  <si>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</si>
  <si>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</si>
  <si>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</si>
  <si>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</si>
  <si>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</si>
  <si>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</si>
  <si>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</si>
  <si>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</si>
  <si>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</si>
  <si>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</si>
  <si>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</si>
  <si>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</si>
  <si>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</si>
  <si>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</si>
  <si>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</si>
  <si>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</si>
  <si>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</si>
  <si>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</si>
  <si>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</si>
  <si>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</si>
  <si>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</si>
  <si>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</si>
  <si>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</si>
  <si>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</si>
  <si>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</si>
  <si>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</si>
  <si>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</si>
  <si>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</si>
  <si>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</si>
  <si>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</si>
  <si>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</si>
  <si>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</si>
  <si>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</si>
  <si>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</si>
  <si>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</si>
  <si>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</si>
  <si>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</si>
  <si>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</si>
  <si>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</si>
  <si>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</si>
  <si>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</si>
  <si>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</si>
  <si>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</si>
  <si>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</si>
  <si>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</si>
  <si>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</si>
  <si>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</si>
  <si>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</si>
  <si>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</si>
  <si>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</si>
  <si>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</si>
  <si>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</si>
  <si>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</si>
  <si>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</si>
  <si>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</si>
  <si>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</si>
  <si>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</si>
  <si>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</si>
  <si>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</si>
  <si>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</si>
  <si>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</si>
  <si>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</si>
  <si>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</si>
  <si>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</si>
  <si>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</si>
  <si>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</si>
  <si>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</si>
  <si>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</si>
  <si>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</si>
  <si>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</si>
  <si>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</si>
  <si>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</si>
  <si>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</si>
  <si>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</si>
  <si>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</si>
  <si>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</si>
  <si>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</si>
  <si>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</si>
  <si>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</si>
  <si>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</si>
  <si>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</si>
  <si>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</si>
  <si>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</si>
  <si>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</si>
  <si>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</si>
  <si>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</si>
  <si>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</si>
  <si>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</si>
  <si>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</si>
  <si>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</si>
  <si>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</si>
  <si>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</si>
  <si>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</si>
  <si>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</si>
  <si>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</si>
  <si>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</si>
  <si>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</si>
  <si>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</si>
  <si>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</si>
  <si>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</si>
  <si>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</si>
  <si>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</si>
  <si>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</si>
  <si>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</si>
  <si>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</si>
  <si>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</si>
  <si>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</si>
  <si>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</si>
  <si>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</si>
  <si>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</si>
  <si>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</si>
  <si>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</si>
  <si>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</si>
  <si>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</si>
  <si>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</si>
  <si>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</si>
  <si>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</si>
  <si>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</si>
  <si>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</si>
  <si>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</si>
  <si>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</si>
  <si>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</si>
  <si>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</si>
  <si>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</si>
  <si>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</si>
  <si>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</si>
  <si>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</si>
  <si>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</si>
  <si>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</si>
  <si>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</si>
  <si>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</si>
  <si>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</si>
  <si>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</si>
  <si>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</si>
  <si>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</si>
  <si>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</si>
  <si>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</si>
  <si>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</si>
  <si>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</si>
  <si>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</si>
  <si>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</si>
  <si>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</si>
  <si>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</si>
  <si>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</si>
  <si>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</si>
  <si>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</si>
  <si>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</si>
  <si>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</si>
  <si>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</si>
  <si>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</si>
  <si>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</si>
  <si>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</si>
  <si>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</si>
  <si>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</si>
  <si>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</si>
  <si>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</si>
  <si>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</si>
  <si>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</si>
  <si>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</si>
  <si>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</si>
  <si>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</si>
  <si>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</si>
  <si>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</si>
  <si>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</si>
  <si>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</si>
  <si>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</si>
  <si>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</si>
  <si>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</si>
  <si>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</si>
  <si>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</si>
  <si>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</si>
  <si>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</si>
  <si>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</si>
  <si>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</si>
  <si>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</si>
  <si>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</si>
  <si>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</si>
  <si>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</si>
  <si>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</si>
  <si>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</si>
  <si>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</si>
  <si>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</si>
  <si>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</si>
  <si>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</si>
  <si>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</si>
  <si>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</si>
  <si>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</si>
  <si>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</si>
  <si>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</si>
  <si>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</si>
  <si>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</si>
  <si>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</si>
  <si>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</si>
  <si>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</si>
  <si>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</si>
  <si>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</si>
  <si>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</si>
  <si>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</si>
  <si>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</si>
  <si>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</si>
  <si>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</si>
  <si>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</si>
  <si>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</si>
  <si>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</si>
  <si>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</si>
  <si>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</si>
  <si>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</si>
  <si>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</si>
  <si>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</si>
  <si>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</si>
  <si>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</si>
  <si>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</si>
  <si>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</si>
  <si>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</si>
  <si>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</si>
  <si>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</si>
  <si>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</si>
  <si>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</si>
  <si>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</si>
  <si>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</si>
  <si>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</si>
  <si>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</si>
  <si>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</si>
  <si>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</si>
  <si>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</si>
  <si>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</si>
  <si>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</si>
  <si>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</si>
  <si>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</si>
  <si>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</si>
  <si>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</si>
  <si>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</si>
  <si>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</si>
  <si>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</si>
  <si>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</si>
  <si>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</si>
  <si>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</si>
  <si>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</si>
  <si>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</si>
  <si>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</si>
  <si>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</si>
  <si>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</si>
  <si>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</si>
  <si>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</si>
  <si>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</si>
  <si>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</si>
  <si>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</si>
  <si>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</si>
  <si>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</si>
  <si>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</si>
  <si>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</si>
  <si>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</si>
  <si>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</si>
  <si>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</si>
  <si>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</si>
  <si>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</si>
  <si>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</si>
  <si>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</si>
  <si>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</si>
  <si>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</si>
  <si>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</si>
  <si>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</si>
  <si>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</si>
  <si>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</si>
  <si>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</si>
  <si>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</si>
  <si>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</si>
  <si>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</si>
  <si>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</si>
  <si>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</si>
  <si>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</si>
  <si>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</si>
  <si>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</si>
  <si>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</si>
  <si>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</si>
  <si>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</si>
  <si>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</si>
  <si>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</si>
  <si>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</si>
  <si>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</si>
  <si>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</si>
  <si>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</si>
  <si>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</si>
  <si>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</si>
  <si>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</si>
  <si>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</si>
  <si>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</si>
  <si>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</si>
  <si>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</si>
  <si>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</si>
  <si>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</si>
  <si>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</si>
  <si>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</si>
  <si>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</si>
  <si>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</si>
  <si>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</si>
  <si>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</si>
  <si>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</si>
  <si>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</si>
  <si>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</si>
  <si>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</si>
  <si>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</si>
  <si>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</si>
  <si>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</si>
  <si>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</si>
  <si>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</si>
  <si>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</si>
  <si>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</si>
  <si>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</si>
  <si>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</si>
  <si>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</si>
  <si>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</si>
  <si>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</si>
  <si>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</si>
  <si>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</si>
  <si>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</si>
  <si>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</si>
  <si>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</si>
  <si>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</si>
  <si>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</si>
  <si>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</si>
  <si>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</si>
  <si>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</si>
  <si>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</si>
  <si>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</si>
  <si>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</si>
  <si>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</si>
  <si>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</si>
  <si>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</si>
  <si>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</si>
  <si>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</si>
  <si>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</si>
  <si>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</si>
  <si>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</si>
  <si>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</si>
  <si>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</si>
  <si>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</si>
  <si>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</si>
  <si>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</si>
  <si>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</si>
  <si>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</si>
  <si>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</si>
  <si>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</si>
  <si>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</si>
  <si>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</si>
  <si>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</si>
  <si>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</si>
  <si>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</si>
  <si>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</si>
  <si>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</si>
  <si>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</si>
  <si>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</si>
  <si>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</si>
  <si>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</si>
  <si>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</si>
  <si>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</si>
  <si>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</si>
  <si>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</si>
  <si>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</si>
  <si>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</si>
  <si>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</si>
  <si>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</si>
  <si>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</si>
  <si>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</si>
  <si>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</si>
  <si>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</si>
  <si>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</si>
  <si>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</si>
  <si>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</si>
  <si>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</si>
  <si>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</si>
  <si>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</si>
  <si>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</si>
  <si>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</si>
  <si>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</si>
  <si>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</si>
  <si>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</si>
  <si>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</si>
  <si>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</si>
  <si>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</si>
  <si>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</si>
  <si>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</si>
  <si>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</si>
  <si>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</si>
  <si>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</si>
  <si>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</si>
  <si>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</si>
  <si>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</si>
  <si>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</si>
  <si>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</si>
  <si>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</si>
  <si>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</si>
  <si>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</si>
  <si>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</si>
  <si>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</si>
  <si>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</si>
  <si>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</si>
  <si>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</si>
  <si>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</si>
  <si>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</si>
  <si>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</si>
  <si>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</si>
  <si>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</si>
  <si>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</si>
  <si>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</si>
  <si>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</si>
  <si>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</si>
  <si>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</si>
  <si>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</si>
  <si>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</si>
  <si>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</si>
  <si>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</si>
  <si>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</si>
  <si>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</si>
  <si>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</si>
  <si>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</si>
  <si>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</si>
  <si>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</si>
  <si>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</si>
  <si>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</si>
  <si>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</si>
  <si>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</si>
  <si>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</si>
  <si>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</si>
  <si>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</si>
  <si>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</si>
  <si>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</si>
  <si>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</si>
  <si>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</si>
  <si>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</si>
  <si>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</si>
  <si>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</si>
  <si>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</si>
  <si>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</si>
  <si>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</si>
  <si>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</si>
  <si>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</si>
  <si>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</si>
  <si>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</si>
  <si>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</si>
  <si>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</si>
  <si>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</si>
  <si>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</si>
  <si>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</si>
  <si>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</si>
  <si>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</si>
  <si>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</si>
  <si>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</si>
  <si>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</si>
  <si>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</si>
  <si>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</si>
  <si>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</si>
  <si>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</si>
  <si>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</si>
  <si>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</si>
  <si>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</si>
  <si>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</si>
  <si>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</si>
  <si>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</si>
  <si>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</si>
  <si>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</si>
  <si>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</si>
  <si>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</si>
  <si>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</si>
  <si>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</si>
  <si>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</si>
  <si>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</si>
  <si>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</si>
  <si>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</si>
  <si>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</si>
  <si>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</si>
  <si>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</si>
  <si>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</si>
  <si>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</si>
  <si>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</si>
  <si>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</si>
  <si>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</si>
  <si>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</si>
  <si>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</si>
  <si>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</si>
  <si>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</si>
  <si>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</si>
  <si>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</si>
  <si>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</si>
  <si>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</si>
  <si>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</si>
  <si>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</si>
  <si>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</si>
  <si>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</si>
  <si>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</si>
  <si>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</si>
  <si>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</si>
  <si>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</si>
  <si>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</si>
  <si>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</si>
  <si>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</si>
  <si>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</si>
  <si>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</si>
  <si>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</si>
  <si>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</si>
  <si>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</si>
  <si>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</si>
  <si>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</si>
  <si>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</si>
  <si>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</si>
  <si>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</si>
  <si>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</si>
  <si>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</si>
  <si>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</si>
  <si>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</si>
  <si>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</si>
  <si>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</si>
  <si>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</si>
  <si>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</si>
  <si>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</si>
  <si>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</si>
  <si>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</si>
  <si>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</si>
  <si>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</si>
  <si>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</si>
  <si>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</si>
  <si>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</si>
  <si>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</si>
  <si>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</si>
  <si>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</si>
  <si>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</si>
  <si>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</si>
  <si>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</si>
  <si>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</si>
  <si>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</si>
  <si>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</si>
  <si>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</si>
  <si>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</si>
  <si>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</si>
  <si>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</si>
  <si>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</si>
  <si>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</si>
  <si>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</si>
  <si>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</si>
  <si>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</si>
  <si>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</si>
  <si>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</si>
  <si>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</si>
  <si>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</si>
  <si>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</si>
  <si>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</si>
  <si>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</si>
  <si>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</si>
  <si>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</si>
  <si>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</si>
  <si>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</si>
  <si>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</si>
  <si>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</si>
  <si>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</si>
  <si>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</si>
  <si>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</si>
  <si>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</si>
  <si>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</si>
  <si>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</si>
  <si>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</si>
  <si>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</si>
  <si>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</si>
  <si>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</si>
  <si>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</si>
  <si>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</si>
  <si>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</si>
  <si>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</si>
  <si>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</si>
  <si>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</si>
  <si>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</si>
  <si>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</si>
  <si>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</si>
  <si>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</si>
  <si>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</si>
  <si>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</si>
  <si>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</si>
  <si>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</si>
  <si>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</si>
  <si>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</si>
  <si>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</si>
  <si>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</si>
  <si>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</si>
  <si>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</si>
  <si>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</si>
  <si>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</si>
  <si>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</si>
  <si>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</si>
  <si>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</si>
  <si>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</si>
  <si>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</si>
  <si>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</si>
  <si>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</si>
  <si>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</si>
  <si>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</si>
  <si>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</si>
  <si>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</si>
  <si>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</si>
  <si>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</si>
  <si>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</si>
  <si>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</si>
  <si>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</si>
  <si>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</si>
  <si>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</si>
  <si>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</si>
  <si>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</si>
  <si>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</si>
  <si>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</si>
  <si>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</si>
  <si>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</si>
  <si>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</si>
  <si>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</si>
  <si>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</si>
  <si>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</si>
  <si>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</si>
  <si>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</si>
  <si>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</si>
  <si>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</si>
  <si>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</si>
  <si>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</si>
  <si>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</si>
  <si>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</si>
  <si>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</si>
  <si>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</si>
  <si>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</si>
  <si>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</si>
  <si>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</si>
  <si>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</si>
  <si>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</si>
  <si>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</si>
  <si>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</si>
  <si>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</si>
  <si>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</si>
  <si>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</si>
  <si>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</si>
  <si>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</si>
  <si>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</si>
  <si>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</si>
  <si>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</si>
  <si>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</si>
  <si>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</si>
  <si>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</si>
  <si>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</si>
  <si>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</si>
  <si>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</si>
  <si>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</si>
  <si>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</si>
  <si>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</si>
  <si>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</si>
  <si>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</si>
  <si>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</si>
  <si>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</si>
  <si>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</si>
  <si>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</si>
  <si>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</si>
  <si>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</si>
  <si>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</si>
  <si>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</si>
  <si>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</si>
  <si>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</si>
  <si>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</si>
  <si>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</si>
  <si>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</si>
  <si>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</si>
  <si>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</si>
  <si>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</si>
  <si>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</si>
  <si>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</si>
  <si>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</si>
  <si>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</si>
  <si>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</si>
  <si>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</si>
  <si>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</si>
  <si>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</si>
  <si>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</si>
  <si>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</si>
  <si>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</si>
  <si>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</si>
  <si>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</si>
  <si>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</si>
  <si>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</si>
  <si>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</si>
  <si>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</si>
  <si>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</si>
  <si>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</si>
  <si>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</si>
  <si>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</si>
  <si>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</si>
  <si>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</si>
  <si>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</si>
  <si>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</si>
  <si>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</si>
  <si>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</si>
  <si>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</si>
  <si>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</si>
  <si>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</si>
  <si>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</si>
  <si>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</si>
  <si>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</si>
  <si>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</si>
  <si>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</si>
  <si>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</si>
  <si>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</si>
  <si>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</si>
  <si>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</si>
  <si>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</si>
  <si>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</si>
  <si>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</si>
  <si>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</si>
  <si>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</si>
  <si>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</si>
  <si>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</si>
  <si>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</si>
  <si>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</si>
  <si>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</si>
  <si>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</si>
  <si>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</si>
  <si>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</si>
  <si>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</si>
  <si>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</si>
  <si>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</si>
  <si>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</si>
  <si>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</si>
  <si>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</si>
  <si>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</si>
  <si>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</si>
  <si>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</si>
  <si>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</si>
  <si>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</si>
  <si>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</si>
  <si>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</si>
  <si>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</si>
  <si>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</si>
  <si>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</si>
  <si>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</si>
  <si>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</si>
  <si>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</si>
  <si>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</si>
  <si>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</si>
  <si>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</si>
  <si>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</si>
  <si>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</si>
  <si>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</si>
  <si>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</si>
  <si>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</si>
  <si>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</si>
  <si>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</si>
  <si>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</si>
  <si>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</si>
  <si>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</si>
  <si>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</si>
  <si>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</si>
  <si>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</si>
  <si>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</si>
  <si>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</si>
  <si>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</si>
  <si>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</si>
  <si>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</si>
  <si>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</si>
  <si>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</si>
  <si>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</si>
  <si>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</si>
  <si>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</si>
  <si>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</si>
  <si>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</si>
  <si>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</si>
  <si>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</si>
  <si>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</si>
  <si>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</si>
  <si>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</si>
  <si>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</si>
  <si>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</si>
  <si>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</si>
  <si>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</si>
  <si>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</si>
  <si>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</si>
  <si>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</si>
  <si>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</si>
  <si>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</si>
  <si>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</si>
  <si>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</si>
  <si>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</si>
  <si>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</si>
  <si>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</si>
  <si>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</si>
  <si>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</si>
  <si>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</si>
  <si>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</si>
  <si>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</si>
  <si>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</si>
  <si>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</si>
  <si>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</si>
  <si>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</si>
  <si>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</si>
  <si>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</si>
  <si>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</si>
  <si>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</si>
  <si>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</si>
  <si>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</si>
  <si>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</si>
  <si>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</si>
  <si>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</si>
  <si>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</si>
  <si>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</si>
  <si>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</si>
  <si>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</si>
  <si>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</si>
  <si>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</si>
  <si>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</si>
  <si>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</si>
  <si>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</si>
  <si>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</si>
  <si>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</si>
  <si>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</si>
  <si>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</si>
  <si>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</si>
  <si>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</si>
  <si>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</si>
  <si>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</si>
  <si>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</si>
  <si>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</si>
  <si>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</si>
  <si>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</si>
  <si>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</si>
  <si>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</si>
  <si>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</si>
  <si>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</si>
  <si>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</si>
  <si>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</si>
  <si>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</si>
  <si>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</si>
  <si>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</si>
  <si>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</si>
  <si>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</si>
  <si>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</si>
  <si>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</si>
  <si>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</si>
  <si>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</si>
  <si>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</si>
  <si>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</si>
  <si>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</si>
  <si>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</si>
  <si>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</si>
  <si>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</si>
  <si>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</si>
  <si>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</si>
  <si>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</si>
  <si>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</si>
  <si>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</si>
  <si>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</si>
  <si>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</si>
  <si>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</si>
  <si>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</si>
  <si>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</si>
  <si>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</si>
  <si>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</si>
  <si>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</si>
  <si>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</si>
  <si>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</si>
  <si>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</si>
  <si>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</si>
  <si>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</si>
  <si>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</si>
  <si>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</si>
  <si>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</si>
  <si>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</si>
  <si>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</si>
  <si>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</si>
  <si>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</si>
  <si>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</si>
  <si>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</si>
  <si>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</si>
  <si>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</si>
  <si>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</si>
  <si>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</si>
  <si>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</si>
  <si>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</si>
  <si>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</si>
  <si>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</si>
  <si>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</si>
  <si>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</si>
  <si>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</si>
  <si>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</si>
  <si>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</si>
  <si>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</si>
  <si>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</si>
  <si>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</si>
  <si>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</si>
  <si>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</si>
  <si>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</si>
  <si>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</si>
  <si>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</si>
  <si>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</si>
  <si>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</si>
  <si>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</si>
  <si>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</si>
  <si>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</si>
  <si>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</si>
  <si>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</si>
  <si>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</si>
  <si>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</si>
  <si>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</si>
  <si>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</si>
  <si>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</si>
  <si>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</si>
  <si>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</si>
  <si>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</si>
  <si>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</si>
  <si>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</si>
  <si>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</si>
  <si>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</si>
  <si>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</si>
  <si>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</si>
  <si>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</si>
  <si>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</si>
  <si>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</si>
  <si>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</si>
  <si>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</si>
  <si>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</si>
  <si>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</si>
  <si>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</si>
  <si>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</si>
  <si>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</si>
  <si>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</si>
  <si>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</si>
  <si>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</si>
  <si>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</si>
  <si>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</si>
  <si>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</si>
  <si>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</si>
  <si>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</si>
  <si>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</si>
  <si>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</si>
  <si>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</si>
  <si>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</si>
  <si>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</si>
  <si>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</si>
  <si>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</si>
  <si>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</si>
  <si>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</si>
  <si>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</si>
  <si>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</si>
  <si>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</si>
  <si>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</si>
  <si>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</si>
  <si>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</si>
  <si>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</si>
  <si>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</si>
  <si>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</si>
  <si>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</si>
  <si>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</si>
  <si>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</si>
  <si>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</si>
  <si>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</si>
  <si>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</si>
  <si>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</si>
  <si>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</si>
  <si>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</si>
  <si>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</si>
  <si>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</si>
  <si>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</si>
  <si>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</si>
  <si>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</si>
  <si>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</si>
  <si>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</si>
  <si>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</si>
  <si>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</si>
  <si>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</si>
  <si>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</si>
  <si>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</si>
  <si>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</si>
  <si>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</si>
  <si>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</si>
  <si>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</si>
  <si>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</si>
  <si>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</si>
  <si>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</si>
  <si>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</si>
  <si>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</si>
  <si>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</si>
  <si>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</si>
  <si>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</si>
  <si>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</si>
  <si>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</si>
  <si>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</si>
  <si>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</si>
  <si>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</si>
  <si>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</si>
  <si>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</si>
  <si>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</si>
  <si>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</si>
  <si>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</si>
  <si>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</si>
  <si>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</si>
  <si>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</si>
  <si>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</si>
  <si>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</si>
  <si>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</si>
  <si>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</si>
  <si>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</si>
  <si>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</si>
  <si>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</si>
  <si>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</si>
  <si>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</si>
  <si>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</si>
  <si>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</si>
  <si>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</si>
  <si>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</si>
  <si>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</si>
  <si>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</si>
  <si>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</si>
  <si>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</si>
  <si>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</si>
  <si>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</si>
  <si>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</si>
  <si>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</si>
  <si>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</si>
  <si>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</si>
  <si>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</si>
  <si>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</si>
  <si>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</si>
  <si>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</si>
  <si>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</si>
  <si>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</si>
  <si>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</si>
  <si>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</si>
  <si>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</si>
  <si>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</si>
  <si>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</si>
  <si>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</si>
  <si>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</si>
  <si>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</si>
  <si>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</si>
  <si>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</si>
  <si>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</si>
  <si>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</si>
  <si>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</si>
  <si>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</si>
  <si>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</si>
  <si>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</si>
  <si>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</si>
  <si>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</si>
  <si>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</si>
  <si>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</si>
  <si>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</si>
  <si>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</si>
  <si>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</si>
  <si>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</si>
  <si>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</si>
  <si>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</si>
  <si>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</si>
  <si>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</si>
  <si>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</si>
  <si>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</si>
  <si>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</si>
  <si>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</si>
  <si>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</si>
  <si>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</si>
  <si>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</si>
  <si>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</si>
  <si>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</si>
  <si>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</si>
  <si>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</si>
  <si>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</si>
  <si>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</si>
  <si>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</si>
  <si>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</si>
  <si>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</si>
  <si>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</si>
  <si>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</si>
  <si>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</si>
  <si>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</si>
  <si>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</si>
  <si>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</si>
  <si>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</si>
  <si>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</si>
  <si>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</si>
  <si>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</si>
  <si>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</si>
  <si>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</si>
  <si>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</si>
  <si>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</si>
  <si>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</si>
  <si>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</si>
  <si>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</si>
  <si>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</si>
  <si>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</si>
  <si>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</si>
  <si>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</si>
  <si>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</si>
  <si>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</si>
  <si>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</si>
  <si>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</si>
  <si>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</si>
  <si>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</si>
  <si>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</si>
  <si>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</si>
  <si>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</si>
  <si>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</si>
  <si>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</si>
  <si>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</si>
  <si>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</si>
  <si>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</si>
  <si>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</si>
  <si>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</si>
  <si>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</si>
  <si>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</si>
  <si>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</si>
  <si>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</si>
  <si>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</si>
  <si>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</si>
  <si>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</si>
  <si>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</si>
  <si>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</si>
  <si>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</si>
  <si>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</si>
  <si>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</si>
  <si>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</si>
  <si>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</si>
  <si>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</si>
  <si>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</si>
  <si>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</si>
  <si>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</si>
  <si>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</si>
  <si>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</si>
  <si>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</si>
  <si>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</si>
  <si>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</si>
  <si>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</si>
  <si>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</si>
  <si>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</si>
  <si>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</si>
  <si>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</si>
  <si>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</si>
  <si>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</si>
  <si>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</si>
  <si>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</si>
  <si>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</si>
  <si>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</si>
  <si>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</si>
  <si>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</si>
  <si>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</si>
  <si>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</si>
  <si>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</si>
  <si>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</si>
  <si>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</si>
  <si>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</si>
  <si>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</si>
  <si>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</si>
  <si>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</si>
  <si>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</si>
  <si>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</si>
  <si>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</si>
  <si>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</si>
  <si>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</si>
  <si>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</si>
  <si>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</si>
  <si>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</si>
  <si>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</si>
  <si>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</si>
  <si>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</si>
  <si>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</si>
  <si>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</si>
  <si>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</si>
  <si>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</si>
  <si>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</si>
  <si>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</si>
  <si>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</si>
  <si>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</si>
  <si>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</si>
  <si>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</si>
  <si>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</si>
  <si>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</si>
  <si>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</si>
  <si>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</si>
  <si>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</si>
  <si>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</si>
  <si>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</si>
  <si>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</si>
  <si>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</si>
  <si>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</si>
  <si>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</si>
  <si>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</si>
  <si>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</si>
  <si>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</si>
  <si>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</si>
  <si>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</si>
  <si>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</si>
  <si>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</si>
  <si>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</si>
  <si>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</si>
  <si>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</si>
  <si>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</si>
  <si>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</si>
  <si>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</si>
  <si>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</si>
  <si>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</si>
  <si>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</si>
  <si>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</si>
  <si>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</si>
  <si>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</si>
  <si>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</si>
  <si>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</si>
  <si>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</si>
  <si>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</si>
  <si>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</si>
  <si>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</si>
  <si>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</si>
  <si>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</si>
  <si>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</si>
  <si>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</si>
  <si>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</si>
  <si>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</si>
  <si>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</si>
  <si>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</si>
  <si>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</si>
  <si>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</si>
  <si>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</si>
  <si>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</si>
  <si>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</si>
  <si>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</si>
  <si>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</si>
  <si>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</si>
  <si>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</si>
  <si>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</si>
  <si>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</si>
  <si>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</si>
  <si>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</si>
  <si>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</si>
  <si>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</si>
  <si>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</si>
  <si>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</si>
  <si>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</si>
  <si>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</si>
  <si>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</si>
  <si>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</si>
  <si>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</si>
  <si>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</si>
  <si>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</si>
  <si>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</si>
  <si>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</si>
  <si>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</si>
  <si>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</si>
  <si>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</si>
  <si>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</si>
  <si>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</si>
  <si>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</si>
  <si>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</si>
  <si>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</si>
  <si>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</si>
  <si>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</si>
  <si>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</si>
  <si>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</si>
  <si>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</si>
  <si>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</si>
  <si>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</si>
  <si>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</si>
  <si>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</si>
  <si>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</si>
  <si>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</si>
  <si>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</si>
  <si>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</si>
  <si>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</si>
  <si>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</si>
  <si>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</si>
  <si>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</si>
  <si>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</si>
  <si>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</si>
  <si>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</si>
  <si>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</si>
  <si>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</si>
  <si>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</si>
  <si>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</si>
  <si>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</si>
  <si>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</si>
  <si>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</si>
  <si>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</si>
  <si>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</si>
  <si>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</si>
  <si>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</si>
  <si>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</si>
  <si>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</si>
  <si>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</si>
  <si>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</si>
  <si>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</si>
  <si>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</si>
  <si>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</si>
  <si>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</si>
  <si>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</si>
  <si>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</si>
  <si>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</si>
  <si>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</si>
  <si>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</si>
  <si>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</si>
  <si>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</si>
  <si>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</si>
  <si>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</si>
  <si>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</si>
  <si>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</si>
  <si>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</si>
  <si>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</si>
  <si>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</si>
  <si>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</si>
  <si>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</si>
  <si>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</si>
  <si>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</si>
  <si>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</si>
  <si>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</si>
  <si>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</si>
  <si>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</si>
  <si>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</si>
  <si>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</si>
  <si>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</si>
  <si>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</si>
  <si>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</si>
  <si>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</si>
  <si>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</si>
  <si>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</si>
  <si>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</si>
  <si>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</si>
  <si>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</si>
  <si>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</si>
  <si>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</si>
  <si>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</si>
  <si>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</si>
  <si>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</si>
  <si>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</si>
  <si>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</si>
  <si>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</si>
  <si>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</si>
  <si>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</si>
  <si>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</si>
  <si>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</si>
  <si>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</si>
  <si>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</si>
  <si>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</si>
  <si>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</si>
  <si>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</si>
  <si>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</si>
  <si>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</si>
  <si>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</si>
  <si>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</si>
  <si>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</si>
  <si>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</si>
  <si>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</si>
  <si>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</si>
  <si>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</si>
  <si>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</si>
  <si>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</si>
  <si>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</si>
  <si>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</si>
  <si>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</si>
  <si>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</si>
  <si>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</si>
  <si>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</si>
  <si>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</si>
  <si>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</si>
  <si>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</si>
  <si>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</si>
  <si>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</si>
  <si>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</si>
  <si>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</si>
  <si>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</si>
  <si>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</si>
  <si>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</si>
  <si>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</si>
  <si>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</si>
  <si>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</si>
  <si>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</si>
  <si>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</si>
  <si>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</si>
  <si>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</si>
  <si>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</si>
  <si>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</si>
  <si>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</si>
  <si>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</si>
  <si>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</si>
  <si>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</si>
  <si>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</si>
  <si>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</si>
  <si>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</si>
  <si>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</si>
  <si>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</si>
  <si>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</si>
  <si>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</si>
  <si>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</si>
  <si>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</si>
  <si>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</si>
  <si>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</si>
  <si>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</si>
  <si>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</si>
  <si>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</si>
  <si>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</si>
  <si>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</si>
  <si>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</si>
  <si>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</si>
  <si>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</si>
  <si>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</si>
  <si>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</si>
  <si>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</si>
  <si>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</si>
  <si>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</si>
  <si>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</si>
  <si>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</si>
  <si>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</si>
  <si>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</si>
  <si>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</si>
  <si>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</si>
  <si>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</si>
  <si>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</si>
  <si>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</si>
  <si>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</si>
  <si>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</si>
  <si>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</si>
  <si>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</si>
  <si>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</si>
  <si>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</si>
  <si>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</si>
  <si>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</si>
  <si>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</si>
  <si>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</si>
  <si>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</si>
  <si>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</si>
  <si>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</si>
  <si>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</si>
  <si>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</si>
  <si>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</si>
  <si>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</si>
  <si>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</si>
  <si>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</si>
  <si>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</si>
  <si>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</si>
  <si>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</si>
  <si>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</si>
  <si>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</si>
  <si>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</si>
  <si>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</si>
  <si>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</si>
  <si>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</si>
  <si>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</si>
  <si>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</si>
  <si>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</si>
  <si>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</si>
  <si>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</si>
  <si>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</si>
  <si>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</si>
  <si>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</si>
  <si>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</si>
  <si>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</si>
  <si>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</si>
  <si>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</si>
  <si>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</si>
  <si>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</si>
  <si>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</si>
  <si>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</si>
  <si>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</si>
  <si>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</si>
  <si>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</si>
  <si>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</si>
  <si>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</si>
  <si>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</si>
  <si>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</si>
  <si>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</si>
  <si>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</si>
  <si>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</si>
  <si>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</si>
  <si>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</si>
  <si>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</si>
  <si>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</si>
  <si>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</si>
  <si>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</si>
  <si>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</si>
  <si>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</si>
  <si>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</si>
  <si>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</si>
  <si>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</si>
  <si>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</si>
  <si>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</si>
  <si>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</si>
  <si>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</si>
  <si>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</si>
  <si>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</si>
  <si>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</si>
  <si>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</si>
  <si>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</si>
  <si>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</si>
  <si>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</si>
  <si>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</si>
  <si>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</si>
  <si>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</si>
  <si>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</si>
  <si>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</si>
  <si>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</si>
  <si>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</si>
  <si>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</si>
  <si>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</si>
  <si>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</si>
  <si>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</si>
  <si>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</si>
  <si>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</si>
  <si>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</si>
  <si>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</si>
  <si>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</si>
  <si>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</si>
  <si>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</si>
  <si>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</si>
  <si>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</si>
  <si>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</si>
  <si>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</si>
  <si>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</si>
  <si>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</si>
  <si>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</si>
  <si>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</si>
  <si>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</si>
  <si>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</si>
  <si>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</si>
  <si>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</si>
  <si>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</si>
  <si>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</si>
  <si>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</si>
  <si>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</si>
  <si>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</si>
  <si>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</si>
  <si>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</si>
  <si>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</si>
  <si>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</si>
  <si>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</si>
  <si>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</si>
  <si>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</si>
  <si>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</si>
  <si>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</si>
  <si>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</si>
  <si>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</si>
  <si>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</si>
  <si>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</si>
  <si>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</si>
  <si>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</si>
  <si>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</si>
  <si>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</si>
  <si>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</si>
  <si>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</si>
  <si>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</si>
  <si>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</si>
  <si>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</si>
  <si>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</si>
  <si>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</si>
  <si>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</si>
  <si>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</si>
  <si>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</si>
  <si>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</si>
  <si>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</si>
  <si>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</si>
  <si>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</si>
  <si>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</si>
  <si>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</si>
  <si>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</si>
  <si>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</si>
  <si>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</si>
  <si>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</si>
  <si>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</si>
  <si>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</si>
  <si>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</si>
  <si>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</si>
  <si>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</si>
  <si>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</si>
  <si>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</si>
  <si>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</si>
  <si>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</si>
  <si>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</si>
  <si>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</si>
  <si>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</si>
  <si>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</si>
  <si>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</si>
  <si>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</si>
  <si>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</si>
  <si>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</si>
  <si>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</si>
  <si>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</si>
  <si>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</si>
  <si>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</si>
  <si>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</si>
  <si>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</si>
  <si>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</si>
  <si>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</si>
  <si>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</si>
  <si>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</si>
  <si>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</si>
  <si>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</si>
  <si>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</si>
  <si>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</si>
  <si>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</si>
  <si>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</si>
  <si>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</si>
  <si>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</si>
  <si>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</si>
  <si>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</si>
  <si>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</si>
  <si>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</si>
  <si>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</si>
  <si>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</si>
  <si>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</si>
  <si>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</si>
  <si>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</si>
  <si>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</si>
  <si>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</si>
  <si>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</si>
  <si>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</si>
  <si>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</si>
  <si>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</si>
  <si>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</si>
  <si>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</si>
  <si>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</si>
  <si>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</si>
  <si>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</si>
  <si>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</si>
  <si>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</si>
  <si>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</si>
  <si>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</si>
  <si>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</si>
  <si>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</si>
  <si>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</si>
  <si>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</si>
  <si>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</si>
  <si>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</si>
  <si>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</si>
  <si>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</si>
  <si>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</si>
  <si>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</si>
  <si>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</si>
  <si>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</si>
  <si>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</si>
  <si>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</si>
  <si>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</si>
  <si>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</si>
  <si>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</si>
  <si>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</si>
  <si>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</si>
  <si>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</si>
  <si>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</si>
  <si>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</si>
  <si>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</si>
  <si>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</si>
  <si>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</si>
  <si>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</si>
  <si>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</si>
  <si>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</si>
  <si>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</si>
  <si>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</si>
  <si>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</si>
  <si>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</si>
  <si>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</si>
  <si>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</si>
  <si>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</si>
  <si>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</si>
  <si>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</si>
  <si>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</si>
  <si>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</si>
  <si>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</si>
  <si>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</si>
  <si>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</si>
  <si>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</si>
  <si>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</si>
  <si>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</si>
  <si>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</si>
  <si>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</si>
  <si>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</si>
  <si>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</si>
  <si>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</si>
  <si>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</si>
  <si>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</si>
  <si>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</si>
  <si>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</si>
  <si>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</si>
  <si>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</si>
  <si>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</si>
  <si>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</si>
  <si>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</si>
  <si>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</si>
  <si>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</si>
  <si>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</si>
  <si>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</si>
  <si>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</si>
  <si>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</si>
  <si>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</si>
  <si>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</si>
  <si>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</si>
  <si>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</si>
  <si>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</si>
  <si>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</si>
  <si>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</si>
  <si>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</si>
  <si>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</si>
  <si>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</si>
  <si>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</si>
  <si>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</si>
  <si>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</si>
  <si>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</si>
  <si>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</si>
  <si>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</si>
  <si>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</si>
  <si>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</si>
  <si>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</si>
  <si>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</si>
  <si>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</si>
  <si>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</si>
  <si>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</si>
  <si>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</si>
  <si>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</si>
  <si>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</si>
  <si>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</si>
  <si>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</si>
  <si>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</si>
  <si>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</si>
  <si>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</si>
  <si>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</si>
  <si>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</si>
  <si>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</si>
  <si>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</si>
  <si>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</si>
  <si>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</si>
  <si>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</si>
  <si>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</si>
  <si>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</si>
  <si>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</si>
  <si>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</si>
  <si>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</si>
  <si>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</si>
  <si>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</si>
  <si>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</si>
  <si>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</si>
  <si>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</si>
  <si>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</si>
  <si>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</si>
  <si>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</si>
  <si>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</si>
  <si>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</si>
  <si>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</si>
  <si>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</si>
  <si>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</si>
  <si>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</si>
  <si>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</si>
  <si>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</si>
  <si>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</si>
  <si>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</si>
  <si>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</si>
  <si>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</si>
  <si>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</si>
  <si>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</si>
  <si>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</si>
  <si>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</si>
  <si>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</si>
  <si>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</si>
  <si>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</si>
  <si>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</si>
  <si>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</si>
  <si>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</si>
  <si>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</si>
  <si>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</si>
  <si>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</si>
  <si>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</si>
  <si>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</si>
  <si>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</si>
  <si>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</si>
  <si>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</si>
  <si>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</si>
  <si>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</si>
  <si>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</si>
  <si>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</si>
  <si>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</si>
  <si>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</si>
  <si>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</si>
  <si>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</si>
  <si>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</si>
  <si>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</si>
  <si>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</si>
  <si>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</si>
  <si>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</si>
  <si>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</si>
  <si>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</si>
  <si>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</si>
  <si>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</si>
  <si>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</si>
  <si>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</si>
  <si>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</si>
  <si>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</si>
  <si>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</si>
  <si>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</si>
  <si>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</si>
  <si>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</si>
  <si>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</si>
  <si>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</si>
  <si>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</si>
  <si>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</si>
  <si>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</si>
  <si>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</si>
  <si>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</si>
  <si>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</si>
  <si>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</si>
  <si>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</si>
  <si>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</si>
  <si>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</si>
  <si>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</si>
  <si>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</si>
  <si>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</si>
  <si>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</si>
  <si>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</si>
  <si>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</si>
  <si>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</si>
  <si>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</si>
  <si>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</si>
  <si>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</si>
  <si>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</si>
  <si>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</si>
  <si>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</si>
  <si>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</si>
  <si>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</si>
  <si>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</si>
  <si>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</si>
  <si>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</si>
  <si>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</si>
  <si>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</si>
  <si>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</si>
  <si>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</si>
  <si>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</si>
  <si>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</si>
  <si>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</si>
  <si>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</si>
  <si>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</si>
  <si>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</si>
  <si>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</si>
  <si>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</si>
  <si>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</si>
  <si>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</si>
  <si>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</si>
  <si>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</si>
  <si>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</si>
  <si>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</si>
  <si>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</si>
  <si>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</si>
  <si>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</si>
  <si>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</si>
  <si>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</si>
  <si>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</si>
  <si>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</si>
  <si>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</si>
  <si>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</si>
  <si>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</si>
  <si>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</si>
  <si>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</si>
  <si>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</si>
  <si>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</si>
  <si>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</si>
  <si>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</si>
  <si>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</si>
  <si>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</si>
  <si>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</si>
  <si>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</si>
  <si>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</si>
  <si>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</si>
  <si>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</si>
  <si>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</si>
  <si>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</si>
  <si>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</si>
  <si>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</si>
  <si>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</si>
  <si>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</si>
  <si>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</si>
  <si>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</si>
  <si>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</si>
  <si>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</si>
  <si>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</si>
  <si>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</si>
  <si>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</si>
  <si>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</si>
  <si>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</si>
  <si>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</si>
  <si>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</si>
  <si>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</si>
  <si>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</si>
  <si>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</si>
  <si>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</si>
  <si>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</si>
  <si>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</si>
  <si>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</si>
  <si>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</si>
  <si>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</si>
  <si>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</si>
  <si>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</si>
  <si>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</si>
  <si>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</si>
  <si>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</si>
  <si>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</si>
  <si>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</si>
  <si>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</si>
  <si>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</si>
  <si>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</si>
  <si>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</si>
  <si>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</si>
  <si>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</si>
  <si>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</si>
  <si>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</si>
  <si>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</si>
  <si>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</si>
  <si>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</si>
  <si>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</si>
  <si>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</si>
  <si>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</si>
  <si>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</si>
  <si>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</si>
  <si>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</si>
  <si>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</si>
  <si>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</si>
  <si>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</si>
  <si>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</si>
  <si>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</si>
  <si>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</si>
  <si>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</si>
  <si>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</si>
  <si>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</si>
  <si>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</si>
  <si>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</si>
  <si>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</si>
  <si>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</si>
  <si>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</si>
  <si>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</si>
  <si>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</si>
  <si>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</si>
  <si>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</si>
  <si>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</si>
  <si>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</si>
  <si>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</si>
  <si>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</si>
  <si>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</si>
  <si>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</si>
  <si>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</si>
  <si>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</si>
  <si>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</si>
  <si>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</si>
  <si>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</si>
  <si>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</si>
  <si>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</si>
  <si>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</si>
  <si>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</si>
  <si>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</si>
  <si>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</si>
  <si>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</si>
  <si>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</si>
  <si>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</si>
  <si>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</si>
  <si>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</si>
  <si>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</si>
  <si>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</si>
  <si>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</si>
  <si>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</si>
  <si>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</si>
  <si>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</si>
  <si>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</si>
  <si>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</si>
  <si>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</si>
  <si>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</si>
  <si>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</si>
  <si>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</si>
  <si>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</si>
  <si>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</si>
  <si>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</si>
  <si>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</si>
  <si>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</si>
  <si>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</si>
  <si>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</si>
  <si>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</si>
  <si>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</si>
  <si>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</si>
  <si>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</si>
  <si>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</si>
  <si>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</si>
  <si>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</si>
  <si>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</si>
  <si>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</si>
  <si>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</si>
  <si>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</si>
  <si>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</si>
  <si>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</si>
  <si>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</si>
  <si>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</si>
  <si>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</si>
  <si>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</si>
  <si>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</si>
  <si>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</si>
  <si>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</si>
  <si>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</si>
  <si>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</si>
  <si>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</si>
  <si>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</si>
  <si>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</si>
  <si>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</si>
  <si>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</si>
  <si>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</si>
  <si>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</si>
  <si>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</si>
  <si>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</si>
  <si>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</si>
  <si>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</si>
  <si>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</si>
  <si>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</si>
  <si>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</si>
  <si>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</si>
  <si>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</si>
  <si>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</si>
  <si>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</si>
  <si>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</si>
  <si>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</si>
  <si>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</si>
  <si>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</si>
  <si>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</si>
  <si>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</si>
  <si>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</si>
  <si>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</si>
  <si>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</si>
  <si>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</si>
  <si>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</si>
  <si>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</si>
  <si>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</si>
  <si>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</si>
  <si>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</si>
  <si>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</si>
  <si>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</si>
  <si>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</si>
  <si>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</si>
  <si>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</si>
  <si>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</si>
  <si>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</si>
  <si>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</si>
  <si>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</si>
  <si>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</si>
  <si>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</si>
  <si>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</si>
  <si>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</si>
  <si>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</si>
  <si>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</si>
  <si>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</si>
  <si>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</si>
  <si>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</si>
  <si>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</si>
  <si>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</si>
  <si>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</si>
  <si>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</si>
  <si>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</si>
  <si>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</si>
  <si>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</si>
  <si>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</si>
  <si>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</si>
  <si>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</si>
  <si>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</si>
  <si>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</si>
  <si>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</si>
  <si>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</si>
  <si>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</si>
  <si>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</si>
  <si>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</si>
  <si>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</si>
  <si>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</si>
  <si>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</si>
  <si>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</si>
  <si>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</si>
  <si>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</si>
  <si>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</si>
  <si>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</si>
  <si>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</si>
  <si>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</si>
  <si>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</si>
  <si>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</si>
  <si>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</si>
  <si>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</si>
  <si>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</si>
  <si>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</si>
  <si>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</si>
  <si>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</si>
  <si>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</si>
  <si>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</si>
  <si>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</si>
  <si>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</si>
  <si>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</si>
  <si>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</si>
  <si>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</si>
  <si>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</si>
  <si>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</si>
  <si>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</si>
  <si>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</si>
  <si>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</si>
  <si>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</si>
  <si>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</si>
  <si>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</si>
  <si>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</si>
  <si>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</si>
  <si>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</si>
  <si>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</si>
  <si>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</si>
  <si>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</si>
  <si>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</si>
  <si>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</si>
  <si>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</si>
  <si>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</si>
  <si>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</si>
  <si>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</si>
  <si>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</si>
  <si>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</si>
  <si>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</si>
  <si>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</si>
  <si>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</si>
  <si>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</si>
  <si>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</si>
  <si>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</si>
  <si>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</si>
  <si>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</si>
  <si>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</si>
  <si>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</si>
  <si>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</si>
  <si>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</si>
  <si>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</si>
  <si>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</si>
  <si>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</si>
  <si>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</si>
  <si>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</si>
  <si>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</si>
  <si>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</si>
  <si>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</si>
  <si>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</si>
  <si>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</si>
  <si>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</si>
  <si>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</si>
  <si>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</si>
  <si>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</si>
  <si>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</si>
  <si>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</si>
  <si>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</si>
  <si>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</si>
  <si>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</si>
  <si>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</si>
  <si>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</si>
  <si>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</si>
  <si>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</si>
  <si>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</si>
  <si>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</si>
  <si>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</si>
  <si>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</si>
  <si>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</si>
  <si>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</si>
  <si>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</si>
  <si>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</si>
  <si>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</si>
  <si>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</si>
  <si>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</si>
  <si>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</si>
  <si>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</si>
  <si>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</si>
  <si>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</si>
  <si>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</si>
  <si>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</si>
  <si>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</si>
  <si>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</si>
  <si>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</si>
  <si>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</si>
  <si>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</si>
  <si>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</si>
  <si>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</si>
  <si>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</si>
  <si>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</si>
  <si>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</si>
  <si>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</si>
  <si>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</si>
  <si>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</si>
  <si>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</si>
  <si>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</si>
  <si>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</si>
  <si>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</si>
  <si>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</si>
  <si>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</si>
  <si>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</si>
  <si>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</si>
  <si>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</si>
  <si>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</si>
  <si>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</si>
  <si>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</si>
  <si>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</si>
  <si>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</si>
  <si>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</si>
  <si>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</si>
  <si>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</si>
  <si>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</si>
  <si>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</si>
  <si>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</si>
  <si>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</si>
  <si>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</si>
  <si>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</si>
  <si>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</si>
  <si>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</si>
  <si>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</si>
  <si>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</si>
  <si>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</si>
  <si>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</si>
  <si>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</si>
  <si>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</si>
  <si>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</si>
  <si>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</si>
  <si>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</si>
  <si>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</si>
  <si>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</si>
  <si>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</si>
  <si>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</si>
  <si>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</si>
  <si>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</si>
  <si>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</si>
  <si>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</si>
  <si>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</si>
  <si>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</si>
  <si>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</si>
  <si>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</si>
  <si>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</si>
  <si>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</si>
  <si>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</si>
  <si>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</si>
  <si>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</si>
  <si>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</si>
  <si>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</si>
  <si>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</si>
  <si>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</si>
  <si>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</si>
  <si>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</si>
  <si>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</si>
  <si>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</si>
  <si>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</si>
  <si>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</si>
  <si>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</si>
  <si>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</si>
  <si>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</si>
  <si>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</si>
  <si>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</si>
  <si>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</si>
  <si>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</si>
  <si>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</si>
  <si>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</si>
  <si>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</si>
  <si>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</si>
  <si>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</si>
  <si>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</si>
  <si>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</si>
  <si>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</si>
  <si>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</si>
  <si>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</si>
  <si>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</si>
  <si>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</si>
  <si>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</si>
  <si>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</si>
  <si>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</si>
  <si>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</si>
  <si>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</si>
  <si>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</si>
  <si>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</si>
  <si>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</si>
  <si>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</si>
  <si>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</si>
  <si>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</si>
  <si>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</si>
  <si>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</si>
  <si>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</si>
  <si>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</si>
  <si>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</si>
  <si>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</si>
  <si>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</si>
  <si>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</si>
  <si>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</si>
  <si>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</si>
  <si>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</si>
  <si>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</si>
  <si>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</si>
  <si>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</si>
  <si>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</si>
  <si>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</si>
  <si>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</si>
  <si>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</si>
  <si>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</si>
  <si>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</si>
  <si>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</si>
  <si>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</si>
  <si>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</si>
  <si>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</si>
  <si>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</si>
  <si>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</si>
  <si>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</si>
  <si>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</si>
  <si>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</si>
  <si>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</si>
  <si>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</si>
  <si>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</si>
  <si>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</si>
  <si>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</si>
  <si>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</si>
  <si>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</si>
  <si>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</si>
  <si>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</si>
  <si>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</si>
  <si>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</si>
  <si>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</si>
  <si>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</si>
  <si>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</si>
  <si>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</si>
  <si>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</si>
  <si>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</si>
  <si>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</si>
  <si>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</si>
  <si>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</si>
  <si>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</si>
  <si>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</si>
  <si>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</si>
  <si>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</si>
  <si>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</si>
  <si>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</si>
  <si>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</si>
  <si>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</si>
  <si>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</si>
  <si>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</si>
  <si>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</si>
  <si>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</si>
  <si>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</si>
  <si>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</si>
  <si>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</si>
  <si>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</si>
  <si>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</si>
  <si>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</si>
  <si>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</si>
  <si>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</si>
  <si>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</si>
  <si>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</si>
  <si>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</si>
  <si>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</si>
  <si>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</si>
  <si>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</si>
  <si>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</si>
  <si>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</si>
  <si>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</si>
  <si>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</si>
  <si>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</si>
  <si>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</si>
  <si>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</si>
  <si>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</si>
  <si>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</si>
  <si>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</si>
  <si>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</si>
  <si>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</si>
  <si>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</si>
  <si>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</si>
  <si>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</si>
  <si>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</si>
  <si>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</si>
  <si>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</si>
  <si>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</si>
  <si>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</si>
  <si>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</si>
  <si>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</si>
  <si>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</si>
  <si>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</si>
  <si>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</si>
  <si>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</si>
  <si>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</si>
  <si>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</si>
  <si>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</si>
  <si>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</si>
  <si>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</si>
  <si>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</si>
  <si>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</si>
  <si>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</si>
  <si>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</si>
  <si>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</si>
  <si>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</si>
  <si>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</si>
  <si>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</si>
  <si>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</si>
  <si>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</si>
  <si>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</si>
  <si>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</si>
  <si>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</si>
  <si>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</si>
  <si>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</si>
  <si>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</si>
  <si>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</si>
  <si>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</si>
  <si>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</si>
  <si>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</si>
  <si>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</si>
  <si>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</si>
  <si>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</si>
  <si>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</si>
  <si>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</si>
  <si>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</si>
  <si>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</si>
  <si>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</si>
  <si>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</si>
  <si>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</si>
  <si>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</si>
  <si>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</si>
  <si>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</si>
  <si>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</si>
  <si>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</si>
  <si>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</si>
  <si>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</si>
  <si>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</si>
  <si>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</si>
  <si>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</si>
  <si>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</si>
  <si>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</si>
  <si>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</si>
  <si>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</si>
  <si>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</si>
  <si>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</si>
  <si>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</si>
  <si>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</si>
  <si>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</si>
  <si>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</si>
  <si>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</si>
  <si>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</si>
  <si>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</si>
  <si>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</si>
  <si>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</si>
  <si>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</si>
  <si>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</si>
  <si>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</si>
  <si>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</si>
  <si>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</si>
  <si>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</si>
  <si>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</si>
  <si>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</si>
  <si>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</si>
  <si>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</si>
  <si>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</si>
  <si>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</si>
  <si>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</si>
  <si>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</si>
  <si>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</si>
  <si>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</si>
  <si>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</si>
  <si>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</si>
  <si>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</si>
  <si>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</si>
  <si>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</si>
  <si>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</si>
  <si>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</si>
  <si>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</si>
  <si>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</si>
  <si>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</si>
  <si>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</si>
  <si>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</si>
  <si>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</si>
  <si>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</si>
  <si>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</si>
  <si>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</si>
  <si>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</si>
  <si>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</si>
  <si>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</si>
  <si>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</si>
  <si>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</si>
  <si>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</si>
  <si>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</si>
  <si>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</si>
  <si>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</si>
  <si>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</si>
  <si>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</si>
  <si>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</si>
  <si>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</si>
  <si>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</si>
  <si>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</si>
  <si>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</si>
  <si>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</si>
  <si>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</si>
  <si>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</si>
  <si>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</si>
  <si>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</si>
  <si>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</si>
  <si>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</si>
  <si>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</si>
  <si>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</si>
  <si>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</si>
  <si>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</si>
  <si>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</si>
  <si>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</si>
  <si>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</si>
  <si>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</si>
  <si>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</si>
  <si>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</si>
  <si>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</si>
  <si>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</si>
  <si>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</si>
  <si>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</si>
  <si>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</si>
  <si>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</si>
  <si>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</si>
  <si>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</si>
  <si>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</si>
  <si>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</si>
  <si>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</si>
  <si>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</si>
  <si>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</si>
  <si>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</si>
  <si>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</si>
  <si>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</si>
  <si>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</si>
  <si>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</si>
  <si>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</si>
  <si>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</si>
  <si>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</si>
  <si>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</si>
  <si>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</si>
  <si>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</si>
  <si>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</si>
  <si>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</si>
  <si>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</si>
  <si>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</si>
  <si>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</si>
  <si>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</si>
  <si>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</si>
  <si>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</si>
  <si>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</si>
  <si>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</si>
  <si>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</si>
  <si>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</si>
  <si>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</si>
  <si>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</si>
  <si>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</si>
  <si>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</si>
  <si>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</si>
  <si>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</si>
  <si>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</si>
  <si>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</si>
  <si>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</si>
  <si>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</si>
  <si>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</si>
  <si>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</si>
  <si>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</si>
  <si>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</si>
  <si>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</si>
  <si>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</si>
  <si>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</si>
  <si>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</si>
  <si>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</si>
  <si>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</si>
  <si>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</si>
  <si>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</si>
  <si>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</si>
  <si>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</si>
  <si>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</si>
  <si>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</si>
  <si>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</si>
  <si>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</si>
  <si>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</si>
  <si>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</si>
  <si>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</si>
  <si>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</si>
  <si>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</si>
  <si>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</si>
  <si>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</si>
  <si>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</si>
  <si>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</si>
  <si>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</si>
  <si>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</si>
  <si>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</si>
  <si>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</si>
  <si>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</si>
  <si>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</si>
  <si>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</si>
  <si>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</si>
  <si>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</si>
  <si>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</si>
  <si>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</si>
  <si>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</si>
  <si>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</si>
  <si>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</si>
  <si>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</si>
  <si>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</si>
  <si>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</si>
  <si>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</si>
  <si>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</si>
  <si>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</si>
  <si>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</si>
  <si>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</si>
  <si>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</si>
  <si>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</si>
  <si>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</si>
  <si>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</si>
  <si>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</si>
  <si>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</si>
  <si>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</si>
  <si>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</si>
  <si>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</si>
  <si>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</si>
  <si>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</si>
  <si>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</si>
  <si>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</si>
  <si>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</si>
  <si>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</si>
  <si>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</si>
  <si>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</si>
  <si>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</si>
  <si>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</si>
  <si>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</si>
  <si>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</si>
  <si>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</si>
  <si>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</si>
  <si>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</si>
  <si>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</si>
  <si>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</si>
  <si>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</si>
  <si>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</si>
  <si>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</si>
  <si>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</si>
  <si>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</si>
  <si>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</si>
  <si>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</si>
  <si>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</si>
  <si>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</si>
  <si>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</si>
  <si>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</si>
  <si>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</si>
  <si>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</si>
  <si>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</si>
  <si>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</si>
  <si>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</si>
  <si>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</si>
  <si>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</si>
  <si>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</si>
  <si>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</si>
  <si>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</si>
  <si>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</si>
  <si>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</si>
  <si>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</si>
  <si>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</si>
  <si>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</si>
  <si>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</si>
  <si>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</si>
  <si>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</si>
  <si>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</si>
  <si>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</si>
  <si>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</si>
  <si>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</si>
  <si>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</si>
  <si>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</si>
  <si>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</si>
  <si>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</si>
  <si>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</si>
  <si>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</si>
  <si>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</si>
  <si>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</si>
  <si>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</si>
  <si>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</si>
  <si>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</si>
  <si>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</si>
  <si>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</si>
  <si>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</si>
  <si>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</si>
  <si>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</si>
  <si>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</si>
  <si>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</si>
  <si>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</si>
  <si>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</si>
  <si>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</si>
  <si>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</si>
  <si>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</si>
  <si>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</si>
  <si>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</si>
  <si>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</si>
  <si>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</si>
  <si>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</si>
  <si>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</si>
  <si>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</si>
  <si>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</si>
  <si>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</si>
  <si>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</si>
  <si>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</si>
  <si>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</si>
  <si>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</si>
  <si>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</si>
  <si>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</si>
  <si>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</si>
  <si>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</si>
  <si>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</si>
  <si>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</si>
  <si>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</si>
  <si>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</si>
  <si>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</si>
  <si>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</si>
  <si>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</si>
  <si>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</si>
  <si>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</si>
  <si>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</si>
  <si>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</si>
  <si>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</si>
  <si>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</si>
  <si>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</si>
  <si>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</si>
  <si>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</si>
  <si>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</si>
  <si>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</si>
  <si>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</si>
  <si>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</si>
  <si>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</si>
  <si>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</si>
  <si>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</si>
  <si>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</si>
  <si>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</si>
  <si>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</si>
  <si>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</si>
  <si>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</si>
  <si>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</si>
  <si>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</si>
  <si>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</si>
  <si>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</si>
  <si>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</si>
  <si>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</si>
  <si>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</si>
  <si>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</si>
  <si>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</si>
  <si>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</si>
  <si>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</si>
  <si>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</si>
  <si>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</si>
  <si>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</si>
  <si>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</si>
  <si>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</si>
  <si>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</si>
  <si>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</si>
  <si>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</si>
  <si>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</si>
  <si>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</si>
  <si>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</si>
  <si>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</si>
  <si>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</si>
  <si>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</si>
  <si>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</si>
  <si>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</si>
  <si>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</si>
  <si>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</si>
  <si>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</si>
  <si>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</si>
  <si>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</si>
  <si>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</si>
  <si>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</si>
  <si>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</si>
  <si>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</si>
  <si>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</si>
  <si>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</si>
  <si>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</si>
  <si>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</si>
  <si>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</si>
  <si>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</si>
  <si>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</si>
  <si>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</si>
  <si>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</si>
  <si>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</si>
  <si>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</si>
  <si>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</si>
  <si>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</si>
  <si>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</si>
  <si>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</si>
  <si>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</si>
  <si>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</si>
  <si>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</si>
  <si>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</si>
  <si>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</si>
  <si>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</si>
  <si>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</si>
  <si>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</si>
  <si>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</si>
  <si>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</si>
  <si>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</si>
  <si>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</si>
  <si>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</si>
  <si>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</si>
  <si>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</si>
  <si>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</si>
  <si>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</si>
  <si>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</si>
  <si>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</si>
  <si>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</si>
  <si>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</si>
  <si>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</si>
  <si>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</si>
  <si>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</si>
  <si>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</si>
  <si>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</si>
  <si>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</si>
  <si>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</si>
  <si>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</si>
  <si>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</si>
  <si>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</si>
  <si>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</si>
  <si>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</si>
  <si>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</si>
  <si>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</si>
  <si>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</si>
  <si>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</si>
  <si>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</si>
  <si>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</si>
  <si>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</si>
  <si>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</si>
  <si>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</si>
  <si>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</si>
  <si>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</si>
  <si>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</si>
  <si>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</si>
  <si>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</si>
  <si>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</si>
  <si>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</si>
  <si>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</si>
  <si>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</si>
  <si>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</si>
  <si>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</si>
  <si>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</si>
  <si>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</si>
  <si>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</si>
  <si>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</si>
  <si>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</si>
  <si>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</si>
  <si>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</si>
  <si>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</si>
  <si>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</si>
  <si>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</si>
  <si>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</si>
  <si>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</si>
  <si>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</si>
  <si>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</si>
  <si>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</si>
  <si>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</si>
  <si>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</si>
  <si>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</si>
  <si>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</si>
  <si>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</si>
  <si>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</si>
  <si>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</si>
  <si>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</si>
  <si>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</si>
  <si>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</si>
  <si>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</si>
  <si>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</si>
  <si>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</si>
  <si>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</si>
  <si>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</si>
  <si>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</si>
  <si>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</si>
  <si>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</si>
  <si>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</si>
  <si>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</si>
  <si>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</si>
  <si>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</si>
  <si>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</si>
  <si>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</si>
  <si>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</si>
  <si>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</si>
  <si>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</si>
  <si>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</si>
  <si>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</si>
  <si>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</si>
  <si>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</si>
  <si>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</si>
  <si>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</si>
  <si>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</si>
  <si>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</si>
  <si>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</si>
  <si>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</si>
  <si>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</si>
  <si>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</si>
  <si>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</si>
  <si>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</si>
  <si>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</si>
  <si>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</si>
  <si>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</si>
  <si>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</si>
  <si>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</si>
  <si>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</si>
  <si>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</si>
  <si>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</si>
  <si>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</si>
  <si>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</si>
  <si>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</si>
  <si>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</si>
  <si>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</si>
  <si>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</si>
  <si>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</si>
  <si>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</si>
  <si>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</si>
  <si>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</si>
  <si>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</si>
  <si>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</si>
  <si>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</si>
  <si>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</si>
  <si>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</si>
  <si>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</si>
  <si>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</si>
  <si>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</si>
  <si>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</si>
  <si>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</si>
  <si>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</si>
  <si>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</si>
  <si>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</si>
  <si>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</si>
  <si>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</si>
  <si>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</si>
  <si>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</si>
  <si>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</si>
  <si>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</si>
  <si>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</si>
  <si>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</si>
  <si>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</si>
  <si>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</si>
  <si>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</si>
  <si>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</si>
  <si>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</si>
  <si>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</si>
  <si>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</si>
  <si>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</si>
  <si>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</si>
  <si>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</si>
  <si>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</si>
  <si>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</si>
  <si>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</si>
  <si>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</si>
  <si>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</si>
  <si>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</si>
  <si>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</si>
  <si>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</si>
  <si>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</si>
  <si>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</si>
  <si>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</si>
  <si>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</si>
  <si>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</si>
  <si>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</si>
  <si>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</si>
  <si>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</si>
  <si>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</si>
  <si>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</si>
  <si>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</si>
  <si>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</si>
  <si>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</si>
  <si>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</si>
  <si>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</si>
  <si>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</si>
  <si>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</si>
  <si>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</si>
  <si>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</si>
  <si>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</si>
  <si>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</si>
  <si>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</si>
  <si>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</si>
  <si>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</si>
  <si>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</si>
  <si>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</si>
  <si>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</si>
  <si>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</si>
  <si>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</si>
  <si>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</si>
  <si>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</si>
  <si>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</si>
  <si>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</si>
  <si>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</si>
  <si>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</si>
  <si>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</si>
  <si>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</si>
  <si>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</si>
  <si>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</si>
  <si>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</si>
  <si>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</si>
  <si>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</si>
  <si>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</si>
  <si>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</si>
  <si>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</si>
  <si>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</si>
  <si>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</si>
  <si>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</si>
  <si>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</si>
  <si>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</si>
  <si>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</si>
  <si>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</si>
  <si>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</si>
  <si>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</si>
  <si>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</si>
  <si>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</si>
  <si>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</si>
  <si>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</si>
  <si>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</si>
  <si>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</si>
  <si>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</si>
  <si>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</si>
  <si>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</si>
  <si>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</si>
  <si>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</si>
  <si>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</si>
  <si>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</si>
  <si>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</si>
  <si>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</si>
  <si>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</si>
  <si>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</si>
  <si>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</si>
  <si>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</si>
  <si>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</si>
  <si>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</si>
  <si>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</si>
  <si>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</si>
  <si>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</si>
  <si>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</si>
  <si>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</si>
  <si>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</si>
  <si>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</si>
  <si>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</si>
  <si>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</si>
  <si>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</si>
  <si>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</si>
  <si>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</si>
  <si>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</si>
  <si>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</si>
  <si>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</si>
  <si>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</si>
  <si>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</si>
  <si>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</si>
  <si>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</si>
  <si>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</si>
  <si>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</si>
  <si>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</si>
  <si>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</si>
  <si>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</si>
  <si>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</si>
  <si>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</si>
  <si>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</si>
  <si>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</si>
  <si>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</si>
  <si>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</si>
  <si>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</si>
  <si>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</si>
  <si>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</si>
  <si>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</si>
  <si>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</si>
  <si>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</si>
  <si>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</si>
  <si>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</si>
  <si>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</si>
  <si>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</si>
  <si>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</si>
  <si>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</si>
  <si>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</si>
  <si>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</si>
  <si>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</si>
  <si>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</si>
  <si>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</si>
  <si>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</si>
  <si>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</si>
  <si>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</si>
  <si>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</si>
  <si>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</si>
  <si>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</si>
  <si>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</si>
  <si>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</si>
  <si>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</si>
  <si>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</si>
  <si>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</si>
  <si>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</si>
  <si>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</si>
  <si>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</si>
  <si>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</si>
  <si>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</si>
  <si>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</si>
  <si>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</si>
  <si>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</si>
  <si>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</si>
  <si>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</si>
  <si>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</si>
  <si>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</si>
  <si>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</si>
  <si>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</si>
  <si>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</si>
  <si>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</si>
  <si>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</si>
  <si>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</si>
  <si>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</si>
  <si>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</si>
  <si>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</si>
  <si>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</si>
  <si>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</si>
  <si>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</si>
  <si>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</si>
  <si>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</si>
  <si>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</si>
  <si>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</si>
  <si>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</si>
  <si>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</si>
  <si>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</si>
  <si>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</si>
  <si>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</si>
  <si>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</si>
  <si>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</si>
  <si>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</si>
  <si>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</si>
  <si>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</si>
  <si>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</si>
  <si>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</si>
  <si>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</si>
  <si>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</si>
  <si>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</si>
  <si>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</si>
  <si>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</si>
  <si>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</si>
  <si>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</si>
  <si>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</si>
  <si>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</si>
  <si>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</si>
  <si>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</si>
  <si>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</si>
  <si>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</si>
  <si>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</si>
  <si>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</si>
  <si>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</si>
  <si>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</si>
  <si>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</si>
  <si>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</si>
  <si>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</si>
  <si>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</si>
  <si>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</si>
  <si>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</si>
  <si>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</si>
  <si>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</si>
  <si>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</si>
  <si>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</si>
  <si>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</si>
  <si>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</si>
  <si>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</si>
  <si>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</si>
  <si>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</si>
  <si>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</si>
  <si>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</si>
  <si>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</si>
  <si>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</si>
  <si>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</si>
  <si>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</si>
  <si>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</si>
  <si>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</si>
  <si>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</si>
  <si>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</si>
  <si>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</si>
  <si>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</si>
  <si>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</si>
  <si>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</si>
  <si>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</si>
  <si>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</si>
  <si>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</si>
  <si>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</si>
  <si>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</si>
  <si>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</si>
  <si>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</si>
  <si>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</si>
  <si>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</si>
  <si>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</si>
  <si>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</si>
  <si>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</si>
  <si>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</si>
  <si>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</si>
  <si>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</si>
  <si>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</si>
  <si>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</si>
  <si>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</si>
  <si>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</si>
  <si>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</si>
  <si>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</si>
  <si>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</si>
  <si>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</si>
  <si>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</si>
  <si>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</si>
  <si>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</si>
  <si>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</si>
  <si>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</si>
  <si>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</si>
  <si>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</si>
  <si>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</si>
  <si>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</si>
  <si>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</si>
  <si>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</si>
  <si>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</si>
  <si>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</si>
  <si>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</si>
  <si>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</si>
  <si>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</si>
  <si>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</si>
  <si>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</si>
  <si>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</si>
  <si>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</si>
  <si>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</si>
  <si>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</si>
  <si>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</si>
  <si>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</si>
  <si>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</si>
  <si>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</si>
  <si>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</si>
  <si>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</si>
  <si>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</si>
  <si>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</si>
  <si>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</si>
  <si>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</si>
  <si>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</si>
  <si>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</si>
  <si>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</si>
  <si>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</si>
  <si>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</si>
  <si>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</si>
  <si>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</si>
  <si>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</si>
  <si>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</si>
  <si>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</si>
  <si>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</si>
  <si>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</si>
  <si>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</si>
  <si>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</si>
  <si>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</si>
  <si>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</si>
  <si>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</si>
  <si>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</si>
  <si>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</si>
  <si>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</si>
  <si>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</si>
  <si>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</si>
  <si>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</si>
  <si>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</si>
  <si>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</si>
  <si>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</si>
  <si>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</si>
  <si>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</si>
  <si>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</si>
  <si>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</si>
  <si>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</si>
  <si>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</si>
  <si>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</si>
  <si>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</si>
  <si>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</si>
  <si>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</si>
  <si>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</si>
  <si>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</si>
  <si>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</si>
  <si>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</si>
  <si>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</si>
  <si>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</si>
  <si>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</si>
  <si>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</si>
  <si>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</si>
  <si>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</si>
  <si>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</si>
  <si>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</si>
  <si>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</si>
  <si>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</si>
  <si>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</si>
  <si>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</si>
  <si>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</si>
  <si>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</si>
  <si>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</si>
  <si>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</si>
  <si>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</si>
  <si>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</si>
  <si>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</si>
  <si>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</si>
  <si>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</si>
  <si>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</si>
  <si>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</si>
  <si>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</si>
  <si>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</si>
  <si>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</si>
  <si>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</si>
  <si>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</si>
  <si>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</si>
  <si>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</si>
  <si>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</si>
  <si>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</si>
  <si>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</si>
  <si>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</si>
  <si>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</si>
  <si>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</si>
  <si>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</si>
  <si>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</si>
  <si>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</si>
  <si>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</si>
  <si>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</si>
  <si>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</si>
  <si>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</si>
  <si>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</si>
  <si>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</si>
  <si>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</si>
  <si>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</si>
  <si>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</si>
  <si>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</si>
  <si>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</si>
  <si>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</si>
  <si>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</si>
  <si>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</si>
  <si>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</si>
  <si>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</si>
  <si>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</si>
  <si>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</si>
  <si>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</si>
  <si>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</si>
  <si>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</si>
  <si>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</si>
  <si>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</si>
  <si>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</si>
  <si>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</si>
  <si>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</si>
  <si>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</si>
  <si>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</si>
  <si>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</si>
  <si>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</si>
  <si>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</si>
  <si>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</si>
  <si>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</si>
  <si>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</si>
  <si>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</si>
  <si>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</si>
  <si>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</si>
  <si>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</si>
  <si>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</si>
  <si>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</si>
  <si>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</si>
  <si>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</si>
  <si>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</si>
  <si>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</si>
  <si>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</si>
  <si>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</si>
  <si>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</si>
  <si>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</si>
  <si>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</si>
  <si>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</si>
  <si>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</si>
  <si>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</si>
  <si>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</si>
  <si>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</si>
  <si>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</si>
  <si>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</si>
  <si>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</si>
  <si>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</si>
  <si>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</si>
  <si>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</si>
  <si>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</si>
  <si>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</si>
  <si>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</si>
  <si>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</si>
  <si>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</si>
  <si>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</si>
  <si>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</si>
  <si>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</si>
  <si>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</si>
  <si>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</si>
  <si>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</si>
  <si>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</si>
  <si>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</si>
  <si>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</si>
  <si>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</si>
  <si>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</si>
  <si>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</si>
  <si>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</si>
  <si>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</si>
  <si>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</si>
  <si>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</si>
  <si>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</si>
  <si>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</si>
  <si>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</si>
  <si>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</si>
  <si>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</si>
  <si>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</si>
  <si>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</si>
  <si>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</si>
  <si>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</si>
  <si>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</si>
  <si>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</si>
  <si>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</si>
  <si>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</si>
  <si>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</si>
  <si>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</si>
  <si>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</si>
  <si>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</si>
  <si>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</si>
  <si>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</si>
  <si>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</si>
  <si>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</si>
  <si>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</si>
  <si>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</si>
  <si>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</si>
  <si>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</si>
  <si>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</si>
  <si>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</si>
  <si>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</si>
  <si>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</si>
  <si>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</si>
  <si>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</si>
  <si>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</si>
  <si>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</si>
  <si>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</si>
  <si>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</si>
  <si>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</si>
  <si>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</si>
  <si>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</si>
  <si>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</si>
  <si>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</si>
  <si>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</si>
  <si>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</si>
  <si>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</si>
  <si>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</si>
  <si>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</si>
  <si>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</si>
  <si>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</si>
  <si>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</si>
  <si>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</si>
  <si>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</si>
  <si>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</si>
  <si>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</si>
  <si>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</si>
  <si>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</si>
  <si>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</si>
  <si>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</si>
  <si>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</si>
  <si>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</si>
  <si>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</si>
  <si>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</si>
  <si>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</si>
  <si>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</si>
  <si>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</si>
  <si>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</si>
  <si>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</si>
  <si>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</si>
  <si>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</si>
  <si>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</si>
  <si>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</si>
  <si>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</si>
  <si>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</si>
  <si>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</si>
  <si>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</si>
  <si>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</si>
  <si>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</si>
  <si>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</si>
  <si>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</si>
  <si>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</si>
  <si>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</si>
  <si>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</si>
  <si>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</si>
  <si>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</si>
  <si>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</si>
  <si>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</si>
  <si>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</si>
  <si>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</si>
  <si>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</si>
  <si>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</si>
  <si>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</si>
  <si>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</si>
  <si>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</si>
  <si>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</si>
  <si>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</si>
  <si>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</si>
  <si>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</si>
  <si>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</si>
  <si>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</si>
  <si>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</si>
  <si>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</si>
  <si>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</si>
  <si>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</si>
  <si>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</si>
  <si>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</si>
  <si>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</si>
  <si>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</si>
  <si>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</si>
  <si>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</si>
  <si>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</si>
  <si>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</si>
  <si>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</si>
  <si>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</si>
  <si>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</si>
  <si>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</si>
  <si>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</si>
  <si>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</si>
  <si>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</si>
  <si>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</si>
  <si>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</si>
  <si>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</si>
  <si>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</si>
  <si>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</si>
  <si>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</si>
  <si>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</si>
  <si>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</si>
  <si>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</si>
  <si>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</si>
  <si>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</si>
  <si>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</si>
  <si>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</si>
  <si>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</si>
  <si>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</si>
  <si>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</si>
  <si>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</si>
  <si>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</si>
  <si>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</si>
  <si>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</si>
  <si>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</si>
  <si>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</si>
  <si>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</si>
  <si>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</si>
  <si>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</si>
  <si>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</si>
  <si>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</si>
  <si>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</si>
  <si>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</si>
  <si>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</si>
  <si>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</si>
  <si>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</si>
  <si>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</si>
  <si>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</si>
  <si>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</si>
  <si>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</si>
  <si>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</si>
  <si>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</si>
  <si>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</si>
  <si>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</si>
  <si>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</si>
  <si>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</si>
  <si>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</si>
  <si>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</si>
  <si>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</si>
  <si>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</si>
  <si>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</si>
  <si>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</si>
  <si>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</si>
  <si>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</si>
  <si>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</si>
  <si>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</si>
  <si>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</si>
  <si>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</si>
  <si>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</si>
  <si>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</si>
  <si>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</si>
  <si>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</si>
  <si>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</si>
  <si>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</si>
  <si>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</si>
  <si>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</si>
  <si>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</si>
  <si>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</si>
  <si>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</si>
  <si>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</si>
  <si>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</si>
  <si>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</si>
  <si>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</si>
  <si>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</si>
  <si>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</si>
  <si>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</si>
  <si>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</si>
  <si>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</si>
  <si>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</si>
  <si>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</si>
  <si>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</si>
  <si>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</si>
  <si>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</si>
  <si>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</si>
  <si>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</si>
  <si>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</si>
  <si>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</si>
  <si>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</si>
  <si>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</si>
  <si>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</si>
  <si>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</si>
  <si>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</si>
  <si>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</si>
  <si>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</si>
  <si>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</si>
  <si>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</si>
  <si>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</si>
  <si>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</si>
  <si>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</si>
  <si>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</si>
  <si>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</si>
  <si>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</si>
  <si>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</si>
  <si>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</si>
  <si>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</si>
  <si>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</si>
  <si>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</si>
  <si>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</si>
  <si>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</si>
  <si>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</si>
  <si>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</si>
  <si>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</si>
  <si>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</si>
  <si>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</si>
  <si>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</si>
  <si>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</si>
  <si>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</si>
  <si>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</si>
  <si>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</si>
  <si>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</si>
  <si>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</si>
  <si>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</si>
  <si>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</si>
  <si>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</si>
  <si>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</si>
  <si>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</si>
  <si>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</si>
  <si>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</si>
  <si>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</si>
  <si>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</si>
  <si>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</si>
  <si>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</si>
  <si>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</si>
  <si>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</si>
  <si>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</si>
  <si>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</si>
  <si>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</si>
  <si>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</si>
  <si>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</si>
  <si>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</si>
  <si>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</si>
  <si>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</si>
  <si>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</si>
  <si>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</si>
  <si>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</si>
  <si>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</si>
  <si>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</si>
  <si>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</si>
  <si>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</si>
  <si>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</si>
  <si>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</si>
  <si>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</si>
  <si>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</si>
  <si>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</si>
  <si>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</si>
  <si>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</si>
  <si>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</si>
  <si>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</si>
  <si>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</si>
  <si>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</si>
  <si>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</si>
  <si>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</si>
  <si>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</si>
  <si>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</si>
  <si>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</si>
  <si>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</si>
  <si>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</si>
  <si>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</si>
  <si>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</si>
  <si>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</si>
  <si>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</si>
  <si>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</si>
  <si>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</si>
  <si>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</si>
  <si>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</si>
  <si>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</si>
  <si>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</si>
  <si>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</si>
  <si>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</si>
  <si>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</si>
  <si>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</si>
  <si>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</si>
  <si>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</si>
  <si>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</si>
  <si>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</si>
  <si>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</si>
  <si>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</si>
  <si>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</si>
  <si>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</si>
  <si>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</si>
  <si>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</si>
  <si>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</si>
  <si>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</si>
  <si>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</si>
  <si>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</si>
  <si>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</si>
  <si>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</si>
  <si>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</si>
  <si>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</si>
  <si>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</si>
  <si>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</si>
  <si>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</si>
  <si>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</si>
  <si>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</si>
  <si>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</si>
  <si>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</si>
  <si>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</si>
  <si>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</si>
  <si>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</si>
  <si>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</si>
  <si>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</si>
  <si>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</si>
  <si>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</si>
  <si>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</si>
  <si>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</si>
  <si>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</si>
  <si>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</si>
  <si>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</si>
  <si>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</si>
  <si>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</si>
  <si>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</si>
  <si>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</si>
  <si>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</si>
  <si>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</si>
  <si>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</si>
  <si>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</si>
  <si>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</si>
  <si>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</si>
  <si>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</si>
  <si>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</si>
  <si>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</si>
  <si>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</si>
  <si>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</si>
  <si>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</si>
  <si>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</si>
  <si>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</si>
  <si>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</si>
  <si>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</si>
  <si>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</si>
  <si>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</si>
  <si>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</si>
  <si>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</si>
  <si>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</si>
  <si>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</si>
  <si>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</si>
  <si>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</si>
  <si>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</si>
  <si>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</si>
  <si>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</si>
  <si>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</si>
  <si>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</si>
  <si>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</si>
  <si>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</si>
  <si>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</si>
  <si>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</si>
  <si>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</si>
  <si>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</si>
  <si>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</si>
  <si>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</si>
  <si>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</si>
  <si>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</si>
  <si>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</si>
  <si>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</si>
  <si>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</si>
  <si>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</si>
  <si>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</si>
  <si>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</si>
  <si>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</si>
  <si>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</si>
  <si>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</si>
  <si>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</si>
  <si>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</si>
  <si>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</si>
  <si>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</si>
  <si>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</si>
  <si>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</si>
  <si>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</si>
  <si>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</si>
  <si>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</si>
  <si>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</si>
  <si>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</si>
  <si>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</si>
  <si>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</si>
  <si>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</si>
  <si>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</si>
  <si>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</si>
  <si>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</si>
  <si>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</si>
  <si>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</si>
  <si>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</si>
  <si>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</si>
  <si>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</si>
  <si>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</si>
  <si>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</si>
  <si>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</si>
  <si>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</si>
  <si>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</si>
  <si>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</si>
  <si>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</si>
  <si>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</si>
  <si>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</si>
  <si>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</si>
  <si>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</si>
  <si>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</si>
  <si>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</si>
  <si>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</si>
  <si>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</si>
  <si>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</si>
  <si>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</si>
  <si>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</si>
  <si>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</si>
  <si>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</si>
  <si>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</si>
  <si>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</si>
  <si>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</si>
  <si>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</si>
  <si>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</si>
  <si>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</si>
  <si>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</si>
  <si>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</si>
  <si>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</si>
  <si>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</si>
  <si>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</si>
  <si>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</si>
  <si>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</si>
  <si>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</si>
  <si>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</si>
  <si>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</si>
  <si>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</si>
  <si>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</si>
  <si>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</si>
  <si>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</si>
  <si>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</si>
  <si>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</si>
  <si>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</si>
  <si>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</si>
  <si>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</si>
  <si>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</si>
  <si>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</si>
  <si>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</si>
  <si>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</si>
  <si>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</si>
  <si>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</si>
  <si>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</si>
  <si>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</si>
  <si>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</si>
  <si>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</si>
  <si>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</si>
  <si>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</si>
  <si>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</si>
  <si>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</si>
  <si>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</si>
  <si>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</si>
  <si>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</si>
  <si>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</si>
  <si>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</si>
  <si>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</si>
  <si>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</si>
  <si>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</si>
  <si>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</si>
  <si>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</si>
  <si>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</si>
  <si>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</si>
  <si>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</si>
  <si>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</si>
  <si>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</si>
  <si>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</si>
  <si>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</si>
  <si>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</si>
  <si>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</si>
  <si>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</si>
  <si>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</si>
  <si>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</si>
  <si>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</si>
  <si>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</si>
  <si>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</si>
  <si>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</si>
  <si>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</si>
  <si>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</si>
  <si>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</si>
  <si>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</si>
  <si>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</si>
  <si>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</si>
  <si>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</si>
  <si>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</si>
  <si>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</si>
  <si>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</si>
  <si>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</si>
  <si>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</si>
  <si>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</si>
  <si>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</si>
  <si>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</si>
  <si>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</si>
  <si>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</si>
  <si>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</si>
  <si>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</si>
  <si>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</si>
  <si>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</si>
  <si>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</si>
  <si>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</si>
  <si>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</si>
  <si>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</si>
  <si>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</si>
  <si>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</si>
  <si>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</si>
  <si>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</si>
  <si>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</si>
  <si>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</si>
  <si>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</si>
  <si>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</si>
  <si>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</si>
  <si>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</si>
  <si>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</si>
  <si>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</si>
  <si>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</si>
  <si>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</si>
  <si>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</si>
  <si>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</si>
  <si>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</si>
  <si>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</si>
  <si>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</si>
  <si>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</si>
  <si>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</si>
  <si>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</si>
  <si>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</si>
  <si>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</si>
  <si>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</si>
  <si>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</si>
  <si>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</si>
  <si>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</si>
  <si>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</si>
  <si>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</si>
  <si>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</si>
  <si>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</si>
  <si>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</si>
  <si>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</si>
  <si>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</si>
  <si>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</si>
  <si>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</si>
  <si>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</si>
  <si>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</si>
  <si>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</si>
  <si>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</si>
  <si>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</si>
  <si>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</si>
  <si>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</si>
  <si>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</si>
  <si>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</si>
  <si>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</si>
  <si>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</si>
  <si>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</si>
  <si>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</si>
  <si>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</si>
  <si>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</si>
  <si>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</si>
  <si>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</si>
  <si>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</si>
  <si>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</si>
  <si>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</si>
  <si>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</si>
  <si>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</si>
  <si>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</si>
  <si>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</si>
  <si>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</si>
  <si>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</si>
  <si>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</si>
  <si>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</si>
  <si>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</si>
  <si>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</si>
  <si>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</si>
  <si>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</si>
  <si>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</si>
  <si>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</si>
  <si>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</si>
  <si>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</si>
  <si>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</si>
  <si>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</si>
  <si>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</si>
  <si>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</si>
  <si>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</si>
  <si>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</si>
  <si>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</si>
  <si>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</si>
  <si>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</si>
  <si>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</si>
  <si>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</si>
  <si>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</si>
  <si>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</si>
  <si>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</si>
  <si>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</si>
  <si>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</si>
  <si>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</si>
  <si>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</si>
  <si>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</si>
  <si>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</si>
  <si>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</si>
  <si>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</si>
  <si>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</si>
  <si>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</si>
  <si>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</si>
  <si>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</si>
  <si>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</si>
  <si>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</si>
  <si>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</si>
  <si>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</si>
  <si>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</si>
  <si>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</si>
  <si>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</si>
  <si>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</si>
  <si>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</si>
  <si>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</si>
  <si>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</si>
  <si>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</si>
  <si>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</si>
  <si>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</si>
  <si>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</si>
  <si>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</si>
  <si>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</si>
  <si>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</si>
  <si>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</si>
  <si>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</si>
  <si>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</si>
  <si>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</si>
  <si>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</si>
  <si>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</si>
  <si>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</si>
  <si>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</si>
  <si>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</si>
  <si>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</si>
  <si>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</si>
  <si>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</si>
  <si>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</si>
  <si>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</si>
  <si>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</si>
  <si>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</si>
  <si>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</si>
  <si>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</si>
  <si>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</si>
  <si>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</si>
  <si>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</si>
  <si>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</si>
  <si>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</si>
  <si>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</si>
  <si>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</si>
  <si>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</si>
  <si>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</si>
  <si>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</si>
  <si>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</si>
  <si>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</si>
  <si>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</si>
  <si>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</si>
  <si>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</si>
  <si>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</si>
  <si>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</si>
  <si>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</si>
  <si>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</si>
  <si>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</si>
  <si>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</si>
  <si>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</si>
  <si>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</si>
  <si>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</si>
  <si>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</si>
  <si>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</si>
  <si>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</si>
  <si>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</si>
  <si>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</si>
  <si>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</si>
  <si>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</si>
  <si>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</si>
  <si>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</si>
  <si>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</si>
  <si>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</si>
  <si>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</si>
  <si>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</si>
  <si>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</si>
  <si>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</si>
  <si>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</si>
  <si>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</si>
  <si>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</si>
  <si>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</si>
  <si>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</si>
  <si>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</si>
  <si>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</si>
  <si>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</si>
  <si>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</si>
  <si>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</si>
  <si>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</si>
  <si>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</si>
  <si>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</si>
  <si>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</si>
  <si>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</si>
  <si>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</si>
  <si>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</si>
  <si>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</si>
  <si>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</si>
  <si>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</si>
  <si>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</si>
  <si>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</si>
  <si>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</si>
  <si>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</si>
  <si>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</si>
  <si>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</si>
  <si>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</si>
  <si>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</si>
  <si>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</si>
  <si>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</si>
  <si>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</si>
  <si>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</si>
  <si>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</si>
  <si>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</si>
  <si>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</si>
  <si>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</si>
  <si>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</si>
  <si>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</si>
  <si>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</si>
  <si>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</si>
  <si>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</si>
  <si>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</si>
  <si>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</si>
  <si>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</si>
  <si>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</si>
  <si>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</si>
  <si>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</si>
  <si>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</si>
  <si>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</si>
  <si>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</si>
  <si>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</si>
  <si>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</si>
  <si>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</si>
  <si>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</si>
  <si>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</si>
  <si>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</si>
  <si>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</si>
  <si>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</si>
  <si>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</si>
  <si>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</si>
  <si>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</si>
  <si>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</si>
  <si>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</si>
  <si>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</si>
  <si>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</si>
  <si>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</si>
  <si>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</si>
  <si>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</si>
  <si>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</si>
  <si>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</si>
  <si>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</si>
  <si>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</si>
  <si>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</si>
  <si>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</si>
  <si>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</si>
  <si>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</si>
  <si>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</si>
  <si>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</si>
  <si>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</si>
  <si>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</si>
  <si>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</si>
  <si>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</si>
  <si>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</si>
  <si>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</si>
  <si>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</si>
  <si>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</si>
  <si>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</si>
  <si>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</si>
  <si>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</si>
  <si>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</si>
  <si>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</si>
  <si>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</si>
  <si>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</si>
  <si>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</si>
  <si>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</si>
  <si>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</si>
  <si>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</si>
  <si>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</si>
  <si>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</si>
  <si>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</si>
  <si>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</si>
  <si>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</si>
  <si>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</si>
  <si>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</si>
  <si>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</si>
  <si>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</si>
  <si>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</si>
  <si>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</si>
  <si>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</si>
  <si>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</si>
  <si>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</si>
  <si>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</si>
  <si>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</si>
  <si>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</si>
  <si>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</si>
  <si>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</si>
  <si>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</si>
  <si>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</si>
  <si>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</si>
  <si>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</si>
  <si>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</si>
  <si>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</si>
  <si>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</si>
  <si>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</si>
  <si>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</si>
  <si>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</si>
  <si>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</si>
  <si>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</si>
  <si>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</si>
  <si>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</si>
  <si>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</si>
  <si>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</si>
  <si>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</si>
  <si>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</si>
  <si>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</si>
  <si>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</si>
  <si>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</si>
  <si>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</si>
  <si>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</si>
  <si>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</si>
  <si>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</si>
  <si>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</si>
  <si>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</si>
  <si>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</si>
  <si>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</si>
  <si>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</si>
  <si>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</si>
  <si>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</si>
  <si>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</si>
  <si>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</si>
  <si>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</si>
  <si>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</si>
  <si>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</si>
  <si>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</si>
  <si>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</si>
  <si>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</si>
  <si>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</si>
  <si>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</si>
  <si>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</si>
  <si>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</si>
  <si>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</si>
  <si>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</si>
  <si>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</si>
  <si>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</si>
  <si>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</si>
  <si>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</si>
  <si>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</si>
  <si>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</si>
  <si>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</si>
  <si>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</si>
  <si>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</si>
  <si>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</si>
  <si>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</si>
  <si>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</si>
  <si>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</si>
  <si>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</si>
  <si>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</si>
  <si>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</si>
  <si>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</si>
  <si>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</si>
  <si>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</si>
  <si>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</si>
  <si>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</si>
  <si>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</si>
  <si>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</si>
  <si>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</si>
  <si>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</si>
  <si>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</si>
  <si>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</si>
  <si>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</si>
  <si>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</si>
  <si>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</si>
  <si>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</si>
  <si>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</si>
  <si>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</si>
  <si>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</si>
  <si>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</si>
  <si>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</si>
  <si>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</si>
  <si>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</si>
  <si>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</si>
  <si>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</si>
  <si>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</si>
  <si>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</si>
  <si>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</si>
  <si>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</si>
  <si>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</si>
  <si>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</si>
  <si>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</si>
  <si>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</si>
  <si>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</si>
  <si>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</si>
  <si>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</si>
  <si>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</si>
  <si>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</si>
  <si>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</si>
  <si>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</si>
  <si>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</si>
  <si>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</si>
  <si>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</si>
  <si>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</si>
  <si>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</si>
  <si>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</si>
  <si>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</si>
  <si>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</si>
  <si>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</si>
  <si>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</si>
  <si>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</si>
  <si>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</si>
  <si>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</si>
  <si>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</si>
  <si>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</si>
  <si>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</si>
  <si>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</si>
  <si>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</si>
  <si>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</si>
  <si>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</si>
  <si>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</si>
  <si>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</si>
  <si>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</si>
  <si>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</si>
  <si>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</si>
  <si>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</si>
  <si>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</si>
  <si>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</si>
  <si>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</si>
  <si>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</si>
  <si>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</si>
  <si>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</si>
  <si>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</si>
  <si>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</si>
  <si>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</si>
  <si>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</si>
  <si>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</si>
  <si>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</si>
  <si>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</si>
  <si>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</si>
  <si>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</si>
  <si>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</si>
  <si>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</si>
  <si>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</si>
  <si>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</si>
  <si>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</si>
  <si>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</si>
  <si>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</si>
  <si>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</si>
  <si>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</si>
  <si>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</si>
  <si>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</si>
  <si>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</si>
  <si>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</si>
  <si>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</si>
  <si>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</si>
  <si>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</si>
  <si>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</si>
  <si>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</si>
  <si>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</si>
  <si>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</si>
  <si>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</si>
  <si>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</si>
  <si>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</si>
  <si>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</si>
  <si>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</si>
  <si>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</si>
  <si>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</si>
  <si>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</si>
  <si>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</si>
  <si>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</si>
  <si>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</si>
  <si>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</si>
  <si>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</si>
  <si>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</si>
  <si>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</si>
  <si>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</si>
  <si>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</si>
  <si>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</si>
  <si>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</si>
  <si>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</si>
  <si>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</si>
  <si>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</si>
  <si>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</si>
  <si>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</si>
  <si>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</si>
  <si>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</si>
  <si>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</si>
  <si>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</si>
  <si>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</si>
  <si>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</si>
  <si>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</si>
  <si>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</si>
  <si>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</si>
  <si>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</si>
  <si>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</si>
  <si>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</si>
  <si>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</si>
  <si>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</si>
  <si>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</si>
  <si>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</si>
  <si>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</si>
  <si>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</si>
  <si>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</si>
  <si>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</si>
  <si>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</si>
  <si>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</si>
  <si>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</si>
  <si>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</si>
  <si>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</si>
  <si>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</si>
  <si>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</si>
  <si>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</si>
  <si>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</si>
  <si>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</si>
  <si>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</si>
  <si>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</si>
  <si>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</si>
  <si>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</si>
  <si>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</si>
  <si>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</si>
  <si>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</si>
  <si>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</si>
  <si>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</si>
  <si>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</si>
  <si>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</si>
  <si>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</si>
  <si>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</si>
  <si>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</si>
  <si>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</si>
  <si>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</si>
  <si>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</si>
  <si>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</si>
  <si>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</si>
  <si>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</si>
  <si>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</si>
  <si>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</si>
  <si>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</si>
  <si>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</si>
  <si>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</si>
  <si>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</si>
  <si>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</si>
  <si>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</si>
  <si>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</si>
  <si>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</si>
  <si>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</si>
  <si>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</si>
  <si>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</si>
  <si>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</si>
  <si>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</si>
  <si>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</si>
  <si>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</si>
  <si>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</si>
  <si>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</si>
  <si>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</si>
  <si>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</si>
  <si>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</si>
  <si>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</si>
  <si>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</si>
  <si>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</si>
  <si>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</si>
  <si>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</si>
  <si>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</si>
  <si>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</si>
  <si>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</si>
  <si>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</si>
  <si>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</si>
  <si>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</si>
  <si>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</si>
  <si>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</si>
  <si>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</si>
  <si>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</si>
  <si>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</si>
  <si>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</si>
  <si>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</si>
  <si>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</si>
  <si>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</si>
  <si>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</si>
  <si>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</si>
  <si>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</si>
  <si>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</si>
  <si>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</si>
  <si>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</si>
  <si>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</si>
  <si>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</si>
  <si>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</si>
  <si>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</si>
  <si>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</si>
  <si>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</si>
  <si>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</si>
  <si>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</si>
  <si>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</si>
  <si>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</si>
  <si>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</si>
  <si>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</si>
  <si>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</si>
  <si>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</si>
  <si>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</si>
  <si>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</si>
  <si>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</si>
  <si>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</si>
  <si>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</si>
  <si>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</si>
  <si>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</si>
  <si>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</si>
  <si>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</si>
  <si>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</si>
  <si>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</si>
  <si>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</si>
  <si>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</si>
  <si>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</si>
  <si>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</si>
  <si>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</si>
  <si>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</si>
  <si>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</si>
  <si>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</si>
  <si>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</si>
  <si>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</si>
  <si>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</si>
  <si>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</si>
  <si>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</si>
  <si>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</si>
  <si>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</si>
  <si>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</si>
  <si>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</si>
  <si>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</si>
  <si>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</si>
  <si>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</si>
  <si>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</si>
  <si>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</si>
  <si>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</si>
  <si>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</si>
  <si>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</si>
  <si>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</si>
  <si>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</si>
  <si>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</si>
  <si>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</si>
  <si>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</si>
  <si>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</si>
  <si>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</si>
  <si>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</si>
  <si>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</si>
  <si>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</si>
  <si>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</si>
  <si>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</si>
  <si>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</si>
  <si>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</si>
  <si>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</si>
  <si>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</si>
  <si>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</si>
  <si>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</si>
  <si>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</si>
  <si>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</si>
  <si>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</si>
  <si>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</si>
  <si>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</si>
  <si>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</si>
  <si>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</si>
  <si>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</si>
  <si>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</si>
  <si>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</si>
  <si>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</si>
  <si>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</si>
  <si>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</si>
  <si>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</si>
  <si>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</si>
  <si>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</si>
  <si>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</si>
  <si>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</si>
  <si>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</si>
  <si>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</si>
  <si>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</si>
  <si>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</si>
  <si>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</si>
  <si>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</si>
  <si>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</si>
  <si>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</si>
  <si>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</si>
  <si>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</si>
  <si>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</si>
  <si>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</si>
  <si>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</si>
  <si>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</si>
  <si>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</si>
  <si>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</si>
  <si>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</si>
  <si>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</si>
  <si>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</si>
  <si>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</si>
  <si>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</si>
  <si>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</si>
  <si>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</si>
  <si>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</si>
  <si>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</si>
  <si>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</si>
  <si>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</si>
  <si>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</si>
  <si>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</si>
  <si>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</si>
  <si>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</si>
  <si>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</si>
  <si>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</si>
  <si>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</si>
  <si>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</si>
  <si>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</si>
  <si>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</si>
  <si>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</si>
  <si>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</si>
  <si>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</si>
  <si>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</si>
  <si>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</si>
  <si>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</si>
  <si>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</si>
  <si>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</si>
  <si>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</si>
  <si>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</si>
  <si>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</si>
  <si>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</si>
  <si>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</si>
  <si>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</si>
  <si>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</si>
  <si>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</si>
  <si>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</si>
  <si>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</si>
  <si>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</si>
  <si>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</si>
  <si>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</si>
  <si>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</si>
  <si>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</si>
  <si>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</si>
  <si>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</si>
  <si>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</si>
  <si>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</si>
  <si>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</si>
  <si>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</si>
  <si>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</si>
  <si>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</si>
  <si>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</si>
  <si>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</si>
  <si>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</si>
  <si>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</si>
  <si>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</si>
  <si>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</si>
  <si>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</si>
  <si>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</si>
  <si>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</si>
  <si>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</si>
  <si>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</si>
  <si>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</si>
  <si>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</si>
  <si>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</si>
  <si>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</si>
  <si>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</si>
  <si>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</si>
  <si>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</si>
  <si>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</si>
  <si>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</si>
  <si>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</si>
  <si>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</si>
  <si>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</si>
  <si>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</si>
  <si>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</si>
  <si>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</si>
  <si>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</si>
  <si>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</si>
  <si>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</si>
  <si>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</si>
  <si>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</si>
  <si>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</si>
  <si>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</si>
  <si>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</si>
  <si>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</si>
  <si>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</si>
  <si>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</si>
  <si>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</si>
  <si>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</si>
  <si>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</si>
  <si>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</si>
  <si>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</si>
  <si>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</si>
  <si>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</si>
  <si>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</si>
  <si>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</si>
  <si>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</si>
  <si>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</si>
  <si>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</si>
  <si>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</si>
  <si>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</si>
  <si>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</si>
  <si>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</si>
  <si>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</si>
  <si>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</si>
  <si>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</si>
  <si>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</si>
  <si>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</si>
  <si>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</si>
  <si>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</si>
  <si>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</si>
  <si>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</si>
  <si>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</si>
  <si>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</si>
  <si>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</si>
  <si>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</si>
  <si>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</si>
  <si>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</si>
  <si>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</si>
  <si>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</si>
  <si>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</si>
  <si>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</si>
  <si>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</si>
  <si>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</si>
  <si>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</si>
  <si>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</si>
  <si>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</si>
  <si>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</si>
  <si>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</si>
  <si>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</si>
  <si>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</si>
  <si>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</si>
  <si>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</si>
  <si>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</si>
  <si>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</si>
  <si>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</si>
  <si>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</si>
  <si>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</si>
  <si>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</si>
  <si>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</si>
  <si>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</si>
  <si>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</si>
  <si>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</si>
  <si>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</si>
  <si>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</si>
  <si>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</si>
  <si>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</si>
  <si>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</si>
  <si>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</si>
  <si>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</si>
  <si>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</si>
  <si>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</si>
  <si>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</si>
  <si>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</si>
  <si>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</si>
  <si>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</si>
  <si>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</si>
  <si>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</si>
  <si>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</si>
  <si>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</si>
  <si>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</si>
  <si>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</si>
  <si>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</si>
  <si>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</si>
  <si>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</si>
  <si>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</si>
  <si>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</si>
  <si>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</si>
  <si>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</si>
  <si>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</si>
  <si>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</si>
  <si>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</si>
  <si>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</si>
  <si>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</si>
  <si>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</si>
  <si>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</si>
  <si>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</si>
  <si>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</si>
  <si>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</si>
  <si>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</si>
  <si>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</si>
  <si>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</si>
  <si>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</si>
  <si>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</si>
  <si>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</si>
  <si>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</si>
  <si>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</si>
  <si>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</si>
  <si>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</si>
  <si>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</si>
  <si>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</si>
  <si>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</si>
  <si>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</si>
  <si>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</si>
  <si>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</si>
  <si>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</si>
  <si>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</si>
  <si>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</si>
  <si>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</si>
  <si>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</si>
  <si>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</si>
  <si>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</si>
  <si>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</si>
  <si>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</si>
  <si>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</si>
  <si>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</si>
  <si>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</si>
  <si>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</si>
  <si>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</si>
  <si>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</si>
  <si>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</si>
  <si>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</si>
  <si>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</si>
  <si>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</si>
  <si>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</si>
  <si>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</si>
  <si>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</si>
  <si>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</si>
  <si>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</si>
  <si>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</si>
  <si>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</si>
  <si>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</si>
  <si>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</si>
  <si>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</si>
  <si>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</si>
  <si>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</si>
  <si>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</si>
  <si>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</si>
  <si>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</si>
  <si>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</si>
  <si>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</si>
  <si>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</si>
  <si>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</si>
  <si>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</si>
  <si>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</si>
  <si>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</si>
  <si>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</si>
  <si>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</si>
  <si>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</si>
  <si>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</si>
  <si>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</si>
  <si>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</si>
  <si>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</si>
  <si>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</si>
  <si>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</si>
  <si>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</si>
  <si>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</si>
  <si>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</si>
  <si>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</si>
  <si>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</si>
  <si>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</si>
  <si>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</si>
  <si>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</si>
  <si>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</si>
  <si>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</si>
  <si>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</si>
  <si>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</si>
  <si>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</si>
  <si>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</si>
  <si>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</si>
  <si>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</si>
  <si>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</si>
  <si>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</si>
  <si>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</si>
  <si>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</si>
  <si>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</si>
  <si>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</si>
  <si>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</si>
  <si>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</si>
  <si>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</si>
  <si>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</si>
  <si>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</si>
  <si>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</si>
  <si>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</si>
  <si>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</si>
  <si>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</si>
  <si>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</si>
  <si>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</si>
  <si>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</si>
  <si>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</si>
  <si>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</si>
  <si>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</si>
  <si>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</si>
  <si>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</si>
  <si>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</si>
  <si>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</si>
  <si>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</si>
  <si>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</si>
  <si>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</si>
  <si>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</si>
  <si>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</si>
  <si>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</si>
  <si>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</si>
  <si>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</si>
  <si>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</si>
  <si>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</si>
  <si>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</si>
  <si>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</si>
  <si>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</si>
  <si>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</si>
  <si>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</si>
  <si>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</si>
  <si>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</si>
  <si>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</si>
  <si>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</si>
  <si>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</si>
  <si>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</si>
  <si>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</si>
  <si>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</si>
  <si>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</si>
  <si>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</si>
  <si>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</si>
  <si>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</si>
  <si>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</si>
  <si>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</si>
  <si>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</si>
  <si>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</si>
  <si>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</si>
  <si>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</si>
  <si>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</si>
  <si>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</si>
  <si>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</si>
  <si>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</si>
  <si>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</si>
  <si>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</si>
  <si>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</si>
  <si>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</si>
  <si>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</si>
  <si>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</si>
  <si>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</si>
  <si>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</si>
  <si>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</si>
  <si>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</si>
  <si>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</si>
  <si>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</si>
  <si>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</si>
  <si>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</si>
  <si>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</si>
  <si>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</si>
  <si>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</si>
  <si>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</si>
  <si>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</si>
  <si>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</si>
  <si>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</si>
  <si>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</si>
  <si>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</si>
  <si>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</si>
  <si>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</si>
  <si>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</si>
  <si>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</si>
  <si>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</si>
  <si>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</si>
  <si>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</si>
  <si>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</si>
  <si>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</si>
  <si>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</si>
  <si>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</si>
  <si>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</si>
  <si>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</si>
  <si>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</si>
  <si>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</si>
  <si>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</si>
  <si>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</si>
  <si>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</si>
  <si>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</si>
  <si>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</si>
  <si>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</si>
  <si>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</si>
  <si>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</si>
  <si>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</si>
  <si>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</si>
  <si>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</si>
  <si>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</si>
  <si>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</si>
  <si>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</si>
  <si>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</si>
  <si>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</si>
  <si>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</si>
  <si>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</si>
  <si>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</si>
  <si>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</si>
  <si>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</si>
  <si>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</si>
  <si>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</si>
  <si>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</si>
  <si>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</si>
  <si>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</si>
  <si>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</si>
  <si>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</si>
  <si>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</si>
  <si>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</si>
  <si>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</si>
  <si>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</si>
  <si>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</si>
  <si>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</si>
  <si>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</si>
  <si>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</si>
  <si>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</si>
  <si>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</si>
  <si>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</si>
  <si>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</si>
  <si>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</si>
  <si>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</si>
  <si>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</si>
  <si>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</si>
  <si>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</si>
  <si>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</si>
  <si>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</si>
  <si>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</si>
  <si>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</si>
  <si>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</si>
  <si>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</si>
  <si>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</si>
  <si>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</si>
  <si>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</si>
  <si>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</si>
  <si>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</si>
  <si>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</si>
  <si>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</si>
  <si>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</si>
  <si>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</si>
  <si>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</si>
  <si>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</si>
  <si>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</si>
  <si>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</si>
  <si>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</si>
  <si>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</si>
  <si>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</si>
  <si>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</si>
  <si>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</si>
  <si>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</si>
  <si>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</si>
  <si>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</si>
  <si>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</si>
  <si>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</si>
  <si>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</si>
  <si>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</si>
  <si>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</si>
  <si>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</si>
  <si>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</si>
  <si>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</si>
  <si>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</si>
  <si>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</si>
  <si>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</si>
  <si>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</si>
  <si>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</si>
  <si>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</si>
  <si>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</si>
  <si>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</si>
  <si>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</si>
  <si>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</si>
  <si>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</si>
  <si>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</si>
  <si>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</si>
  <si>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</si>
  <si>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</si>
  <si>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</si>
  <si>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</si>
  <si>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</si>
  <si>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</si>
  <si>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</si>
  <si>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</si>
  <si>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</si>
  <si>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</si>
  <si>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</si>
  <si>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</si>
  <si>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</si>
  <si>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</si>
  <si>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</si>
  <si>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</si>
  <si>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</si>
  <si>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</si>
  <si>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</si>
  <si>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</si>
  <si>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</si>
  <si>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</si>
  <si>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</si>
  <si>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</si>
  <si>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</si>
  <si>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</si>
  <si>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</si>
  <si>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</si>
  <si>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</si>
  <si>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</si>
  <si>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</si>
  <si>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</si>
  <si>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</si>
  <si>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</si>
  <si>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</si>
  <si>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</si>
  <si>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</si>
  <si>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</si>
  <si>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</si>
  <si>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</si>
  <si>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</si>
  <si>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</si>
  <si>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</si>
  <si>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</si>
  <si>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</si>
  <si>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</si>
  <si>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</si>
  <si>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</si>
  <si>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</si>
  <si>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</si>
  <si>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</si>
  <si>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</si>
  <si>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</si>
  <si>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</si>
  <si>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</si>
  <si>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</si>
  <si>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</si>
  <si>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</si>
  <si>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</si>
  <si>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</si>
  <si>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</si>
  <si>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</si>
  <si>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</si>
  <si>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</si>
  <si>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</si>
  <si>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</si>
  <si>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</si>
  <si>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</si>
  <si>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</si>
  <si>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</si>
  <si>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</si>
  <si>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</si>
  <si>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</si>
  <si>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</si>
  <si>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</si>
  <si>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</si>
  <si>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</si>
  <si>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</si>
  <si>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</si>
  <si>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</si>
  <si>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</si>
  <si>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</si>
  <si>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</si>
  <si>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</si>
  <si>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</si>
  <si>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</si>
  <si>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</si>
  <si>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</si>
  <si>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</si>
  <si>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</si>
  <si>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</si>
  <si>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</si>
  <si>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</si>
  <si>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</si>
  <si>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</si>
  <si>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</si>
  <si>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</si>
  <si>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</si>
  <si>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</si>
  <si>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</si>
  <si>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</si>
  <si>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</si>
  <si>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</si>
  <si>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</si>
  <si>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</si>
  <si>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</si>
  <si>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</si>
  <si>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</si>
  <si>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</si>
  <si>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</si>
  <si>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</si>
  <si>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</si>
  <si>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</si>
  <si>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</si>
  <si>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</si>
  <si>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</si>
  <si>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</si>
  <si>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</si>
  <si>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</si>
  <si>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</si>
  <si>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</si>
  <si>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</si>
  <si>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</si>
  <si>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</si>
  <si>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</si>
  <si>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</si>
  <si>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</si>
  <si>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</si>
  <si>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</si>
  <si>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</si>
  <si>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</si>
  <si>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</si>
  <si>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</si>
  <si>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</si>
  <si>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</si>
  <si>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</si>
  <si>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</si>
  <si>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</si>
  <si>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</si>
  <si>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</si>
  <si>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</si>
  <si>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</si>
  <si>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</si>
  <si>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</si>
  <si>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</si>
  <si>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</si>
  <si>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</si>
  <si>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</si>
  <si>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</si>
  <si>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</si>
  <si>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</si>
  <si>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</si>
  <si>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</si>
  <si>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</si>
  <si>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</si>
  <si>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</si>
  <si>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</si>
  <si>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</si>
  <si>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</si>
  <si>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</si>
  <si>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</si>
  <si>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</si>
  <si>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</si>
  <si>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</si>
  <si>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</si>
  <si>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</si>
  <si>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</si>
  <si>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</si>
  <si>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</si>
  <si>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</si>
  <si>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</si>
  <si>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</si>
  <si>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</si>
  <si>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</si>
  <si>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</si>
  <si>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</si>
  <si>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</si>
  <si>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</si>
  <si>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</si>
  <si>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</si>
  <si>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</si>
  <si>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</si>
  <si>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</si>
  <si>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</si>
  <si>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</si>
  <si>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</si>
  <si>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</si>
  <si>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</si>
  <si>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</si>
  <si>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</si>
  <si>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</si>
  <si>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</si>
  <si>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</si>
  <si>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</si>
  <si>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</si>
  <si>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</si>
  <si>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</si>
  <si>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</si>
  <si>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</si>
  <si>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</si>
  <si>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</si>
  <si>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</si>
  <si>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</si>
  <si>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</si>
  <si>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</si>
  <si>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</si>
  <si>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</si>
  <si>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</si>
  <si>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</si>
  <si>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</si>
  <si>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</si>
  <si>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</si>
  <si>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</si>
  <si>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</si>
  <si>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</si>
  <si>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</si>
  <si>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</si>
  <si>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</si>
  <si>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</si>
  <si>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</si>
  <si>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</si>
  <si>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</si>
  <si>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</si>
  <si>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</si>
  <si>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</si>
  <si>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</si>
  <si>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</si>
  <si>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</si>
  <si>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</si>
  <si>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</si>
  <si>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</si>
  <si>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</si>
  <si>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</si>
  <si>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</si>
  <si>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</si>
  <si>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</si>
  <si>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</si>
  <si>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</si>
  <si>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</si>
  <si>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</si>
  <si>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</si>
  <si>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</si>
  <si>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</si>
  <si>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</si>
  <si>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</si>
  <si>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</si>
  <si>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</si>
  <si>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</si>
  <si>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</si>
  <si>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</si>
  <si>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</si>
  <si>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</si>
  <si>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</si>
  <si>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</si>
  <si>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</si>
  <si>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</si>
  <si>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</si>
  <si>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</si>
  <si>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</si>
  <si>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</si>
  <si>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</si>
  <si>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</si>
  <si>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</si>
  <si>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</si>
  <si>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</si>
  <si>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</si>
  <si>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</si>
  <si>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</si>
  <si>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</si>
  <si>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</si>
  <si>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</si>
  <si>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</si>
  <si>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</si>
  <si>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</si>
  <si>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</si>
  <si>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</si>
  <si>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</si>
  <si>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</si>
  <si>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</si>
  <si>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</si>
  <si>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</si>
  <si>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</si>
  <si>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</si>
  <si>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</si>
  <si>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</si>
  <si>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</si>
  <si>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</si>
  <si>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</si>
  <si>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</si>
  <si>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</si>
  <si>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</si>
  <si>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</si>
  <si>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</si>
  <si>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</si>
  <si>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</si>
  <si>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</si>
  <si>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</si>
  <si>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</si>
  <si>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</si>
  <si>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</si>
  <si>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</si>
  <si>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</si>
  <si>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</si>
  <si>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</si>
  <si>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</si>
  <si>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</si>
  <si>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</si>
  <si>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</si>
  <si>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</si>
  <si>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</si>
  <si>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</si>
  <si>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</si>
  <si>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</si>
  <si>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</si>
  <si>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</si>
  <si>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</si>
  <si>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</si>
  <si>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</si>
  <si>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</si>
  <si>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</si>
  <si>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</si>
  <si>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</si>
  <si>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</si>
  <si>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</si>
  <si>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</si>
  <si>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</si>
  <si>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</si>
  <si>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</si>
  <si>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</si>
  <si>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</si>
  <si>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</si>
  <si>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</si>
  <si>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</si>
  <si>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</si>
  <si>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</si>
  <si>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</si>
  <si>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</si>
  <si>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</si>
  <si>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</si>
  <si>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</si>
  <si>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</si>
  <si>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</si>
  <si>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</si>
  <si>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</si>
  <si>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</si>
  <si>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</si>
  <si>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</si>
  <si>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</si>
  <si>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</si>
  <si>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</si>
  <si>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</si>
  <si>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</si>
  <si>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</si>
  <si>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</si>
  <si>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</si>
  <si>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</si>
  <si>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</si>
  <si>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</si>
  <si>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</si>
  <si>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</si>
  <si>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</si>
  <si>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</si>
  <si>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</si>
  <si>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</si>
  <si>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</si>
  <si>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</si>
  <si>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</si>
  <si>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</si>
  <si>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</si>
  <si>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</si>
  <si>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</si>
  <si>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</si>
  <si>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</si>
  <si>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</si>
  <si>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</si>
  <si>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</si>
  <si>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</si>
  <si>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</si>
  <si>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</si>
  <si>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</si>
  <si>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</si>
  <si>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</si>
  <si>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</si>
  <si>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</si>
  <si>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</si>
  <si>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</si>
  <si>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</si>
  <si>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</si>
  <si>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</si>
  <si>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</si>
  <si>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</si>
  <si>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</si>
  <si>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</si>
  <si>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</si>
  <si>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</si>
  <si>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</si>
  <si>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</si>
  <si>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</si>
  <si>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</si>
  <si>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</si>
  <si>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</si>
  <si>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</si>
  <si>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</si>
  <si>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</si>
  <si>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</si>
  <si>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</si>
  <si>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</si>
  <si>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</si>
  <si>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</si>
  <si>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</si>
  <si>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</si>
  <si>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</si>
  <si>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</si>
  <si>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</si>
  <si>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</si>
  <si>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</si>
  <si>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</si>
  <si>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</si>
  <si>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</si>
  <si>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</si>
  <si>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</si>
  <si>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</si>
  <si>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</si>
  <si>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</si>
  <si>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</si>
  <si>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</si>
  <si>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</si>
  <si>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</si>
  <si>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</si>
  <si>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</si>
  <si>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</si>
  <si>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</si>
  <si>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</si>
  <si>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</si>
  <si>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</si>
  <si>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</si>
  <si>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</si>
  <si>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</si>
  <si>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</si>
  <si>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</si>
  <si>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</si>
  <si>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</si>
  <si>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</si>
  <si>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</si>
  <si>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</si>
  <si>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</si>
  <si>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</si>
  <si>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</si>
  <si>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</si>
  <si>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</si>
  <si>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</si>
  <si>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</si>
  <si>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</si>
  <si>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</si>
  <si>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</si>
  <si>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</si>
  <si>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</si>
  <si>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</si>
  <si>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</si>
  <si>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</si>
  <si>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</si>
  <si>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</si>
  <si>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</si>
  <si>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</si>
  <si>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</si>
  <si>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</si>
  <si>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</si>
  <si>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</si>
  <si>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</si>
  <si>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</si>
  <si>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</si>
  <si>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</si>
  <si>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</si>
  <si>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</si>
  <si>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</si>
  <si>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</si>
  <si>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</si>
  <si>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</si>
  <si>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</si>
  <si>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</si>
  <si>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</si>
  <si>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</si>
  <si>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</si>
  <si>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</si>
  <si>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</si>
  <si>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</si>
  <si>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</si>
  <si>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</si>
  <si>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</si>
  <si>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</si>
  <si>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</si>
  <si>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</si>
  <si>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</si>
  <si>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</si>
  <si>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</si>
  <si>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</si>
  <si>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</si>
  <si>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</si>
  <si>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</si>
  <si>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</si>
  <si>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</si>
  <si>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</si>
  <si>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</si>
  <si>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</si>
  <si>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</si>
  <si>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</si>
  <si>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</si>
  <si>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</si>
  <si>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</si>
  <si>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</si>
  <si>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</si>
  <si>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</si>
  <si>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</si>
  <si>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</si>
  <si>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</si>
  <si>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</si>
  <si>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</si>
  <si>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</si>
  <si>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</si>
  <si>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</si>
  <si>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</si>
  <si>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</si>
  <si>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</si>
  <si>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</si>
  <si>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</si>
  <si>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</si>
  <si>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</si>
  <si>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</si>
  <si>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</si>
  <si>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</si>
  <si>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</si>
  <si>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</si>
  <si>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</si>
  <si>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</si>
  <si>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</si>
  <si>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</si>
  <si>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</si>
  <si>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</si>
  <si>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</si>
  <si>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</si>
  <si>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</si>
  <si>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</si>
  <si>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</si>
  <si>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</si>
  <si>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</si>
  <si>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</si>
  <si>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</si>
  <si>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</si>
  <si>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</si>
  <si>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</si>
  <si>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</si>
  <si>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</si>
  <si>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</si>
  <si>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</si>
  <si>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</si>
  <si>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</si>
  <si>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</si>
  <si>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</si>
  <si>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</si>
  <si>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</si>
  <si>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</si>
  <si>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</si>
  <si>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</si>
  <si>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</si>
  <si>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</si>
  <si>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</si>
  <si>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</si>
  <si>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</si>
  <si>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</si>
  <si>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</si>
  <si>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</si>
  <si>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</si>
  <si>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</si>
  <si>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</si>
  <si>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</si>
  <si>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</si>
  <si>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</si>
  <si>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</si>
  <si>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</si>
  <si>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</si>
  <si>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</si>
  <si>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</si>
  <si>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</si>
  <si>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</si>
  <si>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</si>
  <si>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</si>
  <si>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</si>
  <si>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</si>
  <si>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</si>
  <si>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</si>
  <si>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</si>
  <si>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</si>
  <si>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</si>
  <si>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</si>
  <si>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</si>
  <si>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</si>
  <si>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</si>
  <si>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</si>
  <si>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</si>
  <si>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</si>
  <si>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</si>
  <si>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</si>
  <si>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</si>
  <si>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</si>
  <si>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</si>
  <si>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</si>
  <si>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</si>
  <si>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</si>
  <si>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</si>
  <si>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</si>
  <si>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</si>
  <si>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</si>
  <si>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</si>
  <si>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</si>
  <si>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</si>
  <si>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</si>
  <si>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</si>
  <si>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</si>
  <si>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</si>
  <si>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</si>
  <si>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</si>
  <si>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</si>
  <si>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</si>
  <si>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</si>
  <si>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</si>
  <si>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</si>
  <si>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</si>
  <si>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</si>
  <si>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</si>
  <si>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</si>
  <si>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</si>
  <si>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</si>
  <si>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</si>
  <si>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</si>
  <si>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</si>
  <si>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</si>
  <si>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</si>
  <si>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</si>
  <si>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</si>
  <si>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</si>
  <si>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</si>
  <si>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</si>
  <si>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</si>
  <si>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</si>
  <si>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</si>
  <si>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</si>
  <si>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</si>
  <si>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</si>
  <si>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</si>
  <si>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</si>
  <si>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</si>
  <si>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</si>
  <si>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</si>
  <si>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</si>
  <si>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</si>
  <si>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</si>
  <si>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</si>
  <si>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</si>
  <si>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</si>
  <si>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</si>
  <si>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</si>
  <si>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</si>
  <si>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</si>
  <si>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</si>
  <si>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</si>
  <si>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</si>
  <si>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</si>
  <si>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</si>
  <si>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</si>
  <si>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</si>
  <si>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</si>
  <si>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</si>
  <si>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</si>
  <si>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</si>
  <si>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</si>
  <si>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</si>
  <si>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</si>
  <si>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</si>
  <si>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</si>
  <si>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</si>
  <si>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</si>
  <si>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</si>
  <si>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</si>
  <si>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</si>
  <si>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</si>
  <si>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</si>
  <si>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</si>
  <si>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</si>
  <si>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</si>
  <si>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</si>
  <si>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</si>
  <si>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</si>
  <si>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</si>
  <si>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</si>
  <si>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</si>
  <si>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</si>
  <si>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</si>
  <si>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</si>
  <si>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</si>
  <si>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</si>
  <si>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</si>
  <si>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</si>
  <si>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</si>
  <si>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</si>
  <si>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</si>
  <si>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</si>
  <si>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</si>
  <si>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</si>
  <si>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</si>
  <si>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</si>
  <si>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</si>
  <si>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</si>
  <si>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</si>
  <si>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</si>
  <si>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</si>
  <si>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</si>
  <si>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</si>
  <si>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</si>
  <si>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</si>
  <si>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</si>
  <si>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</si>
  <si>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</si>
  <si>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</si>
  <si>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</si>
  <si>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</si>
  <si>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</si>
  <si>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</si>
  <si>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</si>
  <si>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</si>
  <si>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</si>
  <si>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</si>
  <si>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</si>
  <si>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</si>
  <si>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</si>
  <si>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</si>
  <si>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</si>
  <si>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</si>
  <si>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</si>
  <si>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</si>
  <si>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</si>
  <si>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</si>
  <si>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</si>
  <si>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</si>
  <si>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</si>
  <si>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</si>
  <si>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</si>
  <si>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</si>
  <si>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</si>
  <si>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</si>
  <si>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</si>
  <si>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</si>
  <si>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</si>
  <si>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</si>
  <si>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</si>
  <si>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</si>
  <si>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</si>
  <si>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</si>
  <si>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</si>
  <si>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</si>
  <si>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</si>
  <si>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</si>
  <si>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</si>
  <si>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</si>
  <si>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</si>
  <si>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</si>
  <si>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</si>
  <si>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</si>
  <si>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</si>
  <si>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</si>
  <si>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</si>
  <si>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</si>
  <si>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</si>
  <si>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</si>
  <si>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</si>
  <si>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</si>
  <si>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</si>
  <si>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</si>
  <si>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</si>
  <si>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</si>
  <si>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</si>
  <si>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</si>
  <si>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</si>
  <si>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</si>
  <si>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</si>
  <si>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</si>
  <si>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</si>
  <si>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</si>
  <si>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</si>
  <si>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</si>
  <si>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</si>
  <si>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</si>
  <si>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</si>
  <si>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</si>
  <si>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</si>
  <si>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</si>
  <si>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</si>
  <si>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</si>
  <si>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</si>
  <si>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</si>
  <si>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</si>
  <si>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</si>
  <si>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</si>
  <si>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</si>
  <si>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</si>
  <si>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</si>
  <si>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</si>
  <si>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</si>
  <si>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</si>
  <si>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</si>
  <si>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</si>
  <si>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</si>
  <si>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</si>
  <si>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</si>
  <si>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</si>
  <si>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</si>
  <si>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</si>
  <si>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</si>
  <si>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</si>
  <si>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</si>
  <si>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</si>
  <si>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</si>
  <si>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</si>
  <si>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</si>
  <si>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</si>
  <si>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</si>
  <si>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</si>
  <si>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</si>
  <si>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</si>
  <si>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</si>
  <si>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</si>
  <si>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</si>
  <si>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</si>
  <si>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</si>
  <si>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</si>
  <si>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</si>
  <si>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</si>
  <si>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</si>
  <si>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</si>
  <si>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</si>
  <si>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</si>
  <si>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</si>
  <si>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</si>
  <si>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</si>
  <si>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</si>
  <si>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</si>
  <si>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</si>
  <si>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</si>
  <si>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</si>
  <si>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</si>
  <si>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</si>
  <si>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</si>
  <si>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</si>
  <si>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</si>
  <si>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</si>
  <si>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</si>
  <si>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</si>
  <si>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</si>
  <si>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</si>
  <si>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</si>
  <si>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</si>
  <si>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</si>
  <si>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</si>
  <si>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</si>
  <si>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</si>
  <si>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</si>
  <si>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</si>
  <si>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</si>
  <si>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</si>
  <si>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</si>
  <si>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</si>
  <si>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</si>
  <si>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</si>
  <si>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</si>
  <si>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</si>
  <si>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</si>
  <si>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</si>
  <si>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</si>
  <si>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</si>
  <si>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</si>
  <si>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</si>
  <si>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</si>
  <si>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</si>
  <si>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</si>
  <si>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</si>
  <si>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</si>
  <si>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</si>
  <si>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</si>
  <si>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</si>
  <si>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</si>
  <si>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</si>
  <si>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</si>
  <si>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</si>
  <si>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</si>
  <si>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</si>
  <si>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</si>
  <si>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</si>
  <si>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</si>
  <si>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</si>
  <si>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</si>
  <si>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</si>
  <si>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</si>
  <si>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</si>
  <si>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</si>
  <si>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</si>
  <si>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</si>
  <si>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</si>
  <si>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</si>
  <si>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</si>
  <si>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</si>
  <si>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</si>
  <si>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</si>
  <si>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</si>
  <si>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</si>
  <si>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</si>
  <si>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</si>
  <si>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</si>
  <si>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</si>
  <si>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</si>
  <si>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</si>
  <si>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</si>
  <si>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</si>
  <si>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</si>
  <si>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</si>
  <si>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</si>
  <si>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</si>
  <si>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</si>
  <si>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</si>
  <si>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</si>
  <si>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</si>
  <si>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</si>
  <si>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</si>
  <si>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</si>
  <si>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</si>
  <si>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</si>
  <si>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</si>
  <si>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</si>
  <si>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</si>
  <si>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</si>
  <si>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</si>
  <si>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</si>
  <si>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</si>
  <si>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</si>
  <si>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</si>
  <si>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</si>
  <si>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</si>
  <si>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</si>
  <si>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</si>
  <si>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</si>
  <si>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</si>
  <si>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</si>
  <si>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</si>
  <si>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</si>
  <si>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</si>
  <si>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</si>
  <si>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</si>
  <si>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</si>
  <si>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</si>
  <si>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</si>
  <si>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</si>
  <si>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</si>
  <si>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</si>
  <si>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</si>
  <si>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</si>
  <si>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</si>
  <si>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</si>
  <si>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</si>
  <si>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</si>
  <si>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</si>
  <si>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</si>
  <si>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</si>
  <si>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</si>
  <si>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</si>
  <si>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</si>
  <si>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</si>
  <si>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</si>
  <si>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</si>
  <si>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</si>
  <si>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</si>
  <si>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</si>
  <si>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</si>
  <si>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</si>
  <si>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</si>
  <si>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</si>
  <si>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</si>
  <si>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</si>
  <si>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</si>
  <si>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</si>
  <si>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</si>
  <si>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</si>
  <si>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</si>
  <si>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</si>
  <si>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</si>
  <si>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</si>
  <si>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</si>
  <si>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</si>
  <si>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</si>
  <si>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</si>
  <si>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</si>
  <si>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</si>
  <si>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</si>
  <si>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</si>
  <si>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</si>
  <si>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</si>
  <si>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</si>
  <si>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</si>
  <si>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</si>
  <si>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</si>
  <si>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</si>
  <si>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</si>
  <si>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</si>
  <si>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</si>
  <si>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</si>
  <si>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</si>
  <si>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</si>
  <si>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</si>
  <si>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</si>
  <si>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</si>
  <si>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</si>
  <si>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</si>
  <si>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</si>
  <si>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</si>
  <si>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</si>
  <si>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</si>
  <si>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</si>
  <si>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</si>
  <si>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</si>
  <si>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</si>
  <si>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</si>
  <si>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</si>
  <si>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</si>
  <si>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</si>
  <si>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</si>
  <si>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</si>
  <si>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</si>
  <si>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</si>
  <si>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</si>
  <si>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</si>
  <si>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</si>
  <si>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</si>
  <si>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</si>
  <si>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</si>
  <si>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</si>
  <si>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</si>
  <si>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</si>
  <si>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</si>
  <si>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</si>
  <si>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</si>
  <si>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</si>
  <si>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</si>
  <si>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</si>
  <si>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</si>
  <si>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</si>
  <si>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</si>
  <si>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</si>
  <si>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</si>
  <si>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</si>
  <si>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</si>
  <si>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</si>
  <si>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</si>
  <si>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</si>
  <si>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</si>
  <si>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</si>
  <si>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</si>
  <si>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</si>
  <si>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</si>
  <si>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</si>
  <si>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</si>
  <si>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</si>
  <si>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</si>
  <si>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</si>
  <si>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</si>
  <si>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</si>
  <si>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</si>
  <si>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</si>
  <si>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</si>
  <si>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</si>
  <si>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</si>
  <si>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</si>
  <si>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</si>
  <si>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</si>
  <si>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</si>
  <si>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</si>
  <si>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</si>
  <si>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</si>
  <si>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</si>
  <si>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</si>
  <si>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</si>
  <si>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</si>
  <si>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</si>
  <si>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</si>
  <si>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</si>
  <si>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</si>
  <si>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</si>
  <si>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</si>
  <si>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</si>
  <si>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</si>
  <si>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</si>
  <si>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</si>
  <si>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</si>
  <si>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</si>
  <si>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</si>
  <si>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</si>
  <si>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</si>
  <si>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</si>
  <si>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</si>
  <si>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</si>
  <si>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</si>
  <si>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</si>
  <si>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</si>
  <si>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</si>
  <si>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</si>
  <si>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</si>
  <si>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</si>
  <si>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</si>
  <si>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</si>
  <si>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</si>
  <si>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</si>
  <si>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</si>
  <si>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</si>
  <si>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</si>
  <si>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</si>
  <si>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</si>
  <si>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</si>
  <si>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</si>
  <si>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</si>
  <si>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</si>
  <si>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</si>
  <si>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</si>
  <si>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</si>
  <si>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</si>
  <si>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</si>
  <si>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</si>
  <si>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</si>
  <si>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</si>
  <si>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</si>
  <si>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</si>
  <si>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</si>
  <si>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</si>
  <si>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</si>
  <si>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</si>
  <si>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</si>
  <si>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</si>
  <si>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</si>
  <si>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</si>
  <si>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</si>
  <si>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</si>
  <si>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</si>
  <si>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</si>
  <si>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</si>
  <si>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</si>
  <si>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</si>
  <si>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</si>
  <si>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</si>
  <si>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</si>
  <si>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</si>
  <si>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</si>
  <si>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</si>
  <si>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</si>
  <si>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</si>
  <si>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</si>
  <si>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</si>
  <si>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</si>
  <si>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</si>
  <si>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</si>
  <si>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</si>
  <si>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</si>
  <si>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</si>
  <si>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</si>
  <si>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</si>
  <si>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</si>
  <si>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</si>
  <si>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</si>
  <si>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</si>
  <si>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</si>
  <si>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</si>
  <si>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</si>
  <si>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</si>
  <si>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</si>
  <si>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</si>
  <si>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</si>
  <si>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</si>
  <si>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</si>
  <si>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</si>
  <si>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</si>
  <si>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</si>
  <si>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</si>
  <si>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</si>
  <si>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</si>
  <si>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</si>
  <si>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</si>
  <si>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</si>
  <si>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</si>
  <si>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</si>
  <si>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</si>
  <si>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</si>
  <si>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</si>
  <si>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</si>
  <si>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</si>
  <si>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</si>
  <si>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</si>
  <si>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</si>
  <si>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</si>
  <si>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</si>
  <si>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</si>
  <si>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</si>
  <si>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</si>
  <si>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</si>
  <si>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</si>
  <si>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</si>
  <si>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</si>
  <si>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</si>
  <si>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</si>
  <si>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</si>
  <si>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</si>
  <si>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</si>
  <si>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</si>
  <si>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</si>
  <si>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</si>
  <si>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</si>
  <si>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</si>
  <si>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</si>
  <si>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</si>
  <si>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</si>
  <si>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</si>
  <si>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</si>
  <si>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</si>
  <si>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</si>
  <si>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</si>
  <si>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</si>
  <si>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</si>
  <si>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</si>
  <si>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</si>
  <si>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</si>
  <si>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</si>
  <si>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</si>
  <si>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</si>
  <si>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</si>
  <si>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</si>
  <si>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</si>
  <si>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</si>
  <si>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</si>
  <si>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</si>
  <si>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</si>
  <si>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</si>
  <si>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</si>
  <si>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</si>
  <si>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</si>
  <si>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</si>
  <si>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</si>
  <si>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</si>
  <si>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</si>
  <si>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</si>
  <si>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</si>
  <si>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</si>
  <si>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</si>
  <si>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</si>
  <si>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</si>
  <si>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</si>
  <si>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</si>
  <si>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</si>
  <si>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</si>
  <si>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</si>
  <si>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</si>
  <si>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</si>
  <si>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</si>
  <si>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</si>
  <si>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</si>
  <si>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</si>
  <si>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</si>
  <si>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</si>
  <si>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</si>
  <si>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</si>
  <si>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</si>
  <si>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</si>
  <si>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</si>
  <si>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</si>
  <si>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</si>
  <si>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</si>
  <si>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</si>
  <si>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</si>
  <si>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</si>
  <si>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</si>
  <si>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</si>
  <si>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</si>
  <si>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</si>
  <si>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</si>
  <si>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</si>
  <si>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</si>
  <si>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</si>
  <si>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</si>
  <si>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</si>
  <si>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</si>
  <si>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</si>
  <si>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</si>
  <si>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</si>
  <si>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</si>
  <si>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</si>
  <si>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</si>
  <si>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</si>
  <si>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</si>
  <si>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</si>
  <si>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</si>
  <si>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</si>
  <si>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</si>
  <si>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</si>
  <si>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</si>
  <si>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</si>
  <si>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</si>
  <si>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</si>
  <si>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</si>
  <si>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</si>
  <si>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</si>
  <si>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</si>
  <si>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</si>
  <si>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</si>
  <si>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</si>
  <si>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</si>
  <si>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</si>
  <si>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</si>
  <si>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</si>
  <si>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</si>
  <si>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</si>
  <si>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</si>
  <si>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</si>
  <si>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</si>
  <si>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</si>
  <si>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</si>
  <si>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</si>
  <si>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</si>
  <si>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</si>
  <si>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</si>
  <si>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</si>
  <si>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</si>
  <si>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</si>
  <si>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</si>
  <si>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</si>
  <si>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</si>
  <si>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</si>
  <si>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</si>
  <si>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</si>
  <si>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</si>
  <si>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</si>
  <si>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</si>
  <si>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</si>
  <si>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</si>
  <si>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</si>
  <si>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</si>
  <si>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</si>
  <si>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</si>
  <si>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</si>
  <si>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</si>
  <si>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</si>
  <si>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</si>
  <si>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</si>
  <si>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</si>
  <si>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</si>
  <si>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</si>
  <si>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</si>
  <si>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</si>
  <si>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</si>
  <si>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</si>
  <si>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</si>
  <si>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</si>
  <si>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</si>
  <si>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</si>
  <si>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</si>
  <si>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</si>
  <si>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</si>
  <si>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</si>
  <si>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</si>
  <si>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</si>
  <si>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</si>
  <si>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</si>
  <si>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</si>
  <si>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</si>
  <si>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</si>
  <si>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</si>
  <si>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</si>
  <si>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</si>
  <si>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</si>
  <si>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</si>
  <si>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</si>
  <si>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</si>
  <si>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</si>
  <si>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</si>
  <si>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</si>
  <si>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</si>
  <si>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</si>
  <si>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</si>
  <si>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</si>
  <si>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</si>
  <si>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</si>
  <si>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</si>
  <si>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</si>
  <si>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</si>
  <si>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</si>
  <si>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</si>
  <si>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</si>
  <si>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</si>
  <si>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</si>
  <si>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</si>
  <si>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</si>
  <si>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</si>
  <si>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</si>
  <si>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</si>
  <si>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</si>
  <si>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</si>
  <si>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</si>
  <si>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</si>
  <si>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</si>
  <si>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</si>
  <si>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</si>
  <si>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</si>
  <si>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</si>
  <si>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</si>
  <si>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</si>
  <si>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</si>
  <si>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</si>
  <si>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</si>
  <si>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</si>
  <si>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</si>
  <si>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</si>
  <si>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</si>
  <si>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</si>
  <si>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</si>
  <si>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</si>
  <si>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</si>
  <si>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</si>
  <si>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</si>
  <si>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</si>
  <si>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</si>
  <si>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</si>
  <si>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</si>
  <si>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</si>
  <si>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</si>
  <si>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</si>
  <si>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</si>
  <si>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</si>
  <si>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</si>
  <si>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</si>
  <si>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</si>
  <si>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</si>
  <si>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</si>
  <si>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</si>
  <si>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</si>
  <si>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</si>
  <si>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</si>
  <si>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</si>
  <si>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</si>
  <si>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</si>
  <si>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</si>
  <si>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</si>
  <si>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</si>
  <si>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</si>
  <si>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</si>
  <si>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</si>
  <si>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</si>
  <si>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</si>
  <si>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</si>
  <si>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</si>
  <si>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</si>
  <si>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</si>
  <si>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</si>
  <si>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</si>
  <si>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</si>
  <si>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</si>
  <si>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</si>
  <si>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</si>
  <si>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</si>
  <si>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</si>
  <si>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</si>
  <si>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</si>
  <si>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</si>
  <si>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</si>
  <si>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</si>
  <si>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</si>
  <si>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</si>
  <si>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</si>
  <si>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</si>
  <si>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</si>
  <si>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</si>
  <si>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</si>
  <si>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</si>
  <si>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</si>
  <si>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</si>
  <si>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</si>
  <si>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</si>
  <si>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</si>
  <si>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</si>
  <si>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</si>
  <si>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</si>
  <si>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</si>
  <si>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</si>
  <si>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</si>
  <si>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</si>
  <si>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</si>
  <si>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</si>
  <si>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</si>
  <si>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</si>
  <si>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</si>
  <si>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</si>
  <si>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</si>
  <si>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</si>
  <si>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</si>
  <si>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</si>
  <si>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</si>
  <si>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</si>
  <si>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</si>
  <si>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</si>
  <si>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</si>
  <si>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</si>
  <si>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</si>
  <si>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</si>
  <si>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</si>
  <si>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</si>
  <si>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</si>
  <si>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</si>
  <si>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</si>
  <si>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</si>
  <si>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</si>
  <si>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</si>
  <si>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</si>
  <si>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</si>
  <si>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</si>
  <si>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</si>
  <si>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</si>
  <si>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</si>
  <si>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</si>
  <si>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</si>
  <si>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</si>
  <si>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</si>
  <si>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</si>
  <si>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</si>
  <si>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</si>
  <si>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</si>
  <si>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</si>
  <si>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</si>
  <si>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</si>
  <si>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</si>
  <si>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</si>
  <si>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</si>
  <si>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</si>
  <si>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</si>
  <si>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</si>
  <si>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</si>
  <si>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</si>
  <si>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</si>
  <si>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</si>
  <si>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</si>
  <si>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</si>
  <si>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</si>
  <si>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</si>
  <si>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</si>
  <si>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</si>
  <si>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</si>
  <si>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</si>
  <si>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</si>
  <si>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</si>
  <si>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</si>
  <si>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</si>
  <si>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</si>
  <si>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</si>
  <si>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</si>
  <si>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</si>
  <si>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</si>
  <si>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</si>
  <si>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</si>
  <si>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</si>
  <si>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</si>
  <si>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</si>
  <si>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</si>
  <si>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</si>
  <si>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</si>
  <si>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</si>
  <si>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</si>
  <si>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</si>
  <si>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</si>
  <si>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</si>
  <si>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</si>
  <si>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</si>
  <si>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</si>
  <si>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</si>
  <si>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</si>
  <si>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</si>
  <si>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</si>
  <si>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</si>
  <si>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</si>
  <si>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</si>
  <si>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</si>
  <si>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</si>
  <si>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</si>
  <si>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</si>
  <si>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</si>
  <si>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</si>
  <si>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</si>
  <si>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</si>
  <si>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</si>
  <si>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</si>
  <si>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</si>
  <si>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</si>
  <si>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</si>
  <si>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</si>
  <si>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</si>
  <si>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</si>
  <si>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</si>
  <si>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</si>
  <si>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</si>
  <si>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</si>
  <si>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</si>
  <si>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</si>
  <si>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</si>
  <si>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</si>
  <si>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</si>
  <si>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</si>
  <si>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</si>
  <si>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</si>
  <si>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</si>
  <si>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</si>
  <si>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</si>
  <si>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</si>
  <si>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</si>
  <si>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</si>
  <si>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</si>
  <si>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</si>
  <si>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</si>
  <si>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</si>
  <si>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</si>
  <si>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</si>
  <si>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</si>
  <si>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</si>
  <si>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</si>
  <si>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</si>
  <si>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</si>
  <si>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</si>
  <si>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</si>
  <si>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</si>
  <si>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</si>
  <si>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</si>
  <si>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</si>
  <si>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</si>
  <si>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</si>
  <si>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</si>
  <si>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</si>
  <si>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</si>
  <si>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</si>
  <si>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</si>
  <si>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</si>
  <si>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</si>
  <si>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</si>
  <si>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</si>
  <si>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</si>
  <si>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</si>
  <si>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</si>
  <si>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</si>
  <si>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</si>
  <si>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</si>
  <si>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</si>
  <si>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</si>
  <si>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</si>
  <si>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</si>
  <si>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</si>
  <si>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</si>
  <si>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</si>
  <si>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</si>
  <si>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</si>
  <si>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</si>
  <si>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</si>
  <si>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</si>
  <si>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</si>
  <si>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</si>
  <si>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</si>
  <si>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</si>
  <si>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</si>
  <si>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</si>
  <si>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</si>
  <si>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</si>
  <si>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</si>
  <si>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</si>
  <si>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</si>
  <si>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</si>
  <si>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</si>
  <si>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</si>
  <si>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</si>
  <si>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</si>
  <si>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</si>
  <si>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</si>
  <si>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</si>
  <si>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</si>
  <si>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</si>
  <si>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</si>
  <si>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</si>
  <si>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</si>
  <si>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</si>
  <si>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</si>
  <si>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</si>
  <si>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</si>
  <si>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</si>
  <si>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</si>
  <si>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</si>
  <si>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</si>
  <si>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</si>
  <si>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</si>
  <si>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</si>
  <si>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</si>
  <si>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</si>
  <si>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</si>
  <si>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</si>
  <si>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</si>
  <si>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</si>
  <si>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</si>
  <si>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</si>
  <si>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</si>
  <si>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</si>
  <si>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</si>
  <si>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</si>
  <si>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</si>
  <si>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</si>
  <si>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</si>
  <si>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</si>
  <si>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</si>
  <si>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</si>
  <si>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</si>
  <si>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</si>
  <si>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</si>
  <si>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</si>
  <si>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</si>
  <si>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</si>
  <si>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</si>
  <si>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</si>
  <si>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</si>
  <si>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</si>
  <si>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</si>
  <si>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</si>
  <si>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</si>
  <si>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</si>
  <si>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</si>
  <si>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</si>
  <si>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</si>
  <si>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</si>
  <si>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</si>
  <si>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</si>
  <si>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</si>
  <si>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</si>
  <si>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</si>
  <si>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</si>
  <si>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</si>
  <si>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</si>
  <si>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</si>
  <si>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</si>
  <si>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</si>
  <si>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</si>
  <si>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</si>
  <si>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</si>
  <si>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</si>
  <si>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</si>
  <si>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</si>
  <si>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</si>
  <si>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</si>
  <si>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</si>
  <si>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</si>
  <si>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</si>
  <si>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</si>
  <si>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</si>
  <si>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</si>
  <si>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</si>
  <si>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</si>
  <si>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</si>
  <si>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</si>
  <si>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</si>
  <si>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</si>
  <si>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</si>
  <si>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</si>
  <si>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</si>
  <si>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</si>
  <si>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</si>
  <si>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</si>
  <si>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</si>
  <si>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</si>
  <si>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</si>
  <si>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</si>
  <si>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</si>
  <si>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</si>
  <si>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</si>
  <si>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</si>
  <si>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</si>
  <si>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</si>
  <si>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</si>
  <si>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</si>
  <si>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</si>
  <si>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</si>
  <si>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</si>
  <si>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</si>
  <si>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</si>
  <si>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</si>
  <si>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</si>
  <si>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</si>
  <si>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</si>
  <si>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</si>
  <si>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</si>
  <si>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</si>
  <si>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</si>
  <si>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</si>
  <si>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</si>
  <si>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</si>
  <si>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</si>
  <si>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</si>
  <si>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</si>
  <si>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</si>
  <si>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</si>
  <si>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</si>
  <si>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</si>
  <si>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</si>
  <si>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</si>
  <si>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</si>
  <si>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Row Labels</t>
  </si>
  <si>
    <t>Grand Total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</si>
  <si>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</si>
  <si>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</si>
  <si>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</si>
  <si>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</si>
  <si>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</si>
  <si>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</si>
  <si>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</si>
  <si>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</si>
  <si>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</si>
  <si>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Column Labels</t>
  </si>
  <si>
    <t>Count of state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</si>
  <si>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</si>
  <si>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</si>
  <si>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</si>
  <si>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</si>
  <si>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</si>
  <si>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</si>
  <si>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</si>
  <si>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</si>
  <si>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</si>
  <si>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</si>
  <si>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</si>
  <si>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</si>
  <si>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</si>
  <si>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</si>
  <si>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</si>
  <si>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</si>
  <si>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</si>
  <si>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</si>
  <si>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</si>
  <si>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</si>
  <si>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</si>
  <si>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</si>
  <si>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</si>
  <si>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</si>
  <si>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Years</t>
  </si>
  <si>
    <t>Success Rate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</si>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</sst>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23C-8B74-E281F7897C3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3-423C-8B74-E281F7897C3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3-423C-8B74-E281F7897C3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63-423C-8B74-E281F789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784672"/>
        <c:axId val="440783032"/>
      </c:barChart>
      <c:catAx>
        <c:axId val="4407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83032"/>
        <c:crosses val="autoZero"/>
        <c:auto val="1"/>
        <c:lblAlgn val="ctr"/>
        <c:lblOffset val="100"/>
        <c:noMultiLvlLbl val="0"/>
      </c:catAx>
      <c:valAx>
        <c:axId val="44078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Table 2'!$B$6:$B$15</c:f>
              <c:numCache>
                <c:formatCode>General</c:formatCode>
                <c:ptCount val="9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4BB1-861B-B123312A751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Table 2'!$C$6:$C$15</c:f>
              <c:numCache>
                <c:formatCode>General</c:formatCode>
                <c:ptCount val="9"/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2-4BB1-861B-B123312A751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Table 2'!$D$6:$D$15</c:f>
              <c:numCache>
                <c:formatCode>General</c:formatCode>
                <c:ptCount val="9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2-4BB1-861B-B123312A751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Table 2'!$E$6:$E$15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3">
                  <c:v>140</c:v>
                </c:pt>
                <c:pt idx="5">
                  <c:v>20</c:v>
                </c:pt>
                <c:pt idx="6">
                  <c:v>40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2-4BB1-861B-B123312A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433584"/>
        <c:axId val="641433912"/>
      </c:barChart>
      <c:catAx>
        <c:axId val="6414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33912"/>
        <c:crosses val="autoZero"/>
        <c:auto val="1"/>
        <c:lblAlgn val="ctr"/>
        <c:lblOffset val="100"/>
        <c:noMultiLvlLbl val="0"/>
      </c:catAx>
      <c:valAx>
        <c:axId val="6414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2DF-B7CF-8558011FA52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C-42DF-B7CF-8558011FA521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C-42DF-B7CF-8558011F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71064"/>
        <c:axId val="473964176"/>
      </c:lineChart>
      <c:catAx>
        <c:axId val="47397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64176"/>
        <c:crosses val="autoZero"/>
        <c:auto val="1"/>
        <c:lblAlgn val="ctr"/>
        <c:lblOffset val="100"/>
        <c:noMultiLvlLbl val="0"/>
      </c:catAx>
      <c:valAx>
        <c:axId val="473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63A-B8F1-C9087113FD2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1-463A-B8F1-C9087113FD2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1-463A-B8F1-C9087113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91272"/>
        <c:axId val="629990288"/>
      </c:lineChart>
      <c:catAx>
        <c:axId val="6299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0288"/>
        <c:crosses val="autoZero"/>
        <c:auto val="1"/>
        <c:lblAlgn val="ctr"/>
        <c:lblOffset val="100"/>
        <c:noMultiLvlLbl val="0"/>
      </c:catAx>
      <c:valAx>
        <c:axId val="6299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9526</xdr:rowOff>
    </xdr:from>
    <xdr:to>
      <xdr:col>19</xdr:col>
      <xdr:colOff>9525</xdr:colOff>
      <xdr:row>26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53303-46B3-4874-B2DB-7FBA4B9C3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11113</xdr:colOff>
      <xdr:row>5</xdr:row>
      <xdr:rowOff>0</xdr:rowOff>
    </xdr:from>
    <xdr:to>
      <xdr:col>19</xdr:col>
      <xdr:colOff>601663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99705-F9C9-450A-BBC9-0F5A32E1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14286</xdr:rowOff>
    </xdr:from>
    <xdr:to>
      <xdr:col>18</xdr:col>
      <xdr:colOff>261938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55148-FC6B-4573-BADE-B481F875C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404811</xdr:colOff>
      <xdr:row>14</xdr:row>
      <xdr:rowOff>161925</xdr:rowOff>
    </xdr:from>
    <xdr:to>
      <xdr:col>7</xdr:col>
      <xdr:colOff>304799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20AD6-A87A-472F-A62A-B142310F7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D Sellers" refreshedDate="43790.403394444445" createdVersion="6" refreshedVersion="6" minRefreshableVersion="3" recordCount="4114" xr:uid="{B890B93E-1F94-4C2E-8813-F3C87492C512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D Sellers" refreshedDate="43791.378546759261" createdVersion="6" refreshedVersion="6" minRefreshableVersion="3" recordCount="4114" xr:uid="{250D4DDA-2528-4A4A-B4BF-0BC2D92DD495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d v="2015-12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d v="2016-07-29T05:35:0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d v="2014-06-14T01:44:1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d v="2016-07-05T01:07:47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d v="2016-04-15T21:00:0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d v="2016-04-17T02:29:04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d v="2014-06-25T01:37:59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d v="2016-08-22T03:00:0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d v="2014-07-16T03:00:00"/>
    <x v="1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d v="2016-06-23T20:27:00"/>
    <x v="13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d v="2014-07-13T13:59:00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d v="2015-09-27T20:14:0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d v="2014-06-16T05:30:00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d v="2014-11-04T18:33:42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d v="2014-09-17T13:00:56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d v="2015-07-20T19:35:34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d v="2015-09-13T18:11:52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d v="2014-09-26T15:03:09"/>
    <x v="2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d v="2015-01-01T07:59:0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d v="2015-04-30T15:20:00"/>
    <x v="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d v="2015-09-15T19:39:0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d v="2016-01-09T00:36:01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d v="2014-08-17T12:22:24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d v="2014-11-16T04:57:13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d v="2015-12-16T23:08:04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d v="2014-07-22T16:09:28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d v="2014-08-21T07:01:55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d v="2016-01-25T19:00:34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d v="2016-05-13T03:59:00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d v="2015-11-08T16:51:41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d v="2014-08-05T07:43:21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d v="2015-04-28T00:00:00"/>
    <x v="3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d v="2015-04-04T06:22:05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d v="2015-02-27T16:37:59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d v="2013-05-11T01:22:2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d v="2014-05-25T22:59:00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d v="2014-06-19T04:00:0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d v="2014-10-05T13:39:14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d v="2014-12-28T15:20:26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d v="2014-07-13T00:00:00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d v="2014-10-07T02:22:17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d v="2016-04-27T14:58:27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d v="2015-12-15T23:09:34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d v="2014-12-19T20:40:0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d v="2015-03-01T12:00:00"/>
    <x v="48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d v="2015-10-24T04:14:05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d v="2015-01-30T17:00:0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d v="2015-08-10T22:17:17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d v="2014-07-17T16:50:46"/>
    <x v="52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d v="2014-04-04T22:00:0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d v="2015-12-25T17:07:01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d v="2016-05-27T23:15:16"/>
    <x v="5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d v="2015-06-08T16:00:0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d v="2015-04-25T19:59:22"/>
    <x v="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d v="2014-11-19T18:52:52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d v="2015-09-14T21:00:00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d v="2014-03-23T00:00:0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d v="2013-06-06T19:32:37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d v="2013-03-03T19:11:18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d v="2013-12-28T04:59:00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d v="2013-07-08T00:26:21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d v="2014-08-11T05:59:00"/>
    <x v="6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d v="2016-07-18T20:23:40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d v="2012-07-15T14:00:04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d v="2014-02-23T13:39:5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d v="2011-10-02T06:59:00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d v="2011-09-04T21:30:45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d v="2012-05-28T06:30:57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d v="2012-11-15T00:00:00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d v="2011-05-03T03:59:00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d v="2016-01-21T11:41:35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d v="2013-04-23T05:01:12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d v="2011-12-27T17:35:58"/>
    <x v="7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d v="2012-05-21T02:59:00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d v="2016-09-01T17:32:0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d v="2014-04-25T18:38:13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d v="2013-12-10T02:00:56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d v="2012-07-14T03:02:00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d v="2011-10-09T19:41:0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d v="2015-02-22T11:30:00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d v="2011-05-15T18:11:2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d v="2011-09-23T03:00:37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d v="2015-12-27T14:20:45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d v="2010-06-03T01:41:00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d v="2014-06-22T15:48:5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d v="2013-06-02T18:03:12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d v="2011-07-12T07:08:19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d v="2011-05-17T09:39:24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d v="2017-02-01T08:00:00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d v="2012-07-03T21:00:00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d v="2014-04-07T17:13:42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d v="2012-02-26T00:07:2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d v="2010-08-01T03:00:00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d v="2011-07-12T03:14:42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d v="2012-12-07T23:30:00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d v="2014-01-22T21:39:59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d v="2012-11-04T19:04:46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d v="2013-01-24T18:38:30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d v="2010-12-23T03:08:53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d v="2014-03-07T19:20:30"/>
    <x v="10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d v="2011-04-03T01:00:00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d v="2016-05-14T00:00:00"/>
    <x v="105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d v="2012-04-02T18:38:2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d v="2011-04-24T23:34:47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d v="2013-05-31T14:42:50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d v="2011-02-26T00:37:10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d v="2013-11-14T05:59:0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d v="2015-05-31T07:59:47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d v="2014-04-13T02:00:00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d v="2011-08-06T15:00:00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d v="2012-01-13T06:34:48"/>
    <x v="11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d v="2012-02-04T17:44:04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d v="2011-04-08T10:55:55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d v="2010-06-09T19:00:00"/>
    <x v="11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d v="2011-07-29T01:17:1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d v="2011-08-13T23:00:00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d v="2016-10-03T01:11:47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d v="2015-04-18T10:16:00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d v="2016-10-10T10:21:47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d v="2014-10-28T22:00:00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d v="2015-05-15T22:17:2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d v="2017-02-03T23:51:20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d v="2015-06-11T02:00:0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d v="2015-04-03T13:59:01"/>
    <x v="12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d v="2016-10-20T05:28:13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d v="2014-10-30T22:29:4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d v="2014-06-16T20:16:00"/>
    <x v="13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d v="2016-07-06T00:00:00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d v="2014-11-07T20:30:07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d v="2016-05-31T17:31:00"/>
    <x v="133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d v="2015-09-04T17:00:0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d v="2014-07-01T19:00:00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d v="2015-05-16T10:16:0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d v="2015-10-12T13:46:33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d v="2015-08-01T04:59:00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d v="2015-07-12T22:06:1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d v="2015-03-20T03:45:3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d v="2015-05-31T03:40:23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d v="2014-11-16T22:26:18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d v="2016-09-03T05:55:00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d v="2015-04-13T17:17:5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d v="2015-08-11T13:00:5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d v="2017-01-18T00:23:18"/>
    <x v="14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d v="2015-01-08T18:18:00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d v="2016-02-27T06:45:36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d v="2014-12-25T08:00:00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d v="2015-05-26T03:53:0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d v="2015-06-18T13:13:11"/>
    <x v="15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d v="2014-09-23T01:51:40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d v="2014-12-02T15:04:04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d v="2015-06-03T13:08:15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d v="2015-07-23T13:25:3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d v="2014-08-03T02:59: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d v="2016-02-26T21:52:5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d v="2014-10-22T01:50:2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d v="2016-07-03T10:25:45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d v="2015-08-15T21:54:51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d v="2014-07-02T16:29:55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d v="2014-08-16T23:42:00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d v="2015-10-01T00:00:00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d v="2014-09-19T18:18:21"/>
    <x v="16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d v="2016-01-12T15:48:44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d v="2017-01-16T01:49:22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d v="2015-08-04T22:15:35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d v="2015-03-19T19:02:50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d v="2014-10-18T12:07:3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d v="2015-08-30T05:28:00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d v="2016-08-12T04:20:14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d v="2015-03-19T08:28:43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d v="2015-02-28T13:45:08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d v="2015-05-08T18:12:56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d v="2014-08-29T18:40:11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d v="2015-08-05T19:46:39"/>
    <x v="176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d v="2015-03-24T00:08:46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d v="2015-11-26T23:55:45"/>
    <x v="178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d v="2016-03-04T01:55:55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d v="2015-04-13T19:00:00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d v="2015-06-22T17:48:15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d v="2017-01-07T00:17:12"/>
    <x v="18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d v="2014-11-26T20:26:50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d v="2014-09-01T03:59:00"/>
    <x v="18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d v="2016-08-18T21:52:19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d v="2017-03-03T20:00:00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d v="2015-07-21T06:59:0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d v="2014-09-05T04:23:35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d v="2016-09-03T16:34:37"/>
    <x v="18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d v="2016-06-16T15:37:26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d v="2015-10-02T10:35:38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d v="2014-10-17T19:00:3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d v="2014-11-28T23:26:06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d v="2016-03-06T23:55:31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d v="2015-07-10T16:05:32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d v="2015-10-10T21:00:0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d v="2017-02-17T21:00:00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d v="2014-10-05T09:12:02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d v="2016-09-01T02:58:22"/>
    <x v="199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d v="2014-09-15T02:00:03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d v="2015-02-08T19:38:49"/>
    <x v="20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d v="2015-10-08T20:59:00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d v="2015-01-29T20:21:04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d v="2016-08-04T14:00:0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d v="2015-10-06T15:10:22"/>
    <x v="20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d v="2016-08-06T00:06:2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d v="2015-01-04T04:43:58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d v="2014-12-16T08:52:47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d v="2015-07-10T22:08:55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d v="2015-10-01T05:00:0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d v="2015-09-19T03:50:17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d v="2016-04-16T20:08:40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d v="2015-08-16T14:06:41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d v="2015-03-06T15:22:29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d v="2016-02-17T23:59:00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d v="2015-04-22T22:00:37"/>
    <x v="216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d v="2014-12-28T15:22:29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d v="2015-05-15T15:04:49"/>
    <x v="218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d v="2016-04-01T06:59:00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d v="2015-08-20T20:06:00"/>
    <x v="2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d v="2015-03-28T19:06:04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d v="2015-03-27T02:39:00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d v="2016-05-22T01:05:0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d v="2015-07-10T05:38:46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d v="2016-04-08T22:04:14"/>
    <x v="22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d v="2015-05-31T09:29:0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d v="2015-07-09T21:27:21"/>
    <x v="227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d v="2015-06-01T16:28:25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d v="2016-02-13T22:24:57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d v="2015-06-04T18:39:11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d v="2016-01-02T23:00:51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d v="2015-02-27T19:49:06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d v="2016-09-29T21:52:5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d v="2015-06-21T00:50:59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d v="2015-07-09T21:48:17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d v="2016-01-05T00:00:00"/>
    <x v="23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d v="2016-03-08T13:51:09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d v="2016-12-30T09:00:00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d v="2015-11-08T12:00:0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d v="2013-05-05T17:00:11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d v="2014-12-21T16:45:04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d v="2011-12-20T11:49:50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d v="2014-02-22T01:08:2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d v="2010-03-16T07:06:00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d v="2012-08-16T01:16:25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d v="2010-12-18T09:43:25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d v="2010-10-16T03:39:00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d v="2012-01-07T18:35:09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d v="2010-08-22T17:40:00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d v="2013-06-06T13:34:51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d v="2012-05-16T19:00:00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d v="2010-06-01T03:59:00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d v="2012-02-15T15:37:1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d v="2015-10-17T02:00:00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d v="2011-03-16T11:38:02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d v="2013-03-16T18:27:47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d v="2016-05-19T15:02:4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d v="2011-06-18T01:14:2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d v="2015-04-08T17:42:4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d v="2010-07-17T09:59:00"/>
    <x v="26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d v="2012-06-07T14:55:00"/>
    <x v="26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d v="2011-02-26T05:57:08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d v="2012-09-27T22:54:5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d v="2012-05-11T14:53:1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d v="2010-05-10T20:16:00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d v="2010-04-23T03:51:00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d v="2014-06-25T10:51:39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d v="2011-11-07T04:39:3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d v="2017-02-22T04:43:42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d v="2011-05-25T04:00:0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d v="2014-01-02T08:00:00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d v="2010-04-28T18:49:00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d v="2011-07-03T11:57:4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d v="2012-04-05T06:59:00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d v="2012-11-10T01:46:06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d v="2012-04-28T00:57:5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d v="2015-05-23T21:23:39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d v="2012-10-12T00:58:59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d v="2017-02-27T02:01:00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d v="2014-05-30T14:10:35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d v="2009-08-10T19:26:00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d v="2010-02-22T22:00:00"/>
    <x v="28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d v="2011-06-01T04:59:00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d v="2012-01-21T17:43:00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d v="2013-09-19T18:08:48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d v="2013-03-25T18:35:24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d v="2012-11-02T04:00:00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d v="2012-06-26T04:03:13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d v="2013-11-02T10:57:1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d v="2011-02-02T07:59:0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d v="2013-05-01T00:01:00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d v="2011-10-29T03:59:00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d v="2014-04-20T16:01:5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d v="2010-07-19T16:00:00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d v="2013-11-01T00:00:00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d v="2012-09-07T11:24:43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d v="2015-05-01T03:59:00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d v="2014-05-09T21:00:00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d v="2010-11-17T06:24:20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d v="2011-04-24T23:02:18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d v="2013-03-19T16:42:15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d v="2012-02-24T20:33:58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d v="2012-06-02T01:42:26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d v="2012-09-01T02:00:00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d v="2012-03-10T15:07:29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d v="2013-03-20T19:05:33"/>
    <x v="30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d v="2013-02-07T22:40:01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d v="2011-03-10T16:40:10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d v="2012-09-03T18:02:1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d v="2011-10-20T02:00:0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d v="2012-01-01T07:59:00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d v="2013-04-14T21:03:5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d v="2010-08-11T15:59:00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d v="2013-03-01T19:59:48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d v="2012-08-22T18:32:14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d v="2014-12-11T04:59:00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d v="2013-12-11T16:14:43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d v="2013-03-26T23:55:51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d v="2010-02-02T07:59:00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d v="2015-12-22T23:00:00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d v="2016-11-08T11:43:06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d v="2016-05-13T13:40:48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d v="2016-12-21T07:59:00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d v="2015-08-01T15:01:48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d v="2016-12-20T04:30:33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d v="2017-03-14T22:57:00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d v="2015-03-22T08:00:0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d v="2015-11-01T04:00:0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d v="2015-11-07T04:00:0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d v="2013-05-17T03:59:0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d v="2016-06-17T13:57:1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d v="2015-10-28T08:00:0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d v="2016-04-07T14:16:3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d v="2015-05-15T19:00:0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d v="2015-05-08T22:00:0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d v="2015-11-13T15:18:38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d v="2015-03-14T02:05:08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d v="2016-09-03T01:00:00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d v="2015-04-29T18:14:28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d v="2017-03-08T21:00:0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d v="2014-10-01T03:59:00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d v="2016-04-29T18:44:25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d v="2014-11-14T03:00:00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d v="2015-06-01T02:20:0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d v="2015-05-20T22:39:5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d v="2015-10-14T12:00:21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d v="2015-11-14T12:53:29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d v="2015-08-21T14:05:16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d v="2017-02-24T11:58:28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d v="2016-09-11T03:59:0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d v="2016-04-07T22:09:1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d v="2014-10-08T04:01:08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d v="2015-11-19T20:00:19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d v="2016-04-08T18:52:01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d v="2014-12-01T08:03:14"/>
    <x v="3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d v="2016-03-16T18:16:33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d v="2015-04-24T05:19: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d v="2016-06-15T15:00:00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d v="2014-11-14T05:12:00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d v="2015-07-23T03:11:0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d v="2014-11-23T01:01:46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d v="2014-08-08T00:00:00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d v="2010-05-02T19:22:00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d v="2014-06-21T03:59:00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d v="2014-02-28T14:33:19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d v="2012-05-20T19:01:58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d v="2013-05-01T04:59:00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d v="2015-03-15T13:32:02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d v="2012-01-15T13:14:2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d v="2017-01-06T19:05:00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d v="2013-02-01T18:25:39"/>
    <x v="3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d v="2016-04-05T16:00:00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d v="2012-07-18T21:53:18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d v="2011-09-16T21:20:31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d v="2014-03-01T17:18:00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d v="2016-08-25T10:51:5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d v="2015-11-14T07:01:0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d v="2016-01-25T23:52:00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d v="2012-05-03T16:31:12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d v="2016-01-23T17:16:32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d v="2012-07-30T05:00:00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d v="2012-09-06T17:01:40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d v="2014-05-19T02:49:19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d v="2015-01-06T18:45:47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d v="2014-11-21T15:01:41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d v="2015-08-10T22:49:51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d v="2015-08-15T06:00:0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d v="2016-07-28T01:49:40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d v="2014-03-07T22:59:00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d v="2015-05-08T00:52:52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d v="2011-12-18T00:59:00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d v="2011-09-08T03:00:00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d v="2013-10-10T17:00:52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d v="2016-04-17T18:38:0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d v="2012-04-27T21:32:00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d v="2012-07-07T13:33:2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d v="2010-09-01T03:44:00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d v="2015-04-29T19:02:06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d v="2016-12-14T12:00:00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d v="2014-05-17T03:30: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d v="2011-08-07T20:12:50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d v="2015-11-05T13:56:57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d v="2011-08-10T07:08:00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d v="2014-02-05T23:04:00"/>
    <x v="40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d v="2014-03-06T02:02:19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d v="2011-05-09T05:59:00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d v="2011-11-19T21:54:10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d v="2013-11-05T18:39:50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d v="2016-07-22T20:42:2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d v="2015-06-18T23:33:17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d v="2013-12-22T05:00:00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d v="2012-07-25T17:49:38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d v="2012-07-19T21:03:31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d v="2013-10-12T01:31:05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d v="2014-10-17T12:00:00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d v="2014-02-08T09:30:31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d v="2013-04-08T04:33:00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d v="2015-07-23T06:46:37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d v="2013-06-29T20:13:07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d v="2014-03-14T04:40:31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d v="2015-08-21T11:47:36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d v="2014-09-11T06:14:57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d v="2013-06-05T22:13:50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d v="2012-03-26T08:01:39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d v="2015-11-27T21:40:04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d v="2016-03-01T17:05:14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d v="2015-10-22T18:59:00"/>
    <x v="427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d v="2014-06-16T22:00:00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d v="2009-11-27T04:59:00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d v="2013-09-11T02:34:27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d v="2016-07-05T20:54:43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d v="2015-10-21T17:26:21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d v="2015-10-11T15:07:02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d v="2013-12-01T21:01:42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d v="2013-09-13T17:56:20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d v="2013-07-31T08:41:53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d v="2016-10-08T07:38:46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d v="2015-11-18T07:15:5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d v="2014-10-17T18:16:58"/>
    <x v="43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d v="2016-03-24T22:39:13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d v="2013-11-02T19:03:16"/>
    <x v="44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d v="2015-02-19T21:19:43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d v="2014-02-10T00:21:41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d v="2012-02-15T21:46:01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d v="2015-05-21T08:02:55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d v="2015-03-04T02:00:2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d v="2013-03-23T12:19:23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d v="2014-05-14T18:11:3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d v="2013-10-17T13:38:0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d v="2014-02-14T22:43:2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d v="2014-01-25T17:09:51"/>
    <x v="4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d v="2015-05-13T16:53:3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d v="2015-02-19T19:47:59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d v="2014-11-26T13:14:00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d v="2012-04-17T00:31:00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d v="2013-10-22T03:59:00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d v="2014-08-16T18:25:12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d v="2013-05-14T16:47:40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d v="2011-11-13T16:22:07"/>
    <x v="459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d v="2014-06-01T04:00:0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d v="2013-06-02T20:19:27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d v="2011-08-10T03:02:21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d v="2011-09-24T17:02:33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d v="2016-05-18T20:22:15"/>
    <x v="46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d v="2014-06-27T02:52:54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d v="2012-09-07T22:37:44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d v="2012-09-28T16:18:54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d v="2012-07-11T03:51:05"/>
    <x v="468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d v="2014-09-05T23:45:24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d v="2014-01-16T04:00:0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d v="2014-04-19T16:19:39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d v="2014-08-23T22:08:38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d v="2014-09-17T16:45:19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d v="2017-02-17T07:53:49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d v="2015-05-06T02:04:03"/>
    <x v="47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d v="2014-06-03T03:59:00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d v="2012-05-18T20:02:14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d v="2015-04-01T20:51:49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d v="2014-11-21T10:47:15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d v="2013-08-09T12:00:15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d v="2012-10-10T16:08:09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d v="2016-04-14T14:34:00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d v="2013-01-29T04:44:3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d v="2015-11-05T23:32:52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d v="2013-05-17T12:08:19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d v="2014-06-01T22:37:19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d v="2016-12-25T15:16:34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d v="2017-01-09T01:18:20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d v="2012-01-05T11:33:00"/>
    <x v="489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d v="2012-08-22T23:14:45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d v="2016-01-27T23:34:59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d v="2016-10-13T00:50:30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d v="2015-05-20T17:25:38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d v="2014-07-03T03:00:00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d v="2015-07-16T19:51:45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d v="2014-02-10T22:21:14"/>
    <x v="496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d v="2014-12-25T05:00:00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d v="2011-12-23T18:17:29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d v="2009-10-12T20:59:00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d v="2010-05-08T22:16:00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d v="2011-07-09T05:37:3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d v="2012-03-18T12:17:0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d v="2015-01-17T12:38:2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d v="2012-04-10T22:36:27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d v="2015-12-25T02:21:26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d v="2013-08-10T13:15:20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d v="2012-10-19T23:00:5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d v="2012-05-25T14:14:00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d v="2015-06-28T15:09:3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d v="2016-03-01T04:13:59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d v="2013-04-06T06:16:22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d v="2016-11-20T18:48:47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d v="2016-08-15T07:00:00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d v="2014-08-09T14:44:07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d v="2015-12-29T11:46:41"/>
    <x v="5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d v="2015-05-27T18:41:2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d v="2017-02-02T14:46:0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d v="2015-09-06T14:46:0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d v="2012-12-05T09:23:41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d v="2015-12-10T16:51:01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d v="2016-11-01T04:59:00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d v="2016-03-20T23:58:45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d v="2015-09-21T03:11:1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d v="2016-06-01T17:12:49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d v="2014-09-13T09:37:21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d v="2015-08-07T17:00:0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d v="2017-02-17T16:05:00"/>
    <x v="52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d v="2015-06-21T21:20:0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d v="2017-01-11T05:00:00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d v="2015-06-24T02:00:0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d v="2016-12-17T06:59:00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d v="2016-05-13T00:10:08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d v="2016-05-16T10:26:05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d v="2015-11-01T23:00:0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d v="2017-01-06T13:05:0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d v="2015-08-03T18:00:0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d v="2015-11-04T19:26:31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d v="2016-05-13T19:04:23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d v="2016-07-05T01:11:47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d v="2015-02-04T19:36:46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d v="2015-10-29T01:07:14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d v="2016-05-03T16:41:56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d v="2014-11-01T02:12:42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d v="2016-07-04T15:46:00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d v="2015-11-15T15:13:09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d v="2015-10-17T16:01:55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d v="2016-02-10T16:42:44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d v="2015-10-29T21:40: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d v="2015-07-08T15:17:02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d v="2017-01-31T05:00:0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d v="2015-08-01T17:53:00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d v="2016-01-09T14:48:16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d v="2014-11-14T18:16:31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d v="2014-10-19T16:26:12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d v="2016-06-12T08:29:03"/>
    <x v="5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d v="2016-01-06T20:38:3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d v="2016-12-02T23:36:43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d v="2015-03-24T20:11:45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d v="2015-12-13T06:47:4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d v="2014-12-17T18:30:45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d v="2015-10-26T15:48:33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d v="2016-12-18T09:20:15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d v="2015-02-17T01:40:4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d v="2016-03-12T22:37:55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d v="2015-07-10T18:50:49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d v="2016-07-14T16:25:33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d v="2015-01-01T20:13:14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d v="2016-01-16T11:00:00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d v="2016-01-01T20:20:12"/>
    <x v="56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d v="2016-02-18T19:09:29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d v="2015-07-27T03:59:0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d v="2015-11-04T18:11:28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d v="2015-01-18T01:12:00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d v="2016-10-19T10:38:2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d v="2015-06-13T16:37:23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d v="2015-03-28T10:19:12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d v="2016-05-20T14:08:22"/>
    <x v="57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d v="2015-09-07T13:53:13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d v="2014-12-25T20:27:0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d v="2016-09-22T21:47:4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d v="2015-08-02T00:18:24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d v="2015-03-15T18:00:00"/>
    <x v="58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d v="2015-03-19T21:31:27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d v="2015-03-16T16:11:56"/>
    <x v="58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d v="2015-12-01T00:00:00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d v="2015-02-15T20:30:0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d v="2015-04-16T18:10:33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d v="2016-11-17T19:28:06"/>
    <x v="58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d v="2015-07-08T14:44:5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d v="2016-02-08T13:01:0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d v="2015-07-22T13:02:10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d v="2014-12-03T05:34:20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d v="2015-04-06T15:15:45"/>
    <x v="59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d v="2016-04-16T18:43:26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d v="2015-05-04T01:40:38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d v="2016-11-02T21:31:3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d v="2016-07-31T16:00:00"/>
    <x v="59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d v="2014-12-05T00:03:01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d v="2015-03-08T15:16:00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d v="2015-05-09T19:09:22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d v="2014-12-26T20:35:39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d v="2015-06-18T19:03:35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d v="2014-08-14T15:20:2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d v="2014-08-28T00:50:56"/>
    <x v="60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d v="2015-08-23T08:35:08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d v="2015-05-24T15:00:0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d v="2015-11-22T20:48:56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d v="2015-06-15T22:06:2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d v="2015-11-29T01:49:04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d v="2015-04-22T19:56:26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d v="2016-01-19T13:27:17"/>
    <x v="61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d v="2016-09-02T00:45:46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d v="2015-10-01T04:59:0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d v="2016-06-24T01:29:00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d v="2015-09-25T02:55:59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d v="2017-02-25T09:01:4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d v="2015-05-08T08:14:03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d v="2015-12-09T19:26:43"/>
    <x v="6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d v="2014-11-25T16:36:30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d v="2014-08-25T17:12:18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d v="2016-07-07T23:42:1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d v="2016-07-01T18:35:38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d v="2015-05-28T00:13:17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d v="2015-05-14T23:44:01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d v="2017-03-26T20:29:3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d v="2015-08-15T13:22:0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d v="2016-03-14T23:00:00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d v="2014-07-13T16:37:3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d v="2016-05-14T15:18:28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d v="2015-09-06T05:10:0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d v="2016-05-28T18:32:09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d v="2015-11-25T16:49:25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d v="2016-06-17T23:00:00"/>
    <x v="6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d v="2015-02-26T22:17:09"/>
    <x v="63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d v="2015-04-12T02:12:42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d v="2015-06-06T10:47:0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d v="2017-02-25T23:04:00"/>
    <x v="63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d v="2017-03-25T13:14:22"/>
    <x v="638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d v="2014-10-13T13:59:55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d v="2016-11-24T23:00:0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d v="2015-08-13T13:40:4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d v="2015-08-19T15:37:54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d v="2015-05-31T15:24:35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d v="2014-10-29T01:00:00"/>
    <x v="64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d v="2016-08-12T00:37:54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d v="2014-08-11T20:27:47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d v="2016-03-17T17:25:49"/>
    <x v="64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d v="2014-10-14T16:38:2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d v="2014-09-16T21:53:3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d v="2014-12-19T01:53:04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d v="2014-12-13T00:25:1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d v="2016-12-01T17:34:10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d v="2015-08-20T14:50:4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d v="2015-07-08T22:58:33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d v="2015-03-12T21:58:32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d v="2016-04-17T18:18:39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d v="2015-12-23T20:17:52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d v="2015-07-26T18:00:00"/>
    <x v="65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d v="2015-08-23T14:14:55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d v="2014-11-09T18:47:59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d v="2016-10-23T15:29:19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d v="2015-01-16T10:30:47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d v="2015-07-18T20:14:16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d v="2015-04-13T15:59:35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d v="2017-01-13T17:04:21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d v="2014-08-17T19:58:1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d v="2016-10-29T08:57:43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d v="2015-05-11T19:57:02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d v="2016-07-06T15:00:5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d v="2016-06-19T08:10:0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d v="2015-01-14T04:00:00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d v="2015-01-01T04:59:00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d v="2014-09-01T20:10:17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d v="2014-08-12T02:47:07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d v="2015-01-01T06:59:00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d v="2015-02-07T18:26:21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d v="2016-06-28T09:41:35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d v="2016-05-21T09:02:1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d v="2016-09-03T16:41:4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d v="2014-09-17T12:02:11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d v="2016-10-26T19:20:04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d v="2017-03-14T17:22:0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d v="2016-10-31T21:36:04"/>
    <x v="68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d v="2014-07-25T03:00:00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d v="2015-01-12T20:47:52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d v="2015-08-03T16:09:3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d v="2017-02-05T18:00:53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d v="2015-10-15T02:30:53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d v="2016-12-08T04:59:00"/>
    <x v="68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d v="2016-09-09T06:00:0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d v="2015-07-01T00:40:46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d v="2016-12-22T09:01:03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d v="2015-04-30T19:23:47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d v="2017-02-01T15:55:59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d v="2014-10-31T12:30:20"/>
    <x v="695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d v="2014-07-25T22:15:02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d v="2016-02-03T12:33:09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d v="2014-09-18T02:00:00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d v="2013-11-22T16:00:00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d v="2017-01-10T16:31:21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d v="2014-07-23T15:54:40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d v="2016-11-24T18:26:27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d v="2017-01-31T23:32:00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d v="2017-02-20T04:37:48"/>
    <x v="704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d v="2017-01-21T11:47:5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d v="2016-12-14T18:39:00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d v="2017-01-01T15:55:2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d v="2014-09-13T13:56:40"/>
    <x v="70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d v="2014-12-05T00:59:19"/>
    <x v="70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d v="2014-08-20T00:44:0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d v="2016-12-14T12:01:0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d v="2016-02-14T16:20:3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d v="2016-06-05T12:42:12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d v="2017-02-28T18:54:42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d v="2015-11-05T03:10:4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d v="2014-12-01T00:00:00"/>
    <x v="71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d v="2014-09-05T20:30:02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d v="2017-02-18T05:59:00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d v="2016-02-23T00:57:56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d v="2012-01-29T15:34:51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d v="2014-08-01T13:43:27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d v="2012-04-08T18:19:38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d v="2015-07-30T03:59:0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d v="2011-06-30T15:19:23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d v="2015-12-13T15:01:52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d v="2013-04-12T01:01:27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d v="2013-01-14T21:20:00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d v="2011-08-21T20:05:57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d v="2012-09-19T04:27:41"/>
    <x v="72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d v="2011-12-07T17:53:11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d v="2012-01-22T06:00:00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d v="2013-09-29T10:11:01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d v="2013-12-20T10:04:52"/>
    <x v="73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d v="2015-05-09T05:00:0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d v="2014-12-04T00:39:00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d v="2013-11-21T04:59:00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d v="2014-02-14T20:00:00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d v="2014-12-01T04:59:00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d v="2014-08-11T12:03:4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d v="2015-06-21T03:31:22"/>
    <x v="74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d v="2013-06-11T15:33:26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d v="2014-03-21T21:01:5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d v="2012-04-16T21:00:00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d v="2012-12-13T22:58:23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d v="2013-05-03T13:44:05"/>
    <x v="74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d v="2012-09-23T03:59:00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d v="2015-01-15T10:54:00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d v="2014-08-10T20:19:26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d v="2017-01-28T22:35:30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d v="2013-02-24T21:04:32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d v="2011-08-04T15:07:55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d v="2016-10-16T11:00:00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d v="2015-02-14T14:09:51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d v="2013-01-05T17:58:41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d v="2013-05-20T00:41:00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d v="2011-04-18T17:24:1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d v="2012-12-06T01:18:34"/>
    <x v="7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d v="2010-10-08T20:04:28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d v="2014-07-09T07:55:3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d v="2016-11-26T19:20:13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d v="2014-02-02T18:02:06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d v="2016-12-04T06:00:0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d v="2013-08-15T10:43:28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d v="2015-09-10T04:09:21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d v="2014-10-19T13:01:24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d v="2015-02-16T18:48:03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d v="2015-05-21T03:26:5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d v="2013-12-16T04:58: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d v="2013-12-26T23:54:5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d v="2013-02-24T23:59:29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d v="2016-01-30T19:46:42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d v="2009-11-01T03:59:0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d v="2015-05-10T23:01:0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d v="2014-02-23T18:43:38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d v="2011-12-16T01:26:35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d v="2015-10-11T05:00:0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d v="2013-07-31T23:32:5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d v="2014-04-30T16:51:2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d v="2010-10-15T04:00:00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d v="2011-05-03T16:10:25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d v="2013-06-08T00:01:1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d v="2012-08-25T18:11:4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d v="2012-04-27T22:00:00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d v="2014-03-17T02:35:19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d v="2013-02-28T14:15:1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d v="2012-05-11T15:47:00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d v="2013-11-01T15:03:46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d v="2012-07-07T03:59:00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d v="2013-01-21T07:59:00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d v="2013-02-01T01:08:59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d v="2013-11-13T05:59:00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d v="2013-11-07T21:58:03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d v="2013-07-03T04:59:00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d v="2011-09-05T17:06:00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d v="2012-04-07T04:59:00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d v="2013-09-15T21:10:00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d v="2012-04-29T04:00:00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d v="2014-09-30T14:09:47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d v="2012-04-27T16:00:46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d v="2014-09-11T10:24:14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d v="2011-07-01T19:05:20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d v="2012-09-17T04:05:00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d v="2011-05-29T01:00:00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d v="2011-07-23T03:59:00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d v="2011-07-16T23:00:00"/>
    <x v="80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d v="2011-09-07T16:35:39"/>
    <x v="80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d v="2017-03-01T02:00:00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d v="2014-12-22T04:59:00"/>
    <x v="80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d v="2014-01-19T20:00:30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d v="2012-09-01T01:21:02"/>
    <x v="8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d v="2013-07-10T16:52:00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d v="2013-03-01T13:58:00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d v="2012-07-20T23:02:4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d v="2011-05-31T18:04:00"/>
    <x v="81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d v="2014-11-01T22:01:43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d v="2013-04-09T06:30:00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d v="2012-03-11T04:59:00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d v="2012-08-07T17:01:00"/>
    <x v="81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d v="2013-12-21T04:44:00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d v="2014-06-09T05:00:0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d v="2015-05-04T04:01:00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d v="2012-10-05T22:44:10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d v="2015-03-22T22:20:52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d v="2010-04-18T06:59:00"/>
    <x v="82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d v="2012-10-29T07:21:24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d v="2012-03-25T23:55:30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d v="2012-02-14T19:49:00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d v="2012-06-25T16:24:00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d v="2016-07-13T19:14:00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d v="2013-03-22T11:37:05"/>
    <x v="8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d v="2012-04-27T15:31:34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d v="2012-01-21T08:13:00"/>
    <x v="83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d v="2014-04-19T21:04:35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d v="2013-07-01T03:59:00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d v="2012-05-19T03:00:00"/>
    <x v="83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d v="2013-10-07T01:21:58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d v="2014-05-01T23:57:42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d v="2012-01-17T21:33:05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d v="2012-09-22T18:19:16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d v="2016-09-24T05:26:27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d v="2014-11-10T21:07:4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d v="2013-10-14T03:59:00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d v="2016-12-08T08:00:00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d v="2014-11-01T04:59:00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d v="2016-09-05T03:59:00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d v="2014-03-10T14:00:00"/>
    <x v="84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d v="2015-07-10T19:09:36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d v="2015-04-14T19:00:33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d v="2015-03-16T02:34:24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d v="2016-04-25T04:59:0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d v="2016-07-31T19:45:00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d v="2016-10-24T21:00:00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d v="2015-02-16T19:58:29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d v="2016-12-28T05:05:46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d v="2016-07-24T03:00:17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d v="2016-10-25T19:00:00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d v="2015-11-25T14:57:11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d v="2015-04-15T22:59:00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d v="2015-06-04T00:00:0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d v="2013-11-22T12:35: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d v="2016-09-16T23:10:04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d v="2013-11-11T14:19:08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d v="2012-02-12T02:49:26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d v="2013-10-16T09:59:00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d v="2013-01-16T18:33:17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d v="2015-02-28T15:10:0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d v="2009-12-01T04:59:00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d v="2014-01-07T00:39:5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d v="2013-04-08T19:17:37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d v="2013-09-01T00:32:0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d v="2013-11-29T14:28:15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d v="2011-03-10T19:48:47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d v="2012-11-11T05:00:40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d v="2013-05-04T14:00:3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d v="2015-09-21T17:22:11"/>
    <x v="87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d v="2013-02-04T11:55:27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d v="2013-12-19T18:56:00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d v="2010-12-23T05:35:24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d v="2012-05-29T19:55:0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d v="2012-10-30T07:42:18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d v="2012-01-14T06:01:2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d v="2011-09-06T20:39:10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d v="2016-03-02T22:27:15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d v="2012-05-12T02:31:00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d v="2016-12-30T22:35:1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d v="2016-09-15T20:53:33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d v="2012-05-27T23:00:5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d v="2011-09-01T06:00:00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d v="2014-10-05T18:49:0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d v="2013-11-21T17:46:19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d v="2014-08-21T00:45:30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d v="2010-08-01T04:00:00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d v="2015-04-01T20:32:4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d v="2016-06-05T23:33:30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d v="2010-10-25T03:03:49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d v="2015-08-28T04:00:0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d v="2012-11-28T17:31:48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d v="2012-01-15T18:11:50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d v="2011-05-28T02:22:42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d v="2016-03-30T19:23:2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d v="2010-06-08T19:11:00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d v="2014-08-30T15:30:00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d v="2012-09-23T02:25:00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d v="2016-01-03T01:55:37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d v="2011-01-24T05:45:26"/>
    <x v="90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d v="2014-03-13T03:33:10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d v="2011-09-11T04:37:03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d v="2010-07-27T04:59:00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d v="2012-07-23T04:00:00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d v="2017-03-03T13:05:19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d v="2014-01-24T00:07:25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d v="2012-12-11T03:37:27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d v="2012-05-05T03:20:19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d v="2012-08-25T18:19:07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d v="2012-03-01T04:59:00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d v="2010-10-22T05:00:00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d v="2014-07-14T02:30:00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d v="2014-12-01T22:59:21"/>
    <x v="918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d v="2012-12-19T15:24:0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d v="2013-11-14T17:07:02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d v="2011-12-12T05:06:1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d v="2014-10-01T12:43: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d v="2014-11-22T00:02:0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d v="2013-02-13T22:37:49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d v="2013-11-27T22:08:31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d v="2010-07-08T22:40:00"/>
    <x v="9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d v="2012-05-14T19:44:55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d v="2012-11-18T00:00:00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d v="2012-04-09T04:42:4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d v="2010-06-25T21:32:0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d v="2014-03-16T22:00:00"/>
    <x v="93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d v="2013-03-22T22:15:45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d v="2014-05-12T04:03:29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d v="2014-05-04T06:00:00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d v="2016-01-29T08:00:29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d v="2012-01-18T20:00:00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d v="2013-11-03T20:09:17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d v="2012-09-02T11:30:4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d v="2013-06-30T19:58:00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d v="2015-08-11T00:12:06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d v="2017-02-10T02:19:05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d v="2016-02-18T20:14:20"/>
    <x v="94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d v="2016-11-29T17:01:45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d v="2016-04-18T14:00:00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d v="2017-02-18T23:59:00"/>
    <x v="94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d v="2016-09-09T18:00:4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d v="2016-06-30T18:45:06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d v="2016-03-12T19:52:44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d v="2016-02-21T01:02:56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d v="2016-01-17T18:01:01"/>
    <x v="95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d v="2016-06-04T15:41:12"/>
    <x v="95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d v="2016-11-18T15:43:3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d v="2015-01-25T03:56:39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d v="2015-08-20T20:00:39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d v="2016-09-13T07:05:00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d v="2015-04-26T20:55:59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d v="2016-11-17T14:15:33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d v="2015-04-10T04:59:0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d v="2015-01-19T04:11:05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d v="2017-03-14T14:02:35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d v="2017-02-20T19:00:00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d v="2016-02-11T17:05:53"/>
    <x v="96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d v="2016-10-17T15:15:19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d v="2015-09-01T15:05:19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d v="2016-10-26T03:59:00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d v="2016-10-06T15:15:32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d v="2016-04-22T05:06:14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d v="2014-08-15T20:20:34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d v="2017-02-09T07:16:47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d v="2017-01-23T04:59:0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d v="2015-06-01T17:01:0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d v="2014-09-04T06:59:00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d v="2015-11-09T01:21:33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d v="2016-03-25T16:59:16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d v="2016-06-28T16:43:0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d v="2015-08-14T01:24:57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d v="2016-02-21T22:36:3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d v="2016-02-25T07:25:01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d v="2016-06-20T18:59:00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d v="2014-11-30T22:42:02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d v="2014-08-09T22:43:42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d v="2016-10-02T18:04:46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d v="2016-08-23T20:54:00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d v="2015-03-28T01:46:4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d v="2015-12-31T23:00:0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d v="2016-01-10T00:00:00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d v="2014-06-23T07:04:10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d v="2016-10-01T08:33:45"/>
    <x v="98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d v="2016-09-28T22:24:55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d v="2014-09-03T18:49:24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d v="2016-07-12T18:51:00"/>
    <x v="99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d v="2016-05-07T21:11:59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d v="2016-11-12T05:00:00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d v="2014-11-30T22:59:00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d v="2014-11-29T16:00:00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d v="2014-07-27T15:27:00"/>
    <x v="99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d v="2014-11-28T03:28:1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d v="2015-11-19T05:03:21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d v="2014-11-13T08:02:00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d v="2017-03-15T00:26: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d v="2017-01-30T17:16:53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d v="2015-12-17T05:59:0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d v="2017-03-16T16:01:01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d v="2016-02-18T17:00:27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d v="2015-10-30T14:59:43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d v="2014-12-12T07:11:00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d v="2016-12-14T15:00:23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d v="2016-12-28T19:25:15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d v="2016-06-19T14:30:46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d v="2016-09-05T02:59:0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d v="2014-12-18T21:33:15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d v="2017-01-24T10:34: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d v="2015-12-29T20:00:00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d v="2015-01-01T00:03:35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d v="2015-11-25T22:04:5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d v="2016-04-07T01:34: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d v="2015-11-21T17:12:15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d v="2016-07-14T11:48:53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d v="2015-02-04T23:22:2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d v="2015-06-02T00:47:00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d v="2015-10-17T04:00:00"/>
    <x v="102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d v="2015-05-17T15:31:17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d v="2015-06-20T22:04:21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d v="2016-01-31T13:56:03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d v="2015-03-16T19:00:37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d v="2016-03-31T08:46:5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d v="2014-10-23T00:49:0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d v="2017-03-06T20:00:00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d v="2015-04-04T21:59:00"/>
    <x v="102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d v="2016-09-12T11:35:49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d v="2015-12-16T18:20:10"/>
    <x v="103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d v="2016-06-23T16:00:2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d v="2016-12-12T17:34:40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d v="2016-08-05T03:59:00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d v="2015-02-11T15:23:40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d v="2013-01-07T08:00:00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d v="2015-05-18T05:00:0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d v="2016-03-19T04:33:43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d v="2016-12-13T07:59:00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d v="2016-08-27T17:00:09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d v="2014-07-31T01:26:32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d v="2014-09-12T10:00:00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d v="2015-05-20T06:04:15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d v="2015-03-05T20:27:00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d v="2014-08-23T20:59:10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d v="2015-12-26T20:26:0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d v="2014-11-05T20:38:35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d v="2016-09-25T01:16:29"/>
    <x v="1048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d v="2016-02-12T10:20:45"/>
    <x v="1049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d v="2015-09-14T19:07:57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d v="2014-08-27T00:20:25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d v="2016-06-06T20:09:00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d v="2017-03-06T04:08:52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d v="2014-08-10T22:00:00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d v="2016-03-07T23:49:0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d v="2015-04-24T16:16:17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d v="2016-12-04T21:54:43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d v="2015-03-26T00:00:00"/>
    <x v="105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d v="2015-03-13T17:57:3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d v="2015-04-15T21:54:53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d v="2016-05-02T01:00:00"/>
    <x v="106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d v="2016-07-12T19:22:21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d v="2016-08-31T00:44:2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d v="2013-07-07T05:28:23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d v="2014-02-19T09:08:42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d v="2013-08-04T23:06:22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d v="2013-12-21T20:32:11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d v="2016-04-10T07:54:24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d v="2013-11-26T06:30:5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d v="2012-10-01T00:17:02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d v="2015-11-17T19:04:53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d v="2014-02-05T19:58:17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d v="2011-10-16T23:09:01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d v="2014-01-04T04:09:05"/>
    <x v="107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d v="2012-05-06T21:41:56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d v="2014-09-11T09:04:10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d v="2016-01-14T04:00:11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d v="2011-07-22T04:42:01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d v="2016-05-14T13:35:36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d v="2014-05-11T03:18:53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d v="2015-01-28T22:14:52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d v="2012-08-10T21:44:48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d v="2014-08-02T15:49:43"/>
    <x v="108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d v="2014-08-08T21:53:24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d v="2016-03-14T15:06:15"/>
    <x v="108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d v="2014-08-24T20:48:11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d v="2014-06-15T17:08:07"/>
    <x v="10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d v="2014-04-24T19:11:07"/>
    <x v="1088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d v="2015-06-26T04:32:55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d v="2015-05-29T04:27:33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d v="2016-04-10T18:41:1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d v="2013-01-06T00:37:18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d v="2016-02-11T23:22: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d v="2011-10-09T17:07:13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d v="2013-08-30T12:53:40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d v="2014-10-04T03:30:00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d v="2014-03-02T19:01:17"/>
    <x v="109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d v="2014-04-13T18:18:15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d v="2015-05-13T20:04:28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d v="2016-02-14T02:39:31"/>
    <x v="11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d v="2016-07-14T18:12:00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d v="2013-12-09T05:59:00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d v="2016-06-18T05:19:50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d v="2014-06-11T09:50:21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d v="2014-03-24T02:15:27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d v="2012-04-04T16:46:1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d v="2014-07-23T20:40:24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d v="2012-04-13T14:17:1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d v="2016-11-18T19:03:10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d v="2012-12-07T22:23:42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d v="2016-01-08T04:53:1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d v="2015-01-19T08:30:00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d v="2014-08-14T23:27:00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d v="2013-10-09T08:18:0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d v="2016-03-30T15:41:35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d v="2012-06-09T20:20:08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d v="2015-12-25T14:21:53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d v="2014-04-05T02:59:39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d v="2014-04-06T19:01:04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d v="2011-10-28T20:56:40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d v="2016-03-13T21:25:16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d v="2013-05-30T16:53:45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d v="2014-04-19T12:34:08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d v="2015-04-30T16:00:51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d v="2015-09-25T14:58:50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d v="2016-07-14T07:51:34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d v="2014-11-14T21:30:00"/>
    <x v="1127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d v="2014-08-07T15:35:17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d v="2016-06-05T06:21:33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d v="2014-11-26T00:55:0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d v="2015-12-24T21:47:48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d v="2017-01-01T02:46:11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d v="2014-07-31T09:46:21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d v="2014-11-29T04:33:00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d v="2016-08-06T23:44:54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d v="2015-12-19T16:07:09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d v="2016-04-23T19:40:21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d v="2017-01-21T21:45:3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d v="2015-01-01T08:20:26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d v="2015-08-06T11:05:21"/>
    <x v="114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d v="2015-07-09T16:47:3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d v="2015-02-17T00:08:47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d v="2015-12-17T04:38:46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d v="2015-04-29T04:22:00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d v="2014-10-02T17:56:32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d v="2014-05-02T22:52:53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d v="2014-10-19T23:19:43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d v="2016-12-01T05:06:21"/>
    <x v="1148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d v="2016-06-16T17:02:46"/>
    <x v="114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d v="2016-01-08T22:54:35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d v="2015-09-07T02:27:43"/>
    <x v="115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d v="2015-05-15T17:01:52"/>
    <x v="11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d v="2015-06-18T17:08:25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d v="2015-09-06T02:36:46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d v="2014-08-14T18:20:08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d v="2015-02-24T01:42:42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d v="2014-12-05T16:04:40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d v="2014-12-09T02:12:0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d v="2015-06-30T15:45:0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d v="2015-03-28T02:43:06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d v="2015-05-19T15:06:2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d v="2014-09-25T16:24:24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d v="2014-08-09T17:22:00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d v="2016-06-18T17:23:0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d v="2014-07-06T05:08:50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d v="2015-06-26T04:00:00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d v="2014-09-12T17:38:15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d v="2016-09-22T01:17:45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d v="2015-02-22T08:29:23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d v="2015-05-30T21:26:11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d v="2014-11-13T20:18:47"/>
    <x v="117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d v="2014-08-20T16:22:3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d v="2015-08-03T04:27:37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d v="2016-05-08T20:12:07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d v="2015-07-15T17:28:5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d v="2017-03-06T13:00:00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d v="2014-10-15T15:51:36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d v="2014-08-16T21:44:12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d v="2015-10-28T17:17:07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d v="2014-06-28T19:21:54"/>
    <x v="118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d v="2015-03-01T08:08:4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d v="2017-01-12T16:42:00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d v="2016-11-02T03:59:00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d v="2017-02-06T14:23:3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d v="2015-06-08T04:00:0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d v="2015-06-01T22:42:0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d v="2015-05-17T18:00:00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d v="2016-12-28T16:49:0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d v="2016-06-29T23:29:55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d v="2014-08-31T15:58:45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d v="2016-03-20T13:29:20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d v="2017-02-11T12:09:38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d v="2016-04-09T17:37:3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d v="2015-04-08T11:42:59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d v="2015-12-20T09:00:00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d v="2015-12-18T19:38:59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d v="2016-06-13T05:59:0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d v="2015-12-31T03:00:0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d v="2015-07-08T18:30:00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d v="2015-04-16T11:27:36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d v="2016-07-15T14:34:06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d v="2015-06-27T06:55:54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d v="2015-05-31T14:45:27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d v="2015-12-04T05:00:0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d v="2015-06-13T12:09:11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d v="2017-03-11T13:29:00"/>
    <x v="120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d v="2016-03-31T10:00:00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d v="2016-03-24T16:01:04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d v="2017-02-25T20:18:25"/>
    <x v="1209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d v="2015-05-31T21:00:00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d v="2016-06-09T20:47:4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d v="2015-11-27T01:00:0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d v="2017-01-31T18:08: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d v="2015-06-09T20:10:05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d v="2014-05-30T22:09:16"/>
    <x v="12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d v="2015-10-02T23:03:0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d v="2016-07-14T19:25:4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d v="2015-11-01T03:00:00"/>
    <x v="12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d v="2016-10-20T11:05:13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d v="2015-08-25T15:05:12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d v="2016-12-04T00:00:00"/>
    <x v="122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d v="2016-04-01T04:00:00"/>
    <x v="12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d v="2016-11-10T05:15:09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d v="2014-06-06T13:11:42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d v="2013-10-22T21:44:38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d v="2014-04-21T01:00:00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d v="2014-08-07T07:00:00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d v="2011-09-28T17:30:0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d v="2012-04-16T16:00:00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d v="2011-02-24T23:20: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d v="2015-08-28T01:00:0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d v="2013-10-06T20:21:10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d v="2012-02-21T22:46:14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d v="2015-02-02T18:55:42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d v="2013-12-15T03:14:59"/>
    <x v="12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d v="2012-07-28T16:00:00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d v="2012-08-24T06:47:4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d v="2011-08-06T14:38:56"/>
    <x v="123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d v="2012-01-05T23:06:07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d v="2013-07-12T21:51:0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d v="2014-11-03T05:59:00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d v="2011-09-11T13:18:00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d v="2011-07-08T21:00:00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d v="2013-04-22T21:00:00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d v="2014-06-14T14:23:54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d v="2011-12-06T02:02:29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d v="2013-05-06T07:00:55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d v="2014-06-13T06:59:00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d v="2012-07-07T17:46:5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d v="2014-09-06T15:25:31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d v="2011-09-25T19:32:47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d v="2013-10-24T23:42:49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d v="2014-09-03T18:48:27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d v="2011-01-01T04:59:00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d v="2013-12-01T21:17:32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d v="2012-02-12T22:03:5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d v="2011-04-03T01:03:10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d v="2013-08-31T14:40:12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d v="2014-06-09T03:59:00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d v="2014-02-26T20:13:40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d v="2014-01-29T08:13:47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d v="2014-02-16T18:18:12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d v="2014-03-29T01:00:00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d v="2013-10-29T15:54:43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d v="2010-11-30T15:43:35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d v="2014-01-11T21:02:25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d v="2013-07-24T14:02:38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d v="2013-09-20T20:17:27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d v="2016-04-16T00:00:00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d v="2012-03-25T19:34:02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d v="2013-11-13T17:24:19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d v="2010-06-15T04:00:00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d v="2014-08-31T17:31:3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d v="2012-08-30T16:33:4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d v="2013-08-07T20:49:47"/>
    <x v="1275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d v="2009-09-01T04:00:00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d v="2012-09-04T13:29:0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d v="2014-06-25T02:00:00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d v="2014-03-24T01:22:50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d v="2011-03-01T18:10:54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d v="2013-07-28T17:50:36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d v="2013-12-09T04:59:00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d v="2013-03-11T04:00:00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d v="2016-12-31T16:59:00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d v="2015-06-20T13:59:35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d v="2015-02-17T14:00:0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d v="2015-06-12T14:54:1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d v="2016-08-10T04:00:00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d v="2017-01-04T03:14:05"/>
    <x v="128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d v="2015-04-23T06:59:0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d v="2015-04-07T07:00:0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d v="2015-10-06T22:59:0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d v="2015-11-14T17:49:31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d v="2015-10-19T11:00:0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d v="2015-07-29T17:00:0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d v="2016-03-14T00:12:53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d v="2016-05-01T17:55:58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d v="2016-04-28T16:20:32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d v="2015-07-14T19:32:3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d v="2016-06-01T18:57: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d v="2015-07-21T03:00:0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d v="2016-12-01T02:23:31"/>
    <x v="130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d v="2016-07-31T11:00:00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d v="2017-03-13T03:40:05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d v="2016-07-21T17:30:00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d v="2014-12-04T10:58:54"/>
    <x v="130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d v="2016-02-17T12:04:39"/>
    <x v="130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d v="2016-10-08T14:43:32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d v="2015-10-15T21:11:08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d v="2016-08-19T16:00:5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d v="2016-11-30T20:15:19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d v="2015-04-18T16:52:0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d v="2016-03-03T17:01:54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d v="2016-10-21T16:04:20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d v="2015-11-06T01:00:0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d v="2016-02-28T23:05:09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d v="2016-07-21T14:00:00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d v="2015-01-11T01:02:52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d v="2014-07-11T16:00:00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d v="2016-12-30T23:00:0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d v="2016-12-23T17:58:57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d v="2015-05-21T15:45:25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d v="2016-04-26T06:55:00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d v="2016-10-13T15:12:3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d v="2016-12-30T02:03:5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d v="2015-01-15T19:00:2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d v="2015-05-29T16:17:15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d v="2016-10-14T15:25:34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d v="2014-12-02T06:19:05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d v="2016-07-02T04:00:0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d v="2016-08-17T12:05:54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d v="2017-01-27T01:26:4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d v="2014-07-16T02:33:45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d v="2016-03-11T18:34:47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d v="2015-12-05T22:28:22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d v="2014-12-17T20:43:4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d v="2017-03-03T13:51:19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d v="2015-08-02T19:17:13"/>
    <x v="133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d v="2014-12-08T16:31:55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d v="2014-08-15T14:17:3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d v="2016-10-01T14:58:37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d v="2015-07-17T19:35:39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d v="2016-08-19T03:59:00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d v="2016-06-30T18:57:1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d v="2014-07-14T19:32:3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d v="2013-06-27T01:49:11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d v="2015-03-07T15:18:45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d v="2014-12-18T12:08:5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d v="2015-12-16T06:59:0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d v="2015-12-26T00:18:54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d v="2016-02-12T17:45:44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d v="2015-09-05T03:59:0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d v="2013-03-11T00:00:00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d v="2016-06-11T19:22:5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d v="2012-11-30T10:00:00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d v="2013-07-05T00:56:00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d v="2013-03-01T05:59:00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d v="2011-06-25T13:42:03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d v="2011-07-06T19:33:10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d v="2012-08-02T21:37:0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d v="2014-06-21T17:12:52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d v="2013-09-07T22:25:31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d v="2016-02-15T07:59:00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d v="2015-01-07T16:41:46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d v="2015-03-16T16:35:52"/>
    <x v="136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d v="2014-11-27T00:54:2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d v="2015-11-14T01:04:1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d v="2015-06-15T04:34:54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d v="2014-04-11T14:15:46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d v="2013-10-16T00:04:5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d v="2015-05-07T18:12:22"/>
    <x v="137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d v="2012-07-12T17:45:32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d v="2016-12-30T22:50:3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d v="2016-03-25T02:53:08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d v="2017-01-15T01:35:19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d v="2016-12-03T17:03:2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d v="2017-02-03T04:11:00"/>
    <x v="137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d v="2016-08-01T18:13:30"/>
    <x v="137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d v="2015-06-05T11:47:56"/>
    <x v="137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d v="2015-06-09T02:00:0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d v="2016-12-29T05:08:45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d v="2013-05-06T19:12:16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d v="2016-12-23T01:47:58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d v="2015-07-05T17:38:42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d v="2016-04-29T12:11:00"/>
    <x v="138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d v="2015-07-29T15:31:29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d v="2015-06-03T04:30:0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d v="2016-10-17T16:14:00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d v="2016-08-13T11:32:37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d v="2015-04-27T17:12:00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d v="2015-08-22T04:59:00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d v="2016-03-03T03:43:06"/>
    <x v="139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d v="2016-08-01T16:22:0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d v="2017-03-01T03:00:00"/>
    <x v="139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d v="2017-01-14T21:48:0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d v="2015-02-13T23:58:02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d v="2016-10-27T21:19:00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d v="2016-07-05T20:58:54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d v="2014-10-07T00:06:1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d v="2016-06-12T05:30: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d v="2013-05-26T23:54:3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d v="2015-05-01T00:16:5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d v="2013-07-26T01:30:35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d v="2015-02-22T12:14:45"/>
    <x v="140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d v="2014-11-28T17:20:01"/>
    <x v="1405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d v="2015-12-12T10:00:0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d v="2014-08-12T12:52:58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d v="2015-11-13T21:55:56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d v="2015-01-01T04:12:15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d v="2016-06-03T07:38:4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d v="2015-02-06T01:25:0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d v="2014-12-04T01:31:39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d v="2016-02-20T10:29:3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d v="2017-01-03T06:04:27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d v="2015-08-16T16:13:11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d v="2015-11-21T23:13:39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d v="2015-09-15T11:11:0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d v="2016-02-25T10:57:14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d v="2016-10-09T10:56:59"/>
    <x v="14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d v="2016-06-28T16:01:26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d v="2015-02-08T21:58:29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d v="2016-09-21T05:45:04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d v="2016-01-01T08:38:51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d v="2016-11-15T18:13: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d v="2015-04-29T03:09:19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d v="2015-08-24T09:22:00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d v="2016-09-18T20:26:25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d v="2016-04-02T08:06:57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d v="2015-04-10T01:27:22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d v="2014-12-19T19:31:28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d v="2015-11-26T06:03:36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d v="2015-07-20T18:43:48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d v="2016-12-10T11:00:00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d v="2015-06-08T15:00:00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d v="2015-10-11T18:43:4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d v="2016-02-21T08:24:17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d v="2014-07-13T04:59:00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d v="2016-04-27T13:55:00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d v="2015-03-07T19:55:01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d v="2016-05-26T17:57:43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d v="2015-09-11T18:22:49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d v="2016-05-25T15:29:18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d v="2017-01-02T22:13:29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d v="2015-09-12T20:57:4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d v="2015-06-14T13:00:5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d v="2016-04-21T10:44:38"/>
    <x v="14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d v="2016-07-08T17:32:14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d v="2015-05-22T05:25:0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d v="2015-05-10T19:28:25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d v="2016-02-20T04:06:37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d v="2014-11-19T00:00:59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d v="2014-07-28T16:52:4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d v="2017-04-15T15:42:27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d v="2016-04-24T21:59:00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d v="2014-09-05T13:39:00"/>
    <x v="145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d v="2017-01-03T16:02:45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d v="2015-11-11T22:30:44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d v="2014-08-11T04:00:00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d v="2015-12-02T17:25:00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d v="2014-11-30T23:45:00"/>
    <x v="146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d v="2014-10-21T00:00:00"/>
    <x v="146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d v="2013-04-10T15:54:31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d v="2013-04-07T20:52:18"/>
    <x v="146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d v="2013-02-16T15:52:38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d v="2012-03-22T03:00:00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d v="2016-01-12T05:00:00"/>
    <x v="14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d v="2012-03-25T18:14:4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d v="2011-06-12T00:20:49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d v="2013-02-15T14:21:4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d v="2012-12-28T19:51:0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d v="2015-04-09T22:58:54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d v="2013-10-16T13:01:43"/>
    <x v="147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d v="2012-03-01T23:30:39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d v="2013-09-13T17:28:12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d v="2014-12-20T04:59:00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d v="2011-09-10T01:00:22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d v="2011-12-23T03:00:00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d v="2013-05-14T20:55:1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d v="2014-05-10T03:59:00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d v="2013-07-26T17:00:0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d v="2013-11-02T22:09:05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d v="2012-09-07T07:51:0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d v="2016-07-22T04:37:55"/>
    <x v="148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d v="2012-07-21T14:51:0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d v="2015-06-20T19:06:13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d v="2015-02-27T04:02:41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d v="2016-08-02T22:01:11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d v="2014-01-05T13:31:0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d v="2012-11-15T15:40:52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d v="2013-10-02T13:27:5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d v="2015-02-15T15:38:0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d v="2011-06-18T21:14:06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d v="2013-06-16T20:47:55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d v="2015-04-03T15:38:00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d v="2011-08-27T18:57:11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d v="2014-09-16T11:24:19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d v="2013-07-31T19:43:0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d v="2014-09-03T23:36:1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d v="2016-08-05T00:10:33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d v="2013-05-01T21:42:37"/>
    <x v="150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d v="2015-07-08T14:00:23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d v="2016-03-25T22:00:0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d v="2016-10-23T08:20:01"/>
    <x v="150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d v="2014-06-10T08:33:0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d v="2016-03-22T20:01:00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d v="2014-07-24T18:51:44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d v="2010-05-15T08:10:0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d v="2014-06-27T14:44:41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d v="2017-02-14T22:59:0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d v="2014-07-19T09:14:38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d v="2015-11-18T15:00:04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d v="2017-02-05T16:25:39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d v="2014-07-16T15:17:46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d v="2015-09-27T14:20:4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d v="2016-03-16T05:04:57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d v="2016-10-06T14:00:0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d v="2014-12-06T06:00:00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d v="2014-05-31T19:40:52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d v="2014-06-20T21:59:00"/>
    <x v="151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d v="2014-12-19T04:00:0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d v="2016-06-07T04:01:3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d v="2014-10-17T19:55:39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d v="2014-12-23T00:00:00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d v="2017-02-20T12:01:3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d v="2016-08-18T16:52:18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d v="2016-01-19T06:37:27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d v="2017-03-14T13:24:46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d v="2017-02-01T00:00:0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d v="2015-03-19T14:05: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d v="2015-10-23T18:24:55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d v="2014-12-01T03:00:00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d v="2016-02-15T15:00:00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d v="2016-05-02T03:59:0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d v="2015-09-04T16:11:02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d v="2016-05-23T22:00:0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d v="2015-08-27T19:15:1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d v="2016-08-06T18:00:0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d v="2015-01-22T18:46:1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d v="2017-01-03T22:03: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d v="2014-11-26T01:15:0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d v="2014-12-31T17:05:38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d v="2015-06-30T23:55:0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d v="2014-11-22T13:13:5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d v="2015-04-01T00:18:00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d v="2015-03-02T21:16:0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d v="2014-09-17T05:06:39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d v="2017-02-23T10:14:42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d v="2015-11-08T22:10:2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d v="2015-11-03T04:15:5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d v="2016-05-12T10:47:1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d v="2015-05-27T19:47:19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d v="2014-10-01T03:59:00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d v="2015-09-02T06:47:27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d v="2015-08-02T06:03:10"/>
    <x v="155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d v="2015-09-17T17:00:00"/>
    <x v="1555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d v="2016-07-04T03:40:24"/>
    <x v="1556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d v="2014-09-20T15:40:33"/>
    <x v="1557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d v="2015-08-28T12:12:00"/>
    <x v="155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d v="2015-04-29T01:16:39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d v="2014-11-13T01:29:5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d v="2013-11-07T02:00:03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d v="2009-12-02T00:50:00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d v="2014-03-14T16:49:11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d v="2015-05-28T20:05:0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d v="2011-06-08T17:31:01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d v="2016-07-27T22:00:00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d v="2014-02-17T00:00:00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d v="2014-12-24T01:29:45"/>
    <x v="1568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d v="2013-05-25T16:18:34"/>
    <x v="1569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d v="2016-04-08T18:31:2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d v="2015-06-19T18:28:03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d v="2016-02-28T23:59:00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d v="2017-04-01T03:59:00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d v="2015-02-17T22:15:29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d v="2014-07-09T12:34:56"/>
    <x v="157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d v="2015-06-30T21:06:08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d v="2012-07-24T20:20:48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d v="2010-09-02T02:00:00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d v="2013-08-28T23:54:51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d v="2012-05-21T01:12:06"/>
    <x v="158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d v="2015-12-19T10:46:30"/>
    <x v="1581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d v="2015-10-26T21:20:0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d v="2014-09-25T21:43:11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d v="2014-05-30T15:35:01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d v="2016-12-25T11:00:00"/>
    <x v="1585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d v="2015-04-05T01:30:22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d v="2014-12-13T22:49:25"/>
    <x v="1587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d v="2015-01-31T20:12:00"/>
    <x v="1588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d v="2015-10-09T23:38:06"/>
    <x v="1589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d v="2015-09-23T20:34:24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d v="2016-04-03T16:25:41"/>
    <x v="159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d v="2015-03-28T00:44:45"/>
    <x v="159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d v="2015-02-28T20:17:35"/>
    <x v="1593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d v="2016-05-15T16:21:00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d v="2014-06-18T20:13:00"/>
    <x v="1595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d v="2014-12-13T11:19:29"/>
    <x v="159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d v="2016-09-20T08:29:57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d v="2015-07-26T16:00:58"/>
    <x v="159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d v="2016-04-08T11:56:16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d v="2014-07-15T05:11:00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d v="2011-05-05T02:13:53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d v="2011-10-14T23:00:00"/>
    <x v="1602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d v="2012-01-28T04:04:19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d v="2012-03-17T19:17:1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d v="2011-08-01T07:00:00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d v="2011-03-24T01:40:38"/>
    <x v="160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d v="2012-06-14T19:24: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d v="2014-01-01T05:26:00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d v="2011-11-02T08:00:00"/>
    <x v="160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d v="2012-12-15T22:11:50"/>
    <x v="161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d v="2013-06-05T00:00:32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d v="2013-01-02T20:59:44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d v="2012-07-22T01:40:0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d v="2014-08-03T17:00:00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d v="2011-12-13T02:13:16"/>
    <x v="161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d v="2012-11-22T22:00:00"/>
    <x v="1616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d v="2013-11-01T19:00:00"/>
    <x v="1617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d v="2013-03-08T15:42:15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d v="2014-09-15T04:28:06"/>
    <x v="1619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d v="2013-02-23T08:09:00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d v="2012-05-28T03:59:00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d v="2014-12-17T07:59:00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d v="2013-08-27T16:31:29"/>
    <x v="1623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d v="2013-01-09T08:48:5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d v="2012-09-11T16:47:33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d v="2013-12-01T21:21:07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d v="2012-11-26T04:59:00"/>
    <x v="1627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d v="2014-06-17T17:41:22"/>
    <x v="162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d v="2014-02-20T20:48:5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d v="2012-03-02T06:59:00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d v="2012-10-12T20:37:4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d v="2011-09-24T08:10:54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d v="2012-01-16T05:00:00"/>
    <x v="1633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d v="2011-06-02T05:59:00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d v="2016-07-11T20:51:0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d v="2011-06-12T04:00:00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d v="2009-12-31T23:39:00"/>
    <x v="1637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d v="2013-02-28T21:25:00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d v="2012-03-03T15:39:2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d v="2010-08-03T01:59:00"/>
    <x v="164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d v="2014-12-19T14:19:04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d v="2011-06-14T00:35:27"/>
    <x v="1642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d v="2012-09-24T19:46:52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d v="2012-11-22T02:26:00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d v="2013-09-18T14:49:00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d v="2014-08-14T18:11:00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d v="2012-06-09T09:49:3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d v="2011-03-20T15:54:42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d v="2014-05-23T16:25:55"/>
    <x v="164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d v="2013-10-09T10:27:1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d v="2011-04-26T06:59:0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d v="2013-11-24T12:49:53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d v="2011-04-24T20:01:3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d v="2012-04-18T21:22:40"/>
    <x v="165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d v="2012-04-05T18:00:20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d v="2012-12-13T22:17:32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d v="2012-05-24T18:46:08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d v="2012-12-18T14:20:00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d v="2013-12-17T12:00:00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d v="2016-04-30T21:59:00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d v="2016-01-17T21:00:0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d v="2011-12-31T05:45:36"/>
    <x v="1662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d v="2015-02-01T00:31:47"/>
    <x v="1663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d v="2012-03-16T03:59:00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d v="2011-02-22T03:00:00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d v="2013-03-28T05:04:33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d v="2014-03-11T06:59:00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d v="2011-11-28T04:35:39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d v="2016-05-31T21:14:36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d v="2010-07-05T04:00:00"/>
    <x v="167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d v="2016-08-01T13:03:34"/>
    <x v="167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d v="2012-06-04T15:45:30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d v="2015-03-06T21:04:52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d v="2016-08-18T06:59:00"/>
    <x v="167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d v="2011-10-16T22:03:00"/>
    <x v="1675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d v="2012-04-21T03:59:00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d v="2016-04-16T05:59:00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d v="2014-02-06T20:31:11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d v="2011-07-22T01:39:05"/>
    <x v="1679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d v="2014-07-12T18:11:0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d v="2017-03-29T02:00:00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d v="2017-04-14T04:07:40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d v="2017-04-07T18:45:38"/>
    <x v="1683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d v="2017-03-17T18:34:0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d v="2017-03-24T05:00:23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d v="2017-04-27T19:15:19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d v="2017-04-10T20:15:00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d v="2017-04-09T11:49:54"/>
    <x v="168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d v="2017-03-16T21:37:10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d v="2017-04-06T09:20:42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d v="2017-04-03T01:00:00"/>
    <x v="169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d v="2017-03-26T23:59:00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d v="2017-04-09T20:00:00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d v="2017-03-27T04:36:00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d v="2017-04-10T01:00:00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d v="2017-04-01T00:40:1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d v="2017-04-09T23:47: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d v="2017-03-26T03:33:00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d v="2017-04-11T20:44:05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d v="2017-04-01T04:00:00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d v="2015-01-15T15:56:45"/>
    <x v="170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d v="2015-03-30T19:52:30"/>
    <x v="1702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d v="2015-08-31T06:45:37"/>
    <x v="1703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d v="2015-02-16T03:21:13"/>
    <x v="170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d v="2015-09-09T16:00:0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d v="2015-08-23T07:21:12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d v="2016-03-28T16:18:15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d v="2016-05-01T20:48:26"/>
    <x v="170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d v="2014-08-31T19:39:00"/>
    <x v="1709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d v="2016-01-18T13:00:0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d v="2014-09-01T15:30:34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d v="2015-06-30T21:55:53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d v="2014-10-05T19:13:32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d v="2015-05-01T22:02:41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d v="2015-03-31T03:22:0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d v="2016-12-09T14:51:39"/>
    <x v="171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d v="2016-04-21T04:00:00"/>
    <x v="1717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d v="2016-05-14T04:59:00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d v="2014-09-17T12:49:51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d v="2014-11-09T19:47:51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d v="2015-12-11T11:04:23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d v="2016-04-03T00:10:00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d v="2015-07-01T06:00:0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d v="2014-10-30T22:22:42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d v="2014-08-24T23:14:09"/>
    <x v="1725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d v="2014-06-27T22:04:24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d v="2015-04-05T11:00:00"/>
    <x v="172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d v="2015-10-21T15:01:14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d v="2016-06-10T01:15:06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d v="2015-10-25T02:06:23"/>
    <x v="173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d v="2015-06-11T15:00:0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d v="2016-01-16T05:00:0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d v="2016-09-13T21:30:00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d v="2015-05-08T00:52:36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d v="2016-08-07T19:32:25"/>
    <x v="173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d v="2015-11-08T21:40:33"/>
    <x v="1736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d v="2015-07-20T22:46:32"/>
    <x v="173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d v="2014-10-02T20:59:02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d v="2016-05-04T19:58:5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d v="2015-07-16T19:37:02"/>
    <x v="174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d v="2015-06-10T15:04:31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d v="2017-01-07T21:00:0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d v="2016-08-27T03:59:0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d v="2015-03-08T13:31:17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d v="2016-12-22T02:00:0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d v="2016-11-24T02:00:0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d v="2015-11-13T15:00:00"/>
    <x v="1747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d v="2015-09-02T22:49:03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d v="2017-03-01T19:00:0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d v="2016-04-19T20:05:04"/>
    <x v="175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d v="2015-03-19T17:45:23"/>
    <x v="1751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d v="2016-10-14T06:04:4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d v="2016-03-21T16:59:28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d v="2015-04-03T20:02:33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d v="2015-10-05T18:56:01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d v="2016-08-29T04:01:09"/>
    <x v="1756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d v="2017-01-28T19:29:0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d v="2016-07-14T22:56:32"/>
    <x v="175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d v="2015-03-25T18:53:49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d v="2016-02-25T16:08:33"/>
    <x v="176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d v="2015-09-12T13:37:40"/>
    <x v="1761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d v="2016-03-11T23:34:05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d v="2016-10-23T20:50:4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d v="2014-08-03T11:39:39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d v="2014-08-13T23:31:52"/>
    <x v="1765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d v="2014-08-25T20:38:08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d v="2014-08-03T15:48:04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d v="2014-09-27T13:27:24"/>
    <x v="176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d v="2015-01-13T19:39:19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d v="2014-10-14T18:43:14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d v="2014-10-23T23:30:40"/>
    <x v="1771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d v="2014-07-06T17:13:56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d v="2015-01-19T18:14:58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d v="2014-11-29T14:59:00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d v="2014-10-24T23:26:0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d v="2014-10-29T22:57:51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d v="2015-02-20T08:34:13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d v="2015-03-27T19:43:15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d v="2016-09-02T16:36:20"/>
    <x v="177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d v="2016-07-02T14:25:1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d v="2016-09-15T14:49:05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d v="2016-02-21T13:48:09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d v="2015-05-21T22:47:58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d v="2015-01-31T03:25:0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d v="2014-10-16T00:00:0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d v="2014-12-15T13:12:57"/>
    <x v="1786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d v="2015-04-04T14:43:57"/>
    <x v="178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d v="2014-10-31T22:45:42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d v="2015-01-12T06:00:0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d v="2015-02-05T16:11:18"/>
    <x v="179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d v="2015-01-29T17:46:05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d v="2015-08-10T06:59:0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d v="2014-11-27T22:24:0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d v="2015-02-11T13:13:42"/>
    <x v="1794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d v="2016-10-14T16:00:00"/>
    <x v="1795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d v="2016-07-24T10:32:46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d v="2016-12-15T13:39:49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d v="2016-02-04T07:50:33"/>
    <x v="179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d v="2014-11-11T21:13:28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d v="2016-10-10T14:32:5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d v="2015-12-15T12:10:00"/>
    <x v="1801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d v="2015-06-27T21:59:0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d v="2015-02-14T01:43:0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d v="2015-11-14T17:16:44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d v="2015-10-02T18:00:00"/>
    <x v="1805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d v="2014-09-30T15:19:09"/>
    <x v="1806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d v="2014-09-28T01:38:3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d v="2017-02-11T16:20:3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d v="2015-03-01T21:47:19"/>
    <x v="180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d v="2014-08-21T21:50:26"/>
    <x v="181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d v="2014-10-24T04:00:0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d v="2016-07-03T07:38:56"/>
    <x v="181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d v="2014-08-08T21:20:12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d v="2015-02-28T07:32:16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d v="2015-07-01T21:45:37"/>
    <x v="1815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d v="2016-07-25T19:00:00"/>
    <x v="1816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d v="2017-01-30T06:59:00"/>
    <x v="181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d v="2015-04-03T04:37:3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d v="2014-07-30T18:03:16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d v="2015-04-01T01:01:3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d v="2012-03-03T07:39:27"/>
    <x v="182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d v="2014-01-31T19:01:00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d v="2012-10-24T16:26:16"/>
    <x v="1823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d v="2014-01-08T02:08:00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d v="2013-07-11T20:01:43"/>
    <x v="1825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d v="2014-02-17T22:10:17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d v="2011-03-03T07:49:2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d v="2014-05-09T22:00:00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d v="2011-01-21T22:00:00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d v="2014-02-24T16:25:07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d v="2012-05-12T23:54:23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d v="2011-03-04T12:57:07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d v="2013-03-02T07:59:00"/>
    <x v="183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d v="2015-01-24T23:08:15"/>
    <x v="183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d v="2016-03-31T15:51:11"/>
    <x v="1835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d v="2013-02-17T19:25:29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d v="2012-03-18T00:08:5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d v="2011-10-01T03:00:00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d v="2016-10-01T17:19:4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d v="2013-05-07T04:59:00"/>
    <x v="184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d v="2014-05-20T04:59:00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d v="2015-03-02T05:59:0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d v="2011-02-20T23:52:34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d v="2011-06-11T03:00:00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d v="2016-06-17T04:55:00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d v="2012-12-15T15:36:17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d v="2015-04-21T05:40:32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d v="2011-07-31T06:59:00"/>
    <x v="18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d v="2012-10-17T20:17:39"/>
    <x v="184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d v="2014-07-10T23:01:40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d v="2014-07-28T01:00:00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d v="2015-04-25T00:00:0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d v="2012-11-14T02:26:57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d v="2013-05-24T00:30:37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d v="2014-01-06T12:55:40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d v="2014-07-18T20:31:12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d v="2014-09-12T18:26:5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d v="2011-12-16T05:48:41"/>
    <x v="1858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d v="2011-09-22T18:28:49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d v="2014-02-06T17:01:24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d v="2015-01-26T07:12:21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d v="2017-03-08T07:30:00"/>
    <x v="1862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d v="2014-06-12T19:08:05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d v="2014-05-04T17:11:40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d v="2016-11-06T09:49:07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d v="2017-03-01T04:00:00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d v="2016-11-05T22:11:5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d v="2015-12-15T07:59:0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d v="2017-01-04T00:04:09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d v="2016-01-31T04:17:00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d v="2014-11-20T19:48:21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d v="2015-06-30T03:06:42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d v="2015-07-08T16:45:0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d v="2016-06-28T23:15:33"/>
    <x v="1874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d v="2016-08-06T21:35:08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d v="2014-06-16T06:50:05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d v="2015-03-01T00:42:05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d v="2014-06-13T00:12:35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d v="2016-03-14T14:35:29"/>
    <x v="187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d v="2016-03-30T12:36:20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d v="2015-03-10T02:39:49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d v="2012-07-10T23:48:00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d v="2012-04-08T21:45:08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d v="2012-11-27T12:00:00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d v="2012-08-10T22:00:00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d v="2014-11-12T22:45:38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d v="2015-12-03T21:30:0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d v="2010-06-01T04:59:00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d v="2013-03-11T18:02:26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d v="2012-12-15T18:52:08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d v="2010-07-22T06:00:00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d v="2011-06-07T15:18:01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d v="2011-04-16T03:59:00"/>
    <x v="1893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d v="2012-02-12T21:43:03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d v="2015-10-20T17:55:22"/>
    <x v="1895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d v="2012-04-12T17:02:4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d v="2014-03-04T21:00:00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d v="2016-02-01T18:00:0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d v="2015-03-25T21:36:06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d v="2012-10-06T09:59:00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d v="2015-05-22T13:00:0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d v="2015-03-04T18:57:27"/>
    <x v="190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d v="2017-01-27T18:29:51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d v="2016-01-02T16:27:01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d v="2014-09-07T22:13:14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d v="2016-06-23T16:06:23"/>
    <x v="190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d v="2014-05-23T14:05:25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d v="2016-12-29T22:01:40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d v="2014-10-23T10:17:5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d v="2015-10-31T22:45:0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d v="2014-08-09T00:48:54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d v="2015-06-04T05:26:00"/>
    <x v="191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d v="2014-10-08T12:16:18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d v="2014-11-01T03:59:00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d v="2014-09-02T01:10:22"/>
    <x v="1915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d v="2016-11-07T18:12:55"/>
    <x v="191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d v="2017-02-10T06:28:53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d v="2014-08-12T18:57:31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d v="2015-05-19T21:00:4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d v="2015-10-21T23:00:00"/>
    <x v="192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d v="2012-07-14T05:19:03"/>
    <x v="192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d v="2013-12-12T06:08:27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d v="2011-09-27T04:59:00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d v="2014-01-15T19:33:00"/>
    <x v="192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d v="2013-10-11T00:00:00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d v="2010-11-02T00:26:00"/>
    <x v="192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d v="2012-03-08T04:59:00"/>
    <x v="192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d v="2013-05-07T15:33: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d v="2011-07-05T00:31:06"/>
    <x v="192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d v="2013-07-07T13:24:42"/>
    <x v="193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d v="2012-05-22T03:30:00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d v="2012-01-24T19:26:13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d v="2014-09-27T03:08:27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d v="2011-12-25T05:00:00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d v="2014-06-21T04:59:00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d v="2011-12-06T05:59:00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d v="2012-06-15T03:59:00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d v="2013-07-02T05:00:00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d v="2013-03-10T22:38:28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d v="2011-06-15T03:59:00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d v="2014-05-15T06:58:51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d v="2011-07-04T19:52:2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d v="2016-08-11T06:28:36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d v="2014-05-01T14:01:30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d v="2015-07-12T06:02:38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d v="2014-04-20T02:36:01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d v="2009-11-23T05:59:00"/>
    <x v="194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d v="2016-06-06T17:02:00"/>
    <x v="1948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d v="2014-07-10T10:09:11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d v="2011-04-22T04:21:13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d v="2016-11-07T11:05:37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d v="2013-10-16T14:33:35"/>
    <x v="1952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d v="2012-03-02T03:00:00"/>
    <x v="1953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d v="2016-03-12T05:00:0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d v="2012-05-23T19:00:0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d v="2015-04-18T21:10:05"/>
    <x v="1956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d v="2012-10-27T02:21:53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d v="2013-03-23T22:42:41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d v="2014-10-01T00:00:00"/>
    <x v="195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d v="2014-12-21T08:42:21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d v="2012-10-06T03:59:0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d v="2014-05-13T18:43:56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d v="2014-09-16T10:18:54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d v="2016-04-22T06:32:5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d v="2012-01-12T01:00:0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d v="2014-08-14T12:58:18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d v="2014-05-01T15:55:29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d v="2016-12-03T15:05:15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d v="2016-08-05T19:01:08"/>
    <x v="1969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d v="2013-04-20T03:38:21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d v="2013-11-15T04:00:0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d v="2012-11-18T01:17:24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d v="2016-08-06T07:00:0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d v="2013-08-19T08:01:09"/>
    <x v="197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d v="2013-03-10T18:07:31"/>
    <x v="197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d v="2013-07-13T21:35:25"/>
    <x v="1976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d v="2015-12-19T07:59:0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d v="2012-06-12T07:00:0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d v="2015-11-19T04:59:00"/>
    <x v="1979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d v="2016-04-03T12:01:0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d v="2014-07-09T17:24:25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d v="2016-12-04T15:04:47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d v="2016-09-02T07:00:00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d v="2014-11-30T19:58:0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d v="2016-08-02T23:00:00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d v="2016-03-14T09:24:43"/>
    <x v="1986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d v="2015-03-01T15:21:16"/>
    <x v="1987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d v="2015-08-20T18:19:02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d v="2016-12-11T16:20:08"/>
    <x v="1989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d v="2016-02-13T04:42:12"/>
    <x v="199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d v="2015-07-03T21:26:26"/>
    <x v="199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d v="2015-02-18T03:26: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d v="2015-12-21T14:07:17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d v="2016-12-07T01:09:0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d v="2015-07-16T21:38:56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d v="2014-07-10T19:40:1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d v="2014-08-26T22:20:12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d v="2014-08-01T02:50:38"/>
    <x v="199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d v="2014-11-13T12:35:08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d v="2016-01-06T22:50:13"/>
    <x v="200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d v="2015-06-12T20:00:0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d v="2017-01-23T17:05:43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d v="2010-07-02T23:00:0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d v="2014-07-10T14:31:0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d v="2013-10-16T03:59:0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d v="2014-12-03T13:00:45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d v="2010-08-24T04:00:0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d v="2011-09-19T14:30:22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d v="2016-11-23T08:45:43"/>
    <x v="2009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d v="2016-08-18T23:54:51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d v="2016-01-11T23:00:0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d v="2015-02-05T19:44:01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d v="2016-07-08T23:03:34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d v="2013-03-25T04:08:59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d v="2011-09-09T21:02:43"/>
    <x v="2015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d v="2013-03-09T21:08:19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d v="2012-03-24T04:00:0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d v="2015-08-13T08:46:49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d v="2016-09-22T17:00:21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d v="2014-05-14T23:04:0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d v="2014-09-24T01:41:37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d v="2016-06-11T13:39:3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d v="2015-06-11T10:05:53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d v="2012-08-13T03:00:0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d v="2015-06-11T04:25:46"/>
    <x v="202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d v="2014-04-21T03:59:0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d v="2015-03-30T18:31:59"/>
    <x v="2027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d v="2010-03-15T21:55:00"/>
    <x v="202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d v="2014-08-27T00:31:21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d v="2012-11-29T23:54:56"/>
    <x v="20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d v="2015-01-09T01:00:0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d v="2016-12-15T05:00:0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d v="2014-04-26T01:58:38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d v="2015-05-07T06:58:0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d v="2015-12-19T01:00:0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d v="2014-05-09T20:45:19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d v="2013-12-30T06:02:33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d v="2013-07-01T18:00:00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d v="2016-12-01T04:59:00"/>
    <x v="2039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d v="2013-11-15T23:15:03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d v="2016-11-10T13:37:07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d v="2016-01-22T16:59:34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d v="2016-12-11T04:59:00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d v="2015-06-13T16:25:14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d v="2012-07-09T02:07:27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d v="2013-05-23T04:07:2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d v="2015-04-17T00:00:0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d v="2013-05-23T15:38:11"/>
    <x v="2048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d v="2013-12-02T22:59:0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d v="2015-05-31T01:42:58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d v="2013-12-26T00:32:17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d v="2016-02-20T02:00:53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d v="2015-11-25T15:49:11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d v="2014-05-02T12:30:10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d v="2014-12-03T04:00:0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d v="2013-04-17T18:15:42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d v="2016-02-26T11:52:12"/>
    <x v="2057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d v="2015-03-02T20:00:0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d v="2016-01-31T21:59:0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d v="2014-07-23T15:25:5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d v="2016-12-31T18:20:54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d v="2016-03-24T08:11:38"/>
    <x v="206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d v="2016-05-15T17:35:01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d v="2013-05-31T12:00:0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d v="2013-12-25T08:00:29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d v="2014-08-23T18:31:23"/>
    <x v="206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d v="2015-05-24T20:29:36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d v="2016-10-20T20:11:55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d v="2016-01-02T23:19:51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d v="2016-06-28T15:45:23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d v="2016-10-02T06:41:24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d v="2016-05-07T13:57:1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d v="2015-05-08T16:01:58"/>
    <x v="207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d v="2016-05-06T19:49:4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d v="2013-07-25T16:21:28"/>
    <x v="207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d v="2014-07-23T21:08:09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d v="2015-06-05T21:00:0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d v="2016-12-18T18:30:57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d v="2015-06-25T19:00:0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d v="2015-11-11T23:58:2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d v="2012-05-16T04:59:00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d v="2011-11-24T03:53:1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d v="2012-06-04T17:19:5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d v="2014-05-04T06:59:00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d v="2012-07-15T20:03:07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d v="2011-12-14T04:59:00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d v="2011-09-08T04:54:18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d v="2010-09-11T03:59:00"/>
    <x v="2088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d v="2013-08-02T01:49:5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d v="2013-02-24T09:09:15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d v="2011-03-01T20:00:0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d v="2011-10-07T16:58:52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d v="2012-12-22T21:30:32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d v="2012-03-05T03:00:00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d v="2011-10-02T17:36:13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d v="2012-10-26T03:59:00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d v="2011-12-01T15:02:15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d v="2012-03-08T02:43:55"/>
    <x v="2098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d v="2015-07-02T03:40:0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d v="2012-06-30T03:59:00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d v="2012-02-13T03:35: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d v="2011-05-05T20:50:48"/>
    <x v="2102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d v="2012-11-09T19:07:07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d v="2013-05-31T00:00:00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d v="2014-11-21T04:00:00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d v="2013-01-26T05:09:3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d v="2014-11-12T18:03:1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d v="2012-09-10T03:55:00"/>
    <x v="2108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d v="2015-07-05T17:00:17"/>
    <x v="2109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d v="2014-05-28T04:59:00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d v="2011-08-15T01:00:00"/>
    <x v="2111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d v="2013-04-15T22:16:33"/>
    <x v="2112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d v="2014-09-23T20:46:16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d v="2010-12-09T04:59:00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d v="2011-02-20T01:56:41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d v="2012-10-02T18:40:03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d v="2015-10-27T04:59:00"/>
    <x v="2117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d v="2011-07-24T20:08:56"/>
    <x v="211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d v="2012-08-16T03:07:25"/>
    <x v="211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d v="2014-01-01T23:08:56"/>
    <x v="212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d v="2017-01-11T17:49:08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d v="2017-01-07T07:12:49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d v="2010-03-15T06:59:00"/>
    <x v="2123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d v="2010-11-30T05:00:00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d v="2015-08-05T00:33:53"/>
    <x v="2125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d v="2014-12-08T23:21:27"/>
    <x v="212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d v="2015-03-12T11:07:43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d v="2014-09-21T18:32:49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d v="2016-03-10T00:35:00"/>
    <x v="2129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d v="2014-08-16T02:04:23"/>
    <x v="213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d v="2015-07-12T04:58:11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d v="2014-02-03T11:41:32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d v="2011-04-24T06:59:00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d v="2013-04-27T21:16:31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d v="2012-10-04T23:07:13"/>
    <x v="213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d v="2013-10-19T12:13:06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d v="2014-12-05T18:30:29"/>
    <x v="213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d v="2013-11-09T01:18:59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d v="2016-11-03T18:00:08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d v="2013-01-11T20:00:24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d v="2014-11-14T06:39:19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d v="2015-12-30T16:50:1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d v="2010-07-21T19:00:00"/>
    <x v="2143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d v="2013-09-14T13:07:20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d v="2013-11-27T06:41:5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d v="2016-02-11T16:18:30"/>
    <x v="214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d v="2014-11-16T08:05:48"/>
    <x v="214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d v="2015-04-02T16:36:22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d v="2010-07-31T00:00:00"/>
    <x v="2149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d v="2016-07-13T06:49:59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d v="2016-06-29T20:20:14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d v="2014-03-15T18:58:29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d v="2015-01-10T07:59:00"/>
    <x v="215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d v="2014-01-28T15:10:27"/>
    <x v="2154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d v="2016-03-31T16:56:25"/>
    <x v="215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d v="2013-09-16T20:30:06"/>
    <x v="215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d v="2016-12-23T07:59:00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d v="2013-02-04T20:29:34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d v="2011-07-16T17:32:54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d v="2012-05-19T17:05:05"/>
    <x v="216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d v="2015-09-23T20:27:39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d v="2014-07-24T18:23:1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d v="2015-06-08T03:50:00"/>
    <x v="2163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d v="2016-06-25T03:59:00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d v="2016-04-08T15:00:35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d v="2014-12-05T21:06:58"/>
    <x v="2166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d v="2012-09-15T01:35:37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d v="2017-02-10T05:00:00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d v="2017-03-02T16:49:11"/>
    <x v="2169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d v="2015-08-22T18:00:22"/>
    <x v="217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d v="2015-06-22T05:00:0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d v="2015-04-18T13:55:2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d v="2013-09-10T03:59:00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d v="2016-05-05T13:01:47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d v="2016-07-21T00:13:06"/>
    <x v="2175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d v="2015-05-02T15:11:49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d v="2016-06-06T06:01:07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d v="2017-01-18T15:16:37"/>
    <x v="2178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d v="2015-04-11T04:06:32"/>
    <x v="2179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d v="2015-11-13T17:04:28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d v="2017-02-21T00:07:33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d v="2014-10-02T21:37:05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d v="2017-02-09T05:00:00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d v="2016-01-25T16:00:00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d v="2013-03-26T08:23:59"/>
    <x v="2185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d v="2016-09-07T02:00:00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d v="2015-04-03T03:59:0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d v="2016-10-25T17:00:00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d v="2016-04-21T22:00:00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d v="2016-03-23T06:59:00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d v="2017-02-14T20:00:27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d v="2016-12-15T23:00:00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d v="2016-11-21T04:59:00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d v="2016-03-26T17:11:30"/>
    <x v="2194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d v="2015-08-11T18:31:40"/>
    <x v="219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d v="2016-12-02T07:00:00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d v="2015-02-28T14:00:59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d v="2015-11-14T13:20:00"/>
    <x v="2198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d v="2015-10-15T09:59:58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d v="2015-07-06T03:00:0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d v="2013-01-16T20:19:25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d v="2012-11-01T20:22:48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d v="2015-09-24T20:38:0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d v="2013-03-09T07:28:39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d v="2012-06-01T19:43:09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d v="2012-04-16T06:10:24"/>
    <x v="2206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d v="2013-11-16T05:39:33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d v="2012-04-07T04:00:00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d v="2014-04-14T23:00:00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d v="2012-04-14T17:36:00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d v="2014-04-10T06:59:00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d v="2013-11-04T01:00:00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d v="2015-05-15T19:49:39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d v="2014-02-06T19:00:48"/>
    <x v="221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d v="2012-03-13T06:59:00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d v="2015-07-23T18:02:2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d v="2015-11-02T08:00:0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d v="2012-08-29T00:00:00"/>
    <x v="2218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d v="2015-08-19T17:15:12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d v="2013-07-27T01:27:16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d v="2016-04-23T00:00:00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d v="2012-01-28T18:54:07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d v="2015-06-27T15:22:48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d v="2016-10-29T19:00:00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d v="2014-09-21T19:00:15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d v="2016-02-12T04:59:00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d v="2013-11-13T20:22:35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d v="2015-08-16T06:40:36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d v="2013-09-03T04:00:00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d v="2014-04-25T21:08:47"/>
    <x v="223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d v="2013-06-25T05:00:00"/>
    <x v="223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d v="2014-07-19T03:00:00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d v="2015-12-14T00:00:0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d v="2017-01-05T19:47:27"/>
    <x v="223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d v="2015-03-28T23:31:51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d v="2016-02-01T14:48:43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d v="2014-11-12T07:59:00"/>
    <x v="2237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d v="2017-03-10T14:55:16"/>
    <x v="223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d v="2013-12-01T04:02:00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d v="2016-04-22T19:49:04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d v="2017-03-02T19:51:40"/>
    <x v="224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d v="2013-11-27T03:02:00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d v="2017-03-13T03:00:00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d v="2016-10-16T20:30:00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d v="2014-02-21T18:00:00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d v="2015-09-04T19:00:10"/>
    <x v="224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d v="2015-07-29T15:59:25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d v="2016-12-14T21:01:18"/>
    <x v="224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d v="2013-04-02T15:52:45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d v="2016-12-03T01:07:53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d v="2014-08-16T08:17:57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d v="2016-08-06T07:52:18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d v="2015-11-18T16:09:07"/>
    <x v="2253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d v="2017-01-24T15:32:48"/>
    <x v="225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d v="2016-05-07T22:50:51"/>
    <x v="2255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d v="2016-11-22T10:50:46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d v="2016-06-19T23:00:00"/>
    <x v="2257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d v="2015-06-11T18:01:27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d v="2016-12-08T19:18:56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d v="2014-03-26T23:24:10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d v="2017-02-14T17:23:40"/>
    <x v="226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d v="2014-11-18T00:00:00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d v="2015-01-31T19:58:33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d v="2016-05-23T03:00:00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d v="2016-11-22T20:28:27"/>
    <x v="2265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d v="2016-04-27T02:00:00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d v="2014-12-21T01:00:00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d v="2017-03-12T01:58:35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d v="2017-03-07T05:00:00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d v="2017-01-10T21:59:00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d v="2016-12-10T00:00:04"/>
    <x v="227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d v="2015-12-07T16:47:16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d v="2017-03-12T12:10:4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d v="2014-02-23T12:00:57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d v="2014-12-22T14:47:59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d v="2014-01-05T15:38:09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d v="2012-02-27T16:17:03"/>
    <x v="2277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d v="2016-01-03T22:59:0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d v="2015-02-04T04:00:0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d v="2015-09-17T14:59:51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d v="2011-07-25T06:50:00"/>
    <x v="228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d v="2016-01-14T04:11:26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d v="2012-05-09T02:00:04"/>
    <x v="228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d v="2011-03-12T04:00:00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d v="2012-06-29T04:27:23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d v="2013-09-06T03:59:00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d v="2014-06-23T16:01:00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d v="2012-06-26T18:00:00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d v="2013-12-06T23:22:00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d v="2009-12-01T17:00:00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d v="2012-04-23T04:00:0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d v="2012-04-18T16:44:36"/>
    <x v="229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d v="2012-09-25T03:59:00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d v="2013-01-20T17:21:20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d v="2013-01-26T22:54:16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d v="2012-02-23T17:33:46"/>
    <x v="229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d v="2012-03-14T03:59:00"/>
    <x v="2297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d v="2014-03-26T19:10:3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d v="2011-02-06T00:46:49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d v="2012-06-28T17:26:56"/>
    <x v="230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d v="2013-06-21T03:31:36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d v="2013-12-31T07:00:00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d v="2011-12-13T03:39:5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d v="2011-01-01T04:59:00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d v="2014-08-08T18:00:00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d v="2012-03-10T04:02:09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d v="2012-05-05T19:15:28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d v="2014-08-29T01:00:00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d v="2013-03-09T23:42:17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d v="2013-03-21T18:03:35"/>
    <x v="231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d v="2014-05-07T00:06:29"/>
    <x v="231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d v="2014-04-18T23:00:00"/>
    <x v="2312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d v="2012-05-03T23:00:26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d v="2012-06-07T13:14:17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d v="2012-05-05T17:25:43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d v="2009-12-09T18:24:00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d v="2010-02-15T05:00:00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d v="2009-09-26T03:59:00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d v="2013-12-15T01:58:05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d v="2014-04-02T18:36:40"/>
    <x v="232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d v="2017-04-04T05:15:0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d v="2017-04-09T20:29:29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d v="2017-03-20T18:07:27"/>
    <x v="232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d v="2017-03-26T20:14:45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d v="2017-03-29T23:32:1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d v="2017-04-30T17:00:00"/>
    <x v="2326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d v="2014-08-26T22:00:40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d v="2015-06-14T18:45:37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d v="2014-07-17T14:59:06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d v="2015-12-25T00:00:00"/>
    <x v="233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d v="2014-08-18T00:08:10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d v="2015-02-06T15:04:31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d v="2014-05-29T17:50:00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d v="2014-11-05T17:34:00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d v="2014-06-11T13:44:0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d v="2014-03-08T22:11:35"/>
    <x v="2336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d v="2014-06-26T15:22:2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d v="2014-06-29T21:31:24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d v="2016-12-19T07:59:00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d v="2016-10-30T15:25:38"/>
    <x v="234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d v="2015-07-12T19:31:44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d v="2014-10-06T05:00:0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d v="2016-01-08T19:47:0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d v="2016-06-24T17:27:49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d v="2015-03-31T23:39:00"/>
    <x v="2345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d v="2016-10-17T19:10:31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d v="2016-08-25T14:34:36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d v="2016-02-20T22:22:18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d v="2015-08-11T18:37:08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d v="2017-01-03T20:12:50"/>
    <x v="23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d v="2015-04-30T02:25:39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d v="2015-06-06T15:12:32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d v="2015-04-21T16:13:42"/>
    <x v="2353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d v="2015-01-10T17:21:00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d v="2015-05-02T22:02:16"/>
    <x v="235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d v="2015-06-05T18:48:24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d v="2015-10-17T14:52:58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d v="2015-01-31T00:39:00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d v="2015-08-03T15:35:24"/>
    <x v="2359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d v="2016-02-07T16:58:00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d v="2016-04-30T22:00:00"/>
    <x v="2361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d v="2014-12-11T16:31:1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d v="2015-12-29T00:16:40"/>
    <x v="2363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d v="2015-10-26T22:25:56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d v="2016-01-17T23:00:0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d v="2015-10-21T12:45:33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d v="2016-04-25T22:16:56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d v="2015-04-14T16:19:25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d v="2016-02-10T19:30:11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d v="2014-12-18T04:32:21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d v="2015-06-25T18:39:56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d v="2015-04-24T01:39:31"/>
    <x v="237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d v="2015-08-29T15:53:44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d v="2015-02-12T20:14:2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d v="2016-09-09T20:03:57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d v="2015-12-10T22:12:46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d v="2016-11-25T21:53:03"/>
    <x v="237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d v="2015-08-26T00:18:50"/>
    <x v="237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d v="2015-10-05T00:23:36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d v="2015-10-01T19:02:22"/>
    <x v="238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d v="2015-04-10T22:27:28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d v="2015-08-04T04:30:03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d v="2015-02-22T01:21:4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d v="2014-11-14T02:37:2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d v="2015-08-05T16:50:32"/>
    <x v="2385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d v="2015-01-10T20:07:04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d v="2016-07-22T15:02:20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d v="2015-01-15T19:29:00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d v="2015-07-25T21:59:0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d v="2015-01-04T06:17:44"/>
    <x v="239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d v="2015-03-31T18:04:04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d v="2015-10-29T02:53:43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d v="2015-08-08T15:33:3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d v="2015-02-26T08:41:33"/>
    <x v="2394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d v="2017-01-10T08:57:00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d v="2015-10-15T20:22:38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d v="2015-01-02T21:14:16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d v="2015-07-02T21:59:44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d v="2014-12-18T20:28:26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d v="2016-04-14T06:26:04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d v="2016-03-05T19:44:56"/>
    <x v="2401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d v="2015-05-13T16:18:51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d v="2016-03-30T20:10:58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d v="2016-01-03T00:56:47"/>
    <x v="2404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d v="2016-09-03T14:02:55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d v="2015-01-19T02:39:50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d v="2015-04-11T06:00:00"/>
    <x v="240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d v="2014-11-06T04:22:37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d v="2015-08-18T21:01:15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d v="2015-09-07T09:47:55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d v="2015-08-25T17:34:42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d v="2016-11-26T18:41:13"/>
    <x v="241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d v="2014-05-31T23:30:00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d v="2015-08-22T03:59:0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d v="2016-07-15T20:42:26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d v="2015-03-14T15:00:0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d v="2014-08-10T21:13:07"/>
    <x v="241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d v="2015-03-24T19:34:04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d v="2015-02-18T17:43:0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d v="2014-11-10T01:41:35"/>
    <x v="2420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d v="2015-02-21T16:29:56"/>
    <x v="242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d v="2015-03-11T16:23:56"/>
    <x v="242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d v="2014-12-31T16:54:50"/>
    <x v="242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d v="2014-10-27T21:25:08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d v="2016-05-27T22:04:00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d v="2015-08-08T04:04:52"/>
    <x v="2426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d v="2016-03-23T06:38:53"/>
    <x v="242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d v="2015-03-12T17:49:11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d v="2017-02-05T16:44:00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d v="2016-02-12T03:08:24"/>
    <x v="243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d v="2016-06-28T02:23:33"/>
    <x v="243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d v="2015-03-08T05:14:57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d v="2016-02-27T21:35:43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d v="2015-08-04T04:27:54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d v="2015-10-05T06:39:46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d v="2016-01-29T14:46:10"/>
    <x v="2436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d v="2015-03-17T18:00:00"/>
    <x v="243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d v="2015-12-07T22:57:42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d v="2015-10-18T19:38:49"/>
    <x v="243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d v="2016-02-13T21:35:13"/>
    <x v="244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d v="2015-07-23T04:59:0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d v="2015-03-19T15:00:28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d v="2014-08-15T15:00:22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d v="2016-05-25T18:06:31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d v="2015-09-26T04:33:41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d v="2016-11-26T15:27:51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d v="2016-11-12T04:00:00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d v="2016-08-31T05:36:00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d v="2014-11-30T04:25:15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d v="2014-10-28T03:11:00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d v="2017-03-05T21:48:10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d v="2015-12-29T23:00:0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d v="2017-02-02T16:36:49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d v="2017-03-11T04:50:08"/>
    <x v="2454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d v="2016-04-20T18:45:50"/>
    <x v="245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d v="2017-02-25T23:03:59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d v="2016-03-24T13:27:36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d v="2016-06-09T19:00:00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d v="2016-03-23T14:18:05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d v="2017-01-03T04:17:00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d v="2011-10-01T03:00:00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d v="2012-07-19T04:28:16"/>
    <x v="2462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d v="2013-04-16T19:00:00"/>
    <x v="2463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d v="2015-09-30T19:29:00"/>
    <x v="246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d v="2012-09-23T17:15:48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d v="2013-05-09T02:27:33"/>
    <x v="246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d v="2012-05-10T17:00:00"/>
    <x v="2467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d v="2012-10-28T05:00:00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d v="2011-02-08T10:18:49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d v="2012-05-24T01:47:3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d v="2012-01-25T23:49:52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d v="2010-09-04T01:03:00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d v="2012-11-10T18:57:49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d v="2010-10-11T00:16:16"/>
    <x v="247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d v="2010-07-10T22:00:00"/>
    <x v="247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d v="2014-11-03T08:52:50"/>
    <x v="2476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d v="2012-08-12T16:35:4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d v="2013-01-13T22:48:33"/>
    <x v="2478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d v="2012-07-28T02:00:00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d v="2015-10-10T22:28:0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d v="2012-04-30T15:30:08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d v="2011-08-01T18:46:23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d v="2012-05-01T17:00:03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d v="2011-09-15T22:00:03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d v="2011-10-12T23:57:59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d v="2012-04-22T16:59:36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d v="2012-05-27T01:59:57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d v="2011-11-16T16:11:48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d v="2013-05-09T16:33:59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d v="2012-06-23T05:27:56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d v="2011-01-16T01:51:00"/>
    <x v="249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d v="2012-06-16T09:59:00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d v="2013-04-29T04:02:20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d v="2012-05-23T15:29:0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d v="2012-06-06T22:42:5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d v="2013-03-29T22:54:52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d v="2011-08-05T21:05:38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d v="2015-01-27T23:13:07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d v="2012-12-31T18:00:00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d v="2012-06-23T18:32:5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d v="2015-09-27T18:38:2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d v="2014-09-21T19:48:38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d v="2016-06-07T21:06:00"/>
    <x v="2503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d v="2014-11-15T01:22:14"/>
    <x v="250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d v="2015-03-14T00:20:16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d v="2015-10-03T21:00:00"/>
    <x v="2506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d v="2015-05-11T01:45:0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d v="2014-08-14T22:50: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d v="2015-04-20T18:25:49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d v="2015-05-14T23:56:12"/>
    <x v="251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d v="2016-02-01T10:43:33"/>
    <x v="2511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d v="2014-12-13T21:02:41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d v="2017-02-26T00:09:49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d v="2014-08-20T09:21:17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d v="2015-02-22T20:09:13"/>
    <x v="251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d v="2014-11-29T16:40:52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d v="2015-03-19T18:15:3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d v="2014-11-13T17:20:28"/>
    <x v="251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d v="2014-07-19T03:43:2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d v="2016-10-15T19:21:0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d v="2015-10-13T23:13:41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d v="2016-04-22T14:52:00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d v="2014-11-18T00:24:52"/>
    <x v="252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d v="2014-12-21T04:30:00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d v="2012-06-28T20:16:11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d v="2014-12-08T04:59:00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d v="2013-10-18T03:59:00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d v="2015-08-20T11:00:00"/>
    <x v="2528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d v="2012-03-25T00:56:1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d v="2015-04-20T04:50:0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d v="2015-08-15T03:59:0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d v="2012-08-16T20:22:46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d v="2013-03-01T18:01:08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d v="2010-01-01T06:00:00"/>
    <x v="253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d v="2014-12-01T19:59:0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d v="2013-07-30T02:32:46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d v="2011-08-01T15:34:15"/>
    <x v="2537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d v="2013-02-24T04:59:00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d v="2015-02-02T21:39:12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d v="2011-10-29T16:12:01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d v="2013-09-26T10:46:58"/>
    <x v="254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d v="2013-10-01T03:59:00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d v="2011-01-02T03:00:00"/>
    <x v="2543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d v="2012-07-08T12:29:29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d v="2015-02-27T00:30:0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d v="2013-10-05T05:00:00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d v="2012-04-04T17:33:23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d v="2016-09-30T04:27:00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d v="2013-05-31T17:00:00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d v="2015-10-08T03:59:0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d v="2012-03-21T20:48:00"/>
    <x v="255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d v="2017-03-05T19:26:2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d v="2012-09-21T04:46:47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d v="2015-06-01T03:59:0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d v="2012-05-28T15:43:13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d v="2012-12-24T23:47:37"/>
    <x v="2556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d v="2014-05-15T17:53:06"/>
    <x v="2557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d v="2015-05-01T13:59:0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d v="2011-11-15T19:37:00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d v="2015-03-06T22:49:34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d v="2015-10-13T12:41:2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d v="2016-10-11T12:35:39"/>
    <x v="256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d v="2015-07-30T03:20:51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d v="2014-08-01T00:58:19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d v="2016-05-09T20:50:00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d v="2014-08-21T23:32:28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d v="2015-04-23T21:05:38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d v="2016-09-01T15:59:54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d v="2015-09-17T02:31:52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d v="2017-02-08T21:40:35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d v="2016-05-19T08:12:01"/>
    <x v="257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d v="2015-04-13T02:51:57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d v="2014-08-23T14:12:2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d v="2016-05-18T19:49:05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d v="2015-01-12T02:36:34"/>
    <x v="2575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d v="2015-04-10T23:14:07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d v="2014-08-04T19:41:37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d v="2015-10-09T17:00:0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d v="2014-09-15T19:55:0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d v="2015-05-16T03:00:0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d v="2015-11-16T16:04:58"/>
    <x v="2581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d v="2016-10-29T23:43:54"/>
    <x v="258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d v="2015-03-16T17:28:00"/>
    <x v="2583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d v="2015-06-15T04:09:2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d v="2014-07-05T23:07:12"/>
    <x v="2585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d v="2015-12-25T07:55:36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d v="2015-12-30T16:12:33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d v="2015-03-31T13:14:0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d v="2016-03-23T11:52:07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d v="2016-01-26T14:08:17"/>
    <x v="259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d v="2016-03-13T20:45:24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d v="2014-10-05T19:13:41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d v="2015-04-25T20:17:06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d v="2014-08-07T23:13:48"/>
    <x v="2594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d v="2017-02-24T05:51:40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d v="2014-08-07T15:56:4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d v="2016-06-19T08:11:57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d v="2015-09-23T20:10:01"/>
    <x v="2598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d v="2014-08-03T18:05:47"/>
    <x v="259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d v="2016-03-25T20:36:40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d v="2012-09-13T03:59:00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d v="2014-11-12T21:20:00"/>
    <x v="26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d v="2013-12-23T21:54:1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d v="2012-04-29T01:13:43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d v="2016-06-17T12:59:50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d v="2014-04-29T17:06:22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d v="2015-08-12T02:00:0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d v="2017-03-15T00:00:00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d v="2012-07-15T05:42:31"/>
    <x v="260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d v="2016-08-22T06:59:00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d v="2017-01-02T22:59:00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d v="2015-01-09T03:26:10"/>
    <x v="261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d v="2012-09-21T19:38:14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d v="2014-04-30T05:00:00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d v="2016-04-30T12:00:00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d v="2015-08-25T23:52:09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d v="2014-10-20T20:59:11"/>
    <x v="2617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d v="2015-12-01T20:01:01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d v="2015-10-23T11:00:0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d v="2015-10-11T01:00:0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d v="2015-05-21T17:56:28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d v="2016-12-30T17:50:1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d v="2016-12-02T06:09:2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d v="2012-09-13T10:07:02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d v="2016-11-09T20:26:48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d v="2015-06-03T15:04:29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d v="2015-11-26T20:54:21"/>
    <x v="2627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d v="2014-11-30T23:11:07"/>
    <x v="2628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d v="2015-05-14T12:55:22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d v="2016-06-30T10:00:00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d v="2015-08-30T04:03:47"/>
    <x v="263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d v="2016-05-29T01:28:59"/>
    <x v="263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d v="2014-02-27T23:00:00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d v="2016-09-29T15:45:21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d v="2015-03-09T21:49:21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d v="2016-10-16T01:00:00"/>
    <x v="26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d v="2016-10-12T13:11:15"/>
    <x v="2637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d v="2015-01-15T21:54:55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d v="2015-02-19T20:45:48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d v="2015-06-08T03:51:14"/>
    <x v="264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d v="2014-09-15T20:09:00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d v="2016-07-15T06:57:00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d v="2016-12-21T07:59:00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d v="2017-03-10T19:00:35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d v="2014-11-08T21:13:2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d v="2015-09-09T07:31:09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d v="2015-08-14T06:16:59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d v="2016-03-09T17:09:20"/>
    <x v="2648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d v="2016-02-01T23:55:41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d v="2016-12-21T14:59:03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d v="2015-12-17T19:20:09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d v="2014-12-10T03:48:45"/>
    <x v="265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d v="2014-06-13T04:00:00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d v="2015-04-21T13:25:26"/>
    <x v="2654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d v="2016-02-09T20:00:00"/>
    <x v="265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d v="2017-03-12T19:00:00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d v="2016-08-03T01:30:00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d v="2016-07-30T21:13:14"/>
    <x v="2658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d v="2015-04-18T01:40:1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d v="2015-11-24T18:06:58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d v="2013-10-25T23:00:10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d v="2015-08-21T17:55:13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d v="2015-09-04T15:00:0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d v="2015-12-09T06:59:0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d v="2015-05-04T21:29:34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d v="2015-09-25T21:00:0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d v="2016-02-10T22:13:36"/>
    <x v="266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d v="2015-11-09T14:32:0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d v="2016-01-10T00:51:36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d v="2014-07-29T00:29:40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d v="2014-12-19T19:38:00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d v="2015-12-28T06:00:0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d v="2014-10-29T22:45:00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d v="2016-07-05T04:59:00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d v="2014-11-10T21:34:49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d v="2016-05-22T14:59:34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d v="2014-07-03T00:42:2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d v="2015-09-24T19:09:25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d v="2015-02-28T00:01:34"/>
    <x v="2679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d v="2016-04-06T04:04:51"/>
    <x v="268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d v="2014-07-10T21:29:10"/>
    <x v="2681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d v="2014-11-22T05:59:00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d v="2015-03-01T18:07:2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d v="2014-08-09T21:57:05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d v="2015-04-27T15:42:1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d v="2014-09-30T23:23:43"/>
    <x v="2686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d v="2015-06-29T15:21:58"/>
    <x v="268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d v="2015-02-24T03:00:0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d v="2016-07-30T23:04:50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d v="2015-06-03T02:31:16"/>
    <x v="269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d v="2015-05-10T17:22:37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d v="2015-03-25T07:01:0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d v="2014-08-13T03:19:26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d v="2014-09-26T03:22:19"/>
    <x v="2694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d v="2015-04-14T03:21:58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d v="2014-12-25T20:16:00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d v="2015-08-02T22:00:0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d v="2014-06-27T21:33:28"/>
    <x v="269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d v="2014-08-08T21:31:03"/>
    <x v="269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d v="2014-09-18T20:59:32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d v="2017-04-07T17:35:34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d v="2017-04-05T18:14:37"/>
    <x v="2702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d v="2017-03-22T15:33:50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d v="2017-04-05T19:41:54"/>
    <x v="270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d v="2017-03-24T20:59:1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d v="2014-10-16T06:59:00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d v="2013-05-27T06:59:00"/>
    <x v="2707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d v="2016-07-21T16:45:26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d v="2016-10-04T03:59:00"/>
    <x v="2709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d v="2014-08-09T02:00:00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d v="2014-06-20T22:01:00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d v="2013-07-13T18:00:00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d v="2015-12-24T15:41:24"/>
    <x v="271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d v="2016-10-14T23:00:00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d v="2016-02-21T09:33:4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d v="2015-10-08T07:59:53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d v="2014-12-06T22:57:29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d v="2016-05-03T23:00:00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d v="2016-04-17T23:44:54"/>
    <x v="271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d v="2016-11-11T12:10:53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d v="2013-09-06T19:00:0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d v="2017-01-29T20:34:13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d v="2014-12-31T21:08:08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d v="2015-08-15T07:50:59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d v="2017-03-01T17:52:15"/>
    <x v="272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d v="2016-04-22T13:55:11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d v="2015-08-07T16:14:23"/>
    <x v="272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d v="2015-12-30T14:23:54"/>
    <x v="2728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d v="2015-05-01T05:46:37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d v="2013-04-22T12:59:35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d v="2014-10-18T04:00:0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d v="2013-05-28T00:00:0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d v="2015-04-10T05:32:54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d v="2016-10-13T21:59:0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d v="2013-03-13T20:00:0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d v="2014-04-23T15:59:3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d v="2014-01-15T19:00:0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d v="2016-11-06T03:26:44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d v="2014-05-05T21:18:37"/>
    <x v="27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d v="2015-03-11T23:45:52"/>
    <x v="274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d v="2014-10-20T02:07:00"/>
    <x v="2741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d v="2012-05-15T17:16:27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d v="2016-10-19T07:53:27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d v="2012-02-29T01:29:58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d v="2012-07-14T23:42:48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d v="2014-08-29T18:45:11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d v="2012-06-16T03:10:00"/>
    <x v="274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d v="2016-09-02T17:03:22"/>
    <x v="2748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d v="2015-04-04T18:10:37"/>
    <x v="274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d v="2012-06-30T20:00:00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d v="2014-06-17T21:17:22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d v="2011-12-18T18:21:44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d v="2012-08-26T21:37:03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d v="2014-09-11T15:15:51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d v="2015-04-08T18:58:47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d v="2014-01-11T21:36:41"/>
    <x v="275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d v="2016-08-06T15:45:3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d v="2016-10-10T10:36:23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d v="2016-07-16T08:47:46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d v="2013-06-20T11:04:18"/>
    <x v="276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d v="2013-01-03T01:31:33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d v="2012-03-18T23:53:15"/>
    <x v="2762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d v="2013-05-24T13:54:4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d v="2012-05-30T19:00:00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d v="2012-10-28T13:53:48"/>
    <x v="276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d v="2011-08-11T16:01:58"/>
    <x v="276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d v="2015-08-16T23:00:5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d v="2012-03-29T13:45:23"/>
    <x v="2768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d v="2014-06-05T19:49:50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d v="2014-03-18T15:55:30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d v="2013-02-01T17:00:00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d v="2013-10-05T20:51:34"/>
    <x v="2772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d v="2016-04-24T20:45:21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d v="2013-03-08T03:02:08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d v="2011-12-16T00:19:14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d v="2015-06-12T07:07:56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d v="2015-07-17T16:03:24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d v="2014-08-25T23:28:26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d v="2015-11-22T15:03:41"/>
    <x v="277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d v="2017-03-10T10:44:48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d v="2015-02-12T07:00:00"/>
    <x v="278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d v="2015-02-17T04:59:0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d v="2015-04-23T12:50:4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d v="2014-10-29T18:54:03"/>
    <x v="278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d v="2016-08-05T21:00:00"/>
    <x v="2785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d v="2014-07-09T13:39:40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d v="2014-07-18T04:45:52"/>
    <x v="2787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d v="2016-07-29T16:50:43"/>
    <x v="278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d v="2015-03-12T04:00:0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d v="2015-02-11T22:31:43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d v="2016-09-09T04:00:00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d v="2015-08-12T05:32:39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d v="2015-07-21T10:03:25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d v="2016-03-03T19:00:00"/>
    <x v="2794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d v="2014-06-06T23:00:00"/>
    <x v="279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d v="2014-07-05T12:40:28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d v="2014-07-08T22:34:00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d v="2015-07-31T16:00:0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d v="2016-06-17T16:00:00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d v="2015-01-04T13:16:06"/>
    <x v="280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d v="2014-10-10T11:00:00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d v="2015-08-06T15:31:47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d v="2015-07-16T00:00:0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d v="2014-09-29T10:53:1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d v="2015-08-22T12:07:53"/>
    <x v="2805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d v="2015-08-05T11:00:00"/>
    <x v="280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d v="2015-06-29T20:57:18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d v="2015-08-22T20:18:55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d v="2016-03-30T14:39:00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d v="2014-06-01T03:59:00"/>
    <x v="281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d v="2015-02-23T11:55:03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d v="2015-04-06T04:00:0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d v="2016-12-14T17:49:21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d v="2015-05-09T09:35:15"/>
    <x v="2814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d v="2016-08-07T18:38:29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d v="2015-08-02T16:00:0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d v="2015-02-28T15:14:22"/>
    <x v="281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d v="2015-09-23T14:21:2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d v="2015-06-14T12:36:49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d v="2016-02-26T00:00:00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d v="2014-09-23T22:08:55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d v="2015-03-27T15:24:52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d v="2015-03-31T22:59:00"/>
    <x v="2823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d v="2015-06-13T01:43:0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d v="2015-12-04T19:01:2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d v="2015-07-10T07:00:0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d v="2016-06-03T16:30:00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d v="2015-10-02T23:00:0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d v="2016-06-02T10:25:18"/>
    <x v="2829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d v="2014-05-12T03:59:00"/>
    <x v="283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d v="2015-07-16T19:47:5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d v="2014-11-23T22:00:00"/>
    <x v="2832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d v="2015-10-11T02:00:0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d v="2015-01-30T23:02:1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d v="2015-12-05T00:00:0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d v="2017-02-18T04:59:00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d v="2015-12-09T22:48:04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d v="2014-08-13T22:00:00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d v="2014-08-25T04:59:00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d v="2015-03-18T17:00:0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d v="2015-12-13T18:44:57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d v="2014-06-21T11:00:00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d v="2016-06-13T04:00:00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d v="2017-01-04T13:06:2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d v="2015-06-08T00:23:53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d v="2015-05-29T16:36:34"/>
    <x v="284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d v="2016-05-23T19:21:05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d v="2015-05-29T15:34:19"/>
    <x v="2848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d v="2016-04-23T10:16:40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d v="2014-09-06T00:10:11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d v="2016-01-29T23:17:00"/>
    <x v="285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d v="2014-06-21T01:05:0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d v="2014-09-14T04:34:57"/>
    <x v="285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d v="2015-05-07T17:11:59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d v="2016-01-29T23:34:00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d v="2015-08-08T21:34:0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d v="2017-02-20T18:00:00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d v="2014-12-05T11:28:00"/>
    <x v="2858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d v="2015-10-16T08:41:44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d v="2016-06-19T19:12:56"/>
    <x v="286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d v="2015-09-24T14:10:48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d v="2014-06-24T18:57:09"/>
    <x v="286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d v="2014-09-09T16:12:03"/>
    <x v="286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d v="2015-07-17T13:18:0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d v="2015-01-06T02:44:19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d v="2016-10-14T22:00:00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d v="2016-07-04T04:00:00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d v="2016-10-05T19:50:54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d v="2016-07-19T14:14:41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d v="2014-05-17T04:32:45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d v="2014-12-21T17:43:33"/>
    <x v="287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d v="2015-06-20T02:47:18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d v="2015-01-28T19:37:11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d v="2017-01-17T20:16:26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d v="2016-05-05T03:04:53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d v="2015-07-16T17:51:19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d v="2016-11-30T17:00:00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d v="2015-07-03T14:46:35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d v="2016-01-20T17:24:21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d v="2015-08-20T17:05:0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d v="2014-12-03T15:20:3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d v="2016-05-01T14:18:38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d v="2016-02-06T04:59:00"/>
    <x v="2883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d v="2014-12-05T17:27:15"/>
    <x v="2884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d v="2015-03-14T00:50:01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d v="2015-09-19T03:59:0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d v="2015-01-11T10:15:24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d v="2014-10-18T04:59:00"/>
    <x v="2888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d v="2014-08-29T20:43:05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d v="2014-08-09T03:00:00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d v="2016-04-15T20:12:08"/>
    <x v="289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d v="2014-08-25T21:00:00"/>
    <x v="2892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d v="2015-01-09T02:00:00"/>
    <x v="289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d v="2015-04-03T22:40:15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d v="2014-06-22T21:00:00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d v="2016-12-12T06:00:00"/>
    <x v="289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d v="2015-10-11T15:29:05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d v="2015-10-31T15:57:33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d v="2016-07-24T01:52:38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d v="2014-08-09T05:37:12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d v="2015-02-07T21:42:19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d v="2015-08-24T10:33:1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d v="2015-09-09T04:00:18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d v="2014-11-09T12:00:00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d v="2016-09-07T01:21:53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d v="2015-08-01T01:00:0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d v="2016-05-14T21:03:57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d v="2016-06-08T17:33:39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d v="2014-11-25T19:46:00"/>
    <x v="290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d v="2015-06-12T20:11:27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d v="2015-06-27T18:27:06"/>
    <x v="291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d v="2016-01-15T03:09:34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d v="2014-09-06T22:08:59"/>
    <x v="291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d v="2015-03-14T20:46:34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d v="2016-03-16T08:33:10"/>
    <x v="2915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d v="2014-05-19T11:26:29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d v="2015-09-16T05:37:27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d v="2015-10-29T15:06:47"/>
    <x v="2918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d v="2014-08-05T14:52:09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d v="2015-03-25T18:01:1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d v="2014-09-25T21:16:44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d v="2015-05-18T20:58:47"/>
    <x v="292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d v="2015-01-24T03:00:0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d v="2015-05-09T03:59:0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d v="2014-09-11T14:01:08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d v="2015-02-23T18:22:59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d v="2014-07-15T05:00:00"/>
    <x v="2927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d v="2016-03-04T23:57:26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d v="2014-05-25T13:32:38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d v="2015-05-07T14:01:04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d v="2014-09-15T06:08:0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d v="2015-02-21T11:00:0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d v="2016-06-04T22:57:33"/>
    <x v="29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d v="2014-06-15T15:16:04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d v="2016-08-29T17:00:0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d v="2014-10-13T04:59:00"/>
    <x v="2936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d v="2014-07-13T10:58:3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d v="2015-01-30T16:53:34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d v="2014-08-28T01:00:0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d v="2015-01-18T18:33:38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d v="2015-03-01T23:02:35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d v="2015-12-16T20:18:0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d v="2015-04-13T03:06:2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d v="2015-06-07T21:56:38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d v="2015-05-24T03:21:0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d v="2016-08-15T12:44:5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d v="2016-11-24T17:11:00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d v="2015-06-02T15:34:53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d v="2015-11-19T20:45:17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d v="2016-01-23T08:45:52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d v="2014-10-05T19:16:1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d v="2016-10-17T04:00:00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d v="2015-10-08T19:00:21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d v="2017-03-16T13:00:03"/>
    <x v="2954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d v="2015-06-16T17:47:29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d v="2016-05-04T23:00:50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d v="2015-03-27T23:16:12"/>
    <x v="2957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d v="2016-05-08T17:41:57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d v="2016-06-07T00:12:05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d v="2014-09-11T18:10:2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d v="2015-03-26T04:00:0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d v="2015-03-01T06:59:0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d v="2015-07-02T11:17:04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d v="2014-08-06T21:32:0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d v="2015-07-07T17:30:33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d v="2015-09-16T17:43:32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d v="2015-03-09T03:44:52"/>
    <x v="2967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d v="2016-08-17T03:59:00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d v="2015-05-03T22:51:0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d v="2014-07-18T16:04:11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d v="2014-08-31T15:47:58"/>
    <x v="297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d v="2016-12-05T01:00:00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d v="2016-01-01T04:00:0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d v="2014-09-26T01:35:00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d v="2014-11-27T03:00:00"/>
    <x v="2975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d v="2016-03-13T12:00:00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d v="2015-03-23T02:14:0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d v="2014-10-20T05:59:00"/>
    <x v="2978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d v="2015-01-06T06:00:00"/>
    <x v="2979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d v="2015-08-24T02:00:0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d v="2015-09-23T13:25:56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d v="2016-02-11T16:29:03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d v="2014-11-11T16:10:36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d v="2016-08-24T06:41:21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d v="2016-10-31T04:00:00"/>
    <x v="2985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d v="2016-05-01T11:00:06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d v="2016-10-13T00:00:00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d v="2016-06-20T08:41:21"/>
    <x v="298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d v="2015-12-21T04:59:0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d v="2016-01-07T13:47:0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d v="2017-01-27T20:05:30"/>
    <x v="299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d v="2016-10-09T18:25:10"/>
    <x v="299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d v="2016-02-20T20:07:47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d v="2014-10-03T11:29:32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d v="2017-01-19T15:57:51"/>
    <x v="2995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d v="2015-05-26T21:54:0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d v="2017-02-27T04:59:00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d v="2014-06-16T04:25:00"/>
    <x v="299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d v="2017-03-01T02:00:00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d v="2017-01-31T18:00:00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d v="2016-07-13T21:29:4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d v="2012-12-26T20:04:12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d v="2016-03-01T05:59:00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d v="2014-11-15T22:08:44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d v="2014-10-06T16:11:45"/>
    <x v="300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d v="2014-12-14T18:09:51"/>
    <x v="3006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d v="2015-04-25T05:11:23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d v="2016-01-21T05:05:19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d v="2014-11-26T14:40:40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d v="2015-02-21T19:58:39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d v="2015-12-23T22:59:00"/>
    <x v="301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d v="2015-02-10T16:52:1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d v="2015-06-21T20:04:09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d v="2014-11-05T05:00:00"/>
    <x v="301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d v="2014-06-11T04:00:0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d v="2014-07-18T13:09:12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d v="2014-08-20T20:24:0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d v="2015-07-20T22:00:0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d v="2014-05-27T03:00:00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d v="2015-08-14T20:18:53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d v="2016-11-22T05:59:00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d v="2016-08-27T22:53:29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d v="2015-06-11T16:13:06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d v="2012-10-06T23:51:1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d v="2014-05-30T16:00:00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d v="2017-03-03T11:01:32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d v="2015-03-20T15:54:11"/>
    <x v="302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d v="2016-08-15T06:20:25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d v="2014-11-18T04:35:00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d v="2015-09-16T17:56:11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d v="2016-10-14T21:10:47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d v="2015-09-11T01:04:19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d v="2016-08-18T02:38:45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d v="2016-11-01T03:59:00"/>
    <x v="303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d v="2013-05-04T13:26:49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d v="2013-08-16T11:59:00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d v="2010-10-02T04:59:00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d v="2016-03-04T06:03:17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d v="2013-12-29T07:59:00"/>
    <x v="303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d v="2015-06-26T23:00:00"/>
    <x v="304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d v="2016-01-20T20:50:4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d v="2015-10-06T16:30:47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d v="2015-04-16T02:50:0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d v="2016-02-02T17:26: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d v="2014-08-22T03:44:15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d v="2014-09-10T04:52:00"/>
    <x v="304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d v="2016-04-27T13:16:00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d v="2014-12-31T21:22:00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d v="2015-06-14T00:20:55"/>
    <x v="304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d v="2016-05-05T04:02:40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d v="2017-02-08T09:59:05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d v="2015-05-28T15:59:0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d v="2014-10-02T03:59:00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d v="2015-03-02T01:04:0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d v="2015-01-09T22:59:50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d v="2014-09-29T15:16:24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d v="2016-04-03T14:36:51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d v="2016-05-20T08:59:00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d v="2014-08-08T22:27:26"/>
    <x v="305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d v="2015-09-28T06:35:34"/>
    <x v="306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d v="2014-08-13T18:49:0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d v="2015-09-30T18:00:00"/>
    <x v="306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d v="2016-10-22T22:08:58"/>
    <x v="3063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d v="2015-11-22T06:59:0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d v="2014-07-30T01:19:32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d v="2016-07-10T05:28:57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d v="2015-09-09T22:31:19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d v="2015-10-16T16:35:52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d v="2014-12-14T20:00:3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d v="2016-12-07T17:36:09"/>
    <x v="307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d v="2015-04-21T05:59:0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d v="2016-10-30T01:46:00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d v="2015-06-14T19:19:0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d v="2016-03-10T13:42:39"/>
    <x v="3074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d v="2016-08-19T02:27:20"/>
    <x v="3075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d v="2015-10-09T15:38:43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d v="2017-03-02T22:57:5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d v="2015-02-26T03:19:55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d v="2015-03-22T16:07:15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d v="2014-12-27T01:40:44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d v="2015-09-20T04:21:31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d v="2015-11-15T23:09:06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d v="2014-09-01T05:00:00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d v="2015-05-05T18:48:0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d v="2015-09-29T21:12:39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d v="2015-08-17T16:05:59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d v="2016-12-21T04:36:30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d v="2015-01-08T13:41:00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d v="2016-07-09T01:59:00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d v="2015-05-01T18:39:05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d v="2016-08-14T22:45:43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d v="2015-10-15T22:00:0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d v="2014-06-01T03:59:00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d v="2015-09-20T19:05:56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d v="2016-08-01T00:36:20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d v="2015-05-20T19:48:46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d v="2016-10-07T14:00:00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d v="2016-02-08T00:17:0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d v="2016-02-12T04:33:11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d v="2014-10-20T14:56:15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d v="2015-07-16T07:56:0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d v="2016-08-23T08:10:18"/>
    <x v="310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d v="2015-06-12T03:45:06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d v="2015-02-03T02:00:0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d v="2014-10-19T05:00:00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d v="2015-09-16T22:00:00"/>
    <x v="310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d v="2015-05-11T19:32:31"/>
    <x v="310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d v="2015-04-28T15:19:54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d v="2014-08-28T03:00:10"/>
    <x v="310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d v="2017-02-19T00:45:19"/>
    <x v="31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d v="2014-10-04T14:17:00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d v="2016-11-01T02:55:34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d v="2015-04-17T17:33:02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d v="2014-09-21T15:10:50"/>
    <x v="3114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d v="2016-06-05T10:43:47"/>
    <x v="3115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d v="2015-04-01T12:22:05"/>
    <x v="3116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d v="2016-05-27T13:12:00"/>
    <x v="3117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d v="2016-07-02T15:35:23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d v="2015-03-27T00:05:32"/>
    <x v="3119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d v="2016-05-05T21:36:36"/>
    <x v="312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d v="2014-09-26T16:18:55"/>
    <x v="312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d v="2016-11-09T23:22:1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d v="2016-07-09T23:49:58"/>
    <x v="312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d v="2015-02-02T18:43:21"/>
    <x v="3124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d v="2016-01-07T04:57:52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d v="2016-03-27T23:26:0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d v="2015-03-01T20:33:49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d v="2017-03-16T18:49:0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d v="2017-04-18T19:13:39"/>
    <x v="312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d v="2017-04-14T04:59:00"/>
    <x v="313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d v="2017-04-08T12:54:05"/>
    <x v="313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d v="2017-04-21T07:24:20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d v="2017-03-24T12:33:54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d v="2017-03-27T16:16:59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d v="2017-04-04T03:38:41"/>
    <x v="3135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d v="2017-03-31T22:59:00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d v="2017-05-03T19:12:00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d v="2017-04-03T15:30:07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d v="2017-03-25T04:33:00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d v="2017-04-07T16:15:03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d v="2017-04-16T20:00:00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d v="2017-03-19T11:18:59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d v="2017-04-09T08:35:5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d v="2017-03-19T06:00:00"/>
    <x v="314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d v="2017-03-27T23:58:54"/>
    <x v="3145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d v="2017-04-16T15:22:4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d v="2014-11-07T00:15:55"/>
    <x v="3147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d v="2014-10-01T04:00:00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d v="2012-12-07T02:00:00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d v="2011-01-25T04:00:00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d v="2014-09-10T20:09:34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d v="2013-11-02T20:49:27"/>
    <x v="3152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d v="2011-05-01T04:59:00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d v="2012-04-01T20:00:5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d v="2012-12-20T11:58:4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d v="2012-06-01T22:52:24"/>
    <x v="315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d v="2014-07-19T05:00:00"/>
    <x v="3157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d v="2013-07-22T20:09:12"/>
    <x v="3158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d v="2012-01-18T23:00:00"/>
    <x v="3159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d v="2014-08-13T04:59:00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d v="2014-10-15T12:52:02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d v="2014-07-07T02:00:00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d v="2014-06-15T18:05:25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d v="2014-06-09T19:20:15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d v="2011-05-03T03:59:00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d v="2014-11-26T07:59:00"/>
    <x v="316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d v="2014-08-02T04:13:01"/>
    <x v="31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d v="2014-06-13T22:00:00"/>
    <x v="3168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d v="2013-12-13T04:59:00"/>
    <x v="3169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d v="2014-07-02T04:00:00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d v="2016-05-06T14:35:58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d v="2012-02-14T17:31:08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d v="2014-09-26T21:04:52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d v="2014-08-25T20:45:08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d v="2011-02-17T21:17:0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d v="2013-08-18T15:00:00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d v="2014-06-21T16:00:09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d v="2014-07-16T14:31:15"/>
    <x v="3178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d v="2013-05-06T16:51:11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d v="2014-06-20T09:54:09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d v="2014-06-15T16:00:00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d v="2012-01-31T17:00:00"/>
    <x v="3182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d v="2013-08-23T19:04:29"/>
    <x v="318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d v="2014-07-01T23:50:31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d v="2014-07-16T23:27:21"/>
    <x v="318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d v="2014-09-16T21:00:00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d v="2014-08-04T15:59:3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d v="2015-06-10T09:58:22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d v="2015-05-24T08:18:52"/>
    <x v="3189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d v="2016-12-09T04:37:55"/>
    <x v="319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d v="2016-08-16T18:07:49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d v="2015-02-28T22:00:0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d v="2015-02-20T23:14:1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d v="2015-07-27T01:29:58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d v="2015-02-12T14:15:42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d v="2015-08-01T14:00:00"/>
    <x v="3196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d v="2015-02-04T11:50:18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d v="2015-02-16T10:11:17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d v="2014-09-06T21:00:0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d v="2016-04-30T05:34:0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d v="2014-08-31T18:24:37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d v="2015-12-14T05:59:0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d v="2015-09-25T23:43:42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d v="2015-07-17T16:14:0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d v="2015-05-01T08:59:32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d v="2015-09-19T06:37:31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d v="2015-04-23T05:40:07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d v="2014-07-28T14:31:17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d v="2014-06-20T23:00:00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d v="2012-06-01T03:59:00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d v="2014-08-15T02:00:00"/>
    <x v="321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d v="2014-08-08T19:05:51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d v="2015-07-26T18:19:19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d v="2016-01-05T23:55:0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d v="2015-09-10T03:59:00"/>
    <x v="3215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d v="2015-07-11T14:30:00"/>
    <x v="321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d v="2016-11-04T13:06:24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d v="2014-12-31T00:00:00"/>
    <x v="3218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d v="2015-03-22T22:35:47"/>
    <x v="3219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d v="2017-03-12T21:00:00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d v="2015-07-05T16:43:23"/>
    <x v="322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d v="2015-10-24T21:29:00"/>
    <x v="3222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d v="2015-08-20T20:02:5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d v="2017-01-10T05:00:00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d v="2016-06-03T21:00:00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d v="2015-10-30T14:00:12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d v="2017-01-17T21:10:36"/>
    <x v="3227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d v="2015-12-17T04:59:0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d v="2014-11-20T07:59:58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d v="2014-10-01T03:59:00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d v="2016-04-16T22:39:07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d v="2016-05-04T03:59:00"/>
    <x v="323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d v="2017-03-02T19:19:15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d v="2017-02-01T23:31:00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d v="2016-07-01T08:20:51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d v="2016-12-28T22:00:33"/>
    <x v="323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d v="2015-09-29T03:59:0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d v="2015-07-01T12:14:58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d v="2015-10-25T23:59:0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d v="2017-02-16T23:00:00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d v="2014-10-14T06:59:00"/>
    <x v="324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d v="2014-09-19T18:08:12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d v="2015-10-09T00:00:00"/>
    <x v="3243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d v="2016-12-01T17:39:4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d v="2015-06-12T02:00:00"/>
    <x v="324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d v="2015-09-12T03:59:0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d v="2015-07-12T10:25:12"/>
    <x v="3247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d v="2015-04-04T20:19:17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d v="2015-06-20T17:55:14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d v="2014-11-05T18:48:44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d v="2015-06-21T17:32:46"/>
    <x v="325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d v="2016-09-07T11:20:40"/>
    <x v="32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d v="2016-09-08T03:45:00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d v="2015-03-26T01:03:29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d v="2014-10-07T18:26:15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d v="2015-06-11T03:59:0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d v="2017-02-22T13:25:52"/>
    <x v="3257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d v="2015-01-08T21:17:41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d v="2016-10-01T03:59:00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d v="2015-11-30T17:08:38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d v="2015-07-16T17:24:36"/>
    <x v="3261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d v="2014-12-22T04:00:00"/>
    <x v="326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d v="2015-10-30T21:00:00"/>
    <x v="3263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d v="2015-01-28T22:00:0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d v="2015-12-03T17:00:00"/>
    <x v="326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d v="2015-06-12T21:00:0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d v="2015-07-17T18:11:0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d v="2016-08-24T21:42:08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d v="2015-06-16T11:00:0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d v="2015-07-12T12:47:45"/>
    <x v="327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d v="2014-11-02T11:29:35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d v="2015-11-06T13:00:09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d v="2016-09-14T19:00:00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d v="2016-03-15T21:00:00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d v="2015-02-09T04:30:0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d v="2016-04-01T03:59:00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d v="2014-11-18T17:23:2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d v="2015-05-30T20:21:43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d v="2016-04-01T01:27:39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d v="2015-06-01T05:00:0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d v="2015-09-02T00:28:25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d v="2016-04-29T04:39:48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d v="2016-02-10T21:00:00"/>
    <x v="3283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d v="2016-01-29T05:59:00"/>
    <x v="328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d v="2017-02-28T05:00:00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d v="2016-08-15T20:09:42"/>
    <x v="328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d v="2015-11-28T18:00:28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d v="2016-06-20T23:00:00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d v="2017-02-20T08:50:02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d v="2017-03-11T12:21:3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d v="2015-09-17T03:59:0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d v="2015-12-04T19:29:08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d v="2017-03-04T10:12:32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d v="2015-06-16T12:59:14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d v="2016-09-26T10:37:09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d v="2015-11-22T22:00:00"/>
    <x v="329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d v="2015-07-27T22:59:0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d v="2015-09-13T00:00:0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d v="2015-10-14T22:01:03"/>
    <x v="3299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d v="2015-04-29T17:51:0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d v="2016-08-01T06:59:00"/>
    <x v="3301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d v="2016-12-07T08:26:16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d v="2015-03-28T14:38:04"/>
    <x v="3303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d v="2016-12-22T14:59:1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d v="2015-07-31T20:32:28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d v="2016-06-10T03:00:00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d v="2016-05-15T01:22:19"/>
    <x v="3307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d v="2016-04-13T21:02:45"/>
    <x v="3308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d v="2016-10-16T15:36:18"/>
    <x v="3309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d v="2015-10-06T22:17:05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d v="2015-10-17T07:00:10"/>
    <x v="331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d v="2016-11-11T22:00:00"/>
    <x v="331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d v="2016-01-27T01:00:00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d v="2015-05-08T20:05:0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d v="2016-05-06T07:17:21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d v="2014-08-08T13:54:00"/>
    <x v="331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d v="2016-06-08T00:57:04"/>
    <x v="3317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d v="2016-04-11T02:30:00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d v="2015-01-31T14:03:06"/>
    <x v="3319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d v="2016-06-22T01:05:57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d v="2014-10-16T03:59:00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d v="2016-06-22T03:55:00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d v="2016-09-25T08:46:48"/>
    <x v="3323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d v="2016-06-05T13:59:50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d v="2015-04-05T17:51:17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d v="2015-03-08T16:08:25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d v="2016-05-08T08:59:2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d v="2014-07-05T01:00:00"/>
    <x v="332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d v="2014-07-27T23:00:00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d v="2015-04-01T20:17:48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d v="2015-10-06T16:44:46"/>
    <x v="333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d v="2014-07-19T20:38:50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d v="2015-06-15T16:14:40"/>
    <x v="3333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d v="2015-07-30T12:30:22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d v="2014-08-03T23:00:00"/>
    <x v="3335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d v="2016-04-05T08:34:0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d v="2014-10-10T21:00:00"/>
    <x v="333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d v="2017-02-24T13:48:00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d v="2016-07-28T15:58:38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d v="2016-12-06T23:22:34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d v="2016-06-12T17:00:00"/>
    <x v="334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d v="2015-04-01T04:59:0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d v="2016-04-13T13:18:00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d v="2014-08-30T04:48:1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d v="2015-04-18T00:37:0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d v="2015-02-26T00:35:1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d v="2016-05-08T21:00:00"/>
    <x v="3347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d v="2016-04-30T03:59:00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d v="2016-06-13T17:00:00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d v="2015-11-29T23:00:0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d v="2014-07-23T11:00:00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d v="2016-07-01T23:00:00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d v="2016-05-02T23:00:00"/>
    <x v="3353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d v="2015-10-29T04:01:0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d v="2016-05-10T11:17:00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d v="2016-07-15T19:34:3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d v="2014-08-01T10:01:50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d v="2014-11-19T08:27:59"/>
    <x v="3358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d v="2017-02-25T01:22:14"/>
    <x v="3359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d v="2016-12-14T15:59:00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d v="2014-09-01T15:59:00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d v="2015-03-07T04:55:0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d v="2014-08-19T16:00:00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d v="2016-03-15T21:00:00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d v="2015-12-13T02:26:32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d v="2015-05-13T01:37:17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d v="2015-08-01T22:24:54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d v="2015-01-01T05:00:00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d v="2017-01-15T00:59:40"/>
    <x v="336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d v="2016-12-17T08:00:00"/>
    <x v="337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d v="2015-12-02T20:59:25"/>
    <x v="3371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d v="2014-08-25T04:59:00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d v="2015-07-18T16:00:0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d v="2015-10-28T17:33:36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d v="2014-05-18T14:39:3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d v="2015-04-25T15:49:54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d v="2015-03-20T16:56:0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d v="2014-08-31T13:08:00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d v="2015-08-26T23:00:0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d v="2014-11-29T23:52:58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d v="2015-03-11T03:26:23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d v="2016-08-01T22:59:00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d v="2016-06-23T18:47:00"/>
    <x v="338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d v="2015-11-21T03:00:0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d v="2014-12-10T20:49:12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d v="2014-12-03T15:28:2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d v="2014-12-14T18:18:08"/>
    <x v="338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d v="2015-06-18T11:04:01"/>
    <x v="338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d v="2016-06-03T13:31:2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d v="2014-07-10T18:35:45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d v="2014-08-08T22:28:00"/>
    <x v="339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d v="2016-05-06T20:17:35"/>
    <x v="339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d v="2014-11-06T00:46:00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d v="2014-07-27T14:17:25"/>
    <x v="339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d v="2015-05-30T18:10:00"/>
    <x v="339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d v="2014-06-01T03:59:00"/>
    <x v="339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d v="2016-02-18T22:00:00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d v="2014-11-21T17:00:00"/>
    <x v="3398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d v="2015-02-21T22:05:25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d v="2014-08-28T22:53:34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d v="2015-08-07T17:22:2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d v="2015-11-12T02:31:0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d v="2015-06-25T11:05:24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d v="2015-06-17T12:05:02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d v="2016-03-01T23:59:00"/>
    <x v="3405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d v="2014-07-16T11:49:3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d v="2014-07-06T10:08:09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d v="2014-07-18T23:48:24"/>
    <x v="3408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d v="2016-07-31T20:58:00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d v="2016-06-06T07:00:00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d v="2015-10-08T00:32:52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d v="2014-09-27T23:01:02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d v="2015-02-28T04:59:00"/>
    <x v="341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d v="2016-12-01T07:59:00"/>
    <x v="341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d v="2016-04-17T23:30:00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d v="2015-04-23T18:30:0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d v="2014-10-26T00:43:00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d v="2014-05-23T20:01:47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d v="2016-04-06T21:30:00"/>
    <x v="3419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d v="2016-02-14T00:00:00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d v="2015-03-04T18:59:23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d v="2015-12-14T00:00:00"/>
    <x v="342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d v="2015-04-24T21:52:21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d v="2015-02-05T06:59:0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d v="2014-10-04T14:48:56"/>
    <x v="3425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d v="2014-09-21T02:00:00"/>
    <x v="342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d v="2014-07-02T15:29:12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d v="2015-02-28T17:00:0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d v="2016-11-02T00:31:01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d v="2014-07-30T22:41:41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d v="2014-08-18T17:32:33"/>
    <x v="343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d v="2016-02-05T22:00:00"/>
    <x v="343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d v="2014-06-17T03:00:00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d v="2014-07-10T09:07:49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d v="2016-08-07T03:00:00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d v="2014-08-21T16:28:00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d v="2015-08-19T17:03:40"/>
    <x v="343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d v="2015-05-02T21:00:00"/>
    <x v="343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d v="2016-01-19T04:59:00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d v="2014-07-11T16:15:00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d v="2015-11-13T20:17:0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d v="2015-05-30T20:11:12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d v="2014-09-09T12:35:4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d v="2016-06-08T13:59:00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d v="2015-10-23T12:43:5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d v="2015-02-05T12:20:00"/>
    <x v="344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d v="2016-03-18T20:20:1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d v="2014-12-17T02:51:29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d v="2016-07-09T04:00:00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d v="2015-04-02T15:54:31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d v="2015-04-21T17:22:07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d v="2014-07-23T03:59:00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d v="2016-08-13T23:29:1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d v="2014-07-31T16:45:59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d v="2016-10-13T18:00:27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d v="2014-08-01T06:59:00"/>
    <x v="345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d v="2015-02-12T05:59:0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d v="2015-02-03T04:27:0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d v="2016-05-20T11:31:00"/>
    <x v="345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d v="2014-08-15T12:39:12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d v="2016-10-29T03:00:00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d v="2015-07-10T18:00:0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d v="2016-10-11T03:59:00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d v="2016-08-23T03:07:17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d v="2015-08-09T16:00:00"/>
    <x v="3465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d v="2016-04-19T23:27:30"/>
    <x v="346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d v="2015-03-20T15:07:12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d v="2016-09-21T03:00:00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d v="2016-04-28T15:24:05"/>
    <x v="346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d v="2016-07-15T21:38:00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d v="2014-08-31T20:00:00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d v="2014-11-06T05:59:00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d v="2015-03-20T20:27:0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d v="2016-07-20T12:02:11"/>
    <x v="347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d v="2014-11-03T00:00:00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d v="2014-10-27T03:00:00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d v="2015-05-17T03:00:0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d v="2015-03-16T21:00:00"/>
    <x v="34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d v="2014-06-21T20:31:20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d v="2015-07-10T21:00:0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d v="2015-01-02T05:56:28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d v="2014-07-06T18:31:06"/>
    <x v="3482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d v="2014-07-03T16:03:01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d v="2016-06-15T18:14:59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d v="2016-02-02T16:38:00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d v="2015-06-03T06:59:00"/>
    <x v="348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d v="2015-06-24T22:34:12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d v="2015-04-17T16:00:0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d v="2014-05-24T21:00:00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d v="2016-04-13T19:15:24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d v="2015-05-18T05:59:44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d v="2015-10-26T00:13:17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d v="2014-08-17T05:11:00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d v="2016-11-26T06:00:00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d v="2014-11-01T17:18:00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d v="2016-09-11T20:19:2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d v="2016-06-02T22:00:00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d v="2016-05-28T21:44:00"/>
    <x v="3498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d v="2015-07-01T06:59:0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d v="2016-03-07T04:59:00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d v="2015-09-11T18:19:55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d v="2016-03-16T03:59:00"/>
    <x v="350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d v="2016-07-24T11:28:48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d v="2015-11-19T18:58:11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d v="2014-05-13T04:00:00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d v="2014-08-23T17:37:20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d v="2016-05-31T22:08:57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d v="2016-05-10T21:00:00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d v="2014-11-21T04:55:00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d v="2014-07-02T14:54:06"/>
    <x v="351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d v="2014-11-07T18:30:00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d v="2015-04-23T11:53:12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d v="2014-06-04T04:59:00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d v="2015-02-02T04:59:0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d v="2015-05-31T18:32:51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d v="2014-09-08T03:00:00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d v="2014-07-04T11:00:00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d v="2014-10-02T14:21:00"/>
    <x v="351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d v="2015-03-04T14:22:30"/>
    <x v="351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d v="2015-09-06T13:47:0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d v="2014-09-29T08:40:20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d v="2015-09-15T10:06:00"/>
    <x v="3522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d v="2016-09-25T23:00:00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d v="2014-09-13T04:00:00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d v="2015-08-09T16:00:0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d v="2016-04-28T05:59:00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d v="2015-07-11T03:59:0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d v="2017-01-18T12:01:58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d v="2015-07-13T01:00:0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d v="2016-04-10T20:00:00"/>
    <x v="353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d v="2016-06-30T15:42:14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d v="2014-09-18T03:59:00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d v="2015-11-11T19:16:07"/>
    <x v="3533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d v="2015-10-01T15:00:23"/>
    <x v="3534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d v="2015-10-02T18:00:0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d v="2015-12-20T11:59:0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d v="2014-11-17T07:59:00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d v="2016-08-17T10:05:40"/>
    <x v="3538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d v="2016-09-08T18:08:4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d v="2016-06-26T00:04:51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d v="2015-08-31T17:31:15"/>
    <x v="354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d v="2014-09-07T14:23:42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d v="2015-06-25T18:07:39"/>
    <x v="3543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d v="2015-03-07T19:57:37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d v="2015-04-11T19:22:39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d v="2015-04-01T03:59:0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d v="2016-05-14T03:59:00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d v="2016-03-05T01:00:00"/>
    <x v="3548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d v="2015-09-04T09:27:53"/>
    <x v="354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d v="2016-05-02T21:26:38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d v="2014-05-22T22:07:00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d v="2014-06-28T14:05:24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d v="2015-08-12T00:00:0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d v="2015-02-11T17:00:0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d v="2016-11-17T11:36:34"/>
    <x v="3555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d v="2014-08-17T15:35:24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d v="2014-05-05T06:38:31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d v="2015-06-26T21:00:0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d v="2015-07-31T08:58:0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d v="2015-05-27T02:45:0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d v="2015-08-05T18:36:0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d v="2016-03-13T22:00:00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d v="2016-08-01T19:00:00"/>
    <x v="3563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d v="2015-10-05T16:00:0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d v="2014-12-31T17:50:08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d v="2015-01-23T12:11:2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d v="2015-06-10T19:27:24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d v="2014-09-17T17:46:34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d v="2015-01-08T16:31:36"/>
    <x v="3569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d v="2014-12-31T07:00:00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d v="2014-10-30T20:36:53"/>
    <x v="357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d v="2015-06-21T13:41:22"/>
    <x v="357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d v="2014-11-08T10:00:4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d v="2014-11-13T23:37:28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d v="2016-08-11T03:59:00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d v="2016-12-05T14:10:54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d v="2015-04-26T06:28:00"/>
    <x v="357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d v="2016-04-30T17:36:17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d v="2016-03-31T17:17:36"/>
    <x v="3579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d v="2015-03-01T04:59:0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d v="2014-07-30T11:18:30"/>
    <x v="358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d v="2016-04-05T02:18:0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d v="2016-04-18T09:13:25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d v="2015-07-13T07:35:44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d v="2014-12-21T17:11:30"/>
    <x v="3585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d v="2016-09-23T16:44:30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d v="2016-06-27T19:00:00"/>
    <x v="358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d v="2015-04-29T23:00:0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d v="2015-05-26T15:32:27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d v="2014-10-20T08:00:34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d v="2015-01-24T04:59:00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d v="2015-02-11T04:59:00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d v="2015-01-05T20:26:00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d v="2016-09-04T01:36:22"/>
    <x v="3594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d v="2015-03-13T06:59:0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d v="2014-08-26T17:09:42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d v="2016-03-03T05:59:00"/>
    <x v="3597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d v="2014-09-03T04:59:00"/>
    <x v="359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d v="2015-08-30T00:00:00"/>
    <x v="3599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d v="2016-10-13T20:22:44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d v="2015-01-16T23:58:02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d v="2016-05-17T21:27:59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d v="2015-11-05T21:44:4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d v="2016-04-29T06:59:0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d v="2016-02-13T19:02:0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d v="2016-08-14T14:30:57"/>
    <x v="36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d v="2015-12-15T00:00:00"/>
    <x v="3607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d v="2016-06-17T14:00:00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d v="2016-03-30T22:48:05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d v="2015-08-17T10:22:1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d v="2015-04-08T08:53:21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d v="2014-06-09T17:26:51"/>
    <x v="3612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d v="2014-06-28T14:09:34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d v="2015-06-19T01:00:1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d v="2015-12-10T14:14:5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d v="2015-03-19T21:47:44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d v="2017-02-28T00:00:00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d v="2015-06-03T15:04:1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d v="2016-11-19T22:00:00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d v="2015-03-05T04:00:00"/>
    <x v="362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d v="2016-09-30T21:00:00"/>
    <x v="362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d v="2014-09-28T03:23:00"/>
    <x v="3622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d v="2014-07-26T07:00:00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d v="2016-08-23T18:34:5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d v="2015-07-02T15:39:37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d v="2014-08-16T16:00:57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d v="2016-05-21T03:59:00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d v="2015-12-13T20:59:56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d v="2016-05-05T17:00:0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d v="2014-11-29T21:19:5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d v="2014-09-23T03:59:0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d v="2014-11-23T22:29:09"/>
    <x v="3632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d v="2016-11-19T01:00:0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d v="2017-01-14T03:59:00"/>
    <x v="36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d v="2016-04-20T21:11:16"/>
    <x v="3635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d v="2015-09-14T16:40:29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d v="2015-01-01T16:48:55"/>
    <x v="3637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d v="2015-04-19T15:08:52"/>
    <x v="363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d v="2016-10-07T15:11:0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d v="2015-05-10T18:45:3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d v="2014-10-05T05:00:0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d v="2015-11-30T17:00:0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d v="2015-11-17T04:27:19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d v="2016-03-08T04:59:00"/>
    <x v="3644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d v="2016-11-22T00:17:18"/>
    <x v="3645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d v="2015-06-16T23:30:0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d v="2016-09-30T17:58:47"/>
    <x v="36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d v="2014-10-05T07:00:45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d v="2014-06-16T17:06:34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d v="2016-02-02T11:29:44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d v="2014-08-10T15:59:00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d v="2016-08-25T03:59:00"/>
    <x v="365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d v="2015-08-05T08:43:27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d v="2016-04-03T17:00:00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d v="2015-07-18T06:59:0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d v="2017-02-01T22:59:00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d v="2016-06-01T21:42:00"/>
    <x v="3657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d v="2014-07-02T03:59:00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d v="2015-03-19T14:39:0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d v="2014-12-23T21:08:45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d v="2016-04-10T04:00:00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d v="2015-03-31T04:16:54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d v="2016-12-21T11:50:30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d v="2016-06-16T05:58:09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d v="2015-10-28T19:54:00"/>
    <x v="3665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d v="2014-07-24T07:00:00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d v="2015-07-18T23:16:59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d v="2015-07-23T18:33:0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d v="2015-06-11T16:12:17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d v="2015-05-31T23:00:0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d v="2014-07-21T03:59:00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d v="2014-09-26T22:43:04"/>
    <x v="3672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d v="2014-11-05T12:52:00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d v="2016-09-03T20:57:09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d v="2016-05-15T23:00:00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d v="2014-09-12T19:34:44"/>
    <x v="367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d v="2014-07-03T03:59:00"/>
    <x v="3677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d v="2015-05-31T12:44:58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d v="2014-07-01T04:59:00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d v="2016-10-05T10:53:54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d v="2016-01-15T15:38:10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d v="2014-06-16T06:59:00"/>
    <x v="368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d v="2016-10-20T02:48:16"/>
    <x v="3683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d v="2015-09-02T04:19:4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d v="2014-05-19T21:00:00"/>
    <x v="3685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d v="2015-08-29T03:59:0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d v="2014-06-27T05:14:15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d v="2014-08-08T18:53:24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d v="2015-06-21T22:25:00"/>
    <x v="368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d v="2014-11-27T15:21:23"/>
    <x v="369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d v="2015-03-02T04:59:00"/>
    <x v="369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d v="2014-09-19T00:00:00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d v="2015-11-30T22:30:0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d v="2016-06-06T02:00:00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d v="2015-01-11T20:53:30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d v="2015-02-13T14:48:3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d v="2016-05-10T11:10:48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d v="2016-03-02T19:21:27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d v="2014-10-15T14:26:56"/>
    <x v="3699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d v="2014-09-30T16:00:00"/>
    <x v="37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d v="2015-06-04T12:59:53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d v="2016-07-10T22:59:00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d v="2016-08-13T06:59:00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d v="2016-05-31T16:33:14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d v="2014-06-23T18:00:00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d v="2014-09-12T21:55:49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d v="2016-07-22T05:26:00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d v="2014-07-04T03:24:46"/>
    <x v="3708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d v="2014-06-25T16:59:06"/>
    <x v="3709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d v="2015-04-03T13:49:48"/>
    <x v="371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d v="2014-06-15T16:00:00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d v="2015-05-31T06:59:0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d v="2016-06-04T17:42:46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d v="2015-05-26T03:59:0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d v="2015-03-31T12:52:0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d v="2016-01-21T21:18:29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d v="2015-05-09T20:47:29"/>
    <x v="3717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d v="2015-02-27T17:11:15"/>
    <x v="3718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d v="2015-06-22T17:31:06"/>
    <x v="3719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d v="2015-07-02T23:50:0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d v="2014-11-05T23:28:04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d v="2016-02-11T22:59:00"/>
    <x v="372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d v="2014-11-30T19:04:22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d v="2016-05-04T23:00:00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d v="2016-02-18T21:30:00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d v="2016-04-29T21:00:00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d v="2016-10-20T04:55:00"/>
    <x v="3727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d v="2015-08-19T04:06:1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d v="2015-03-23T03:55:12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d v="2015-08-17T16:15:59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d v="2015-01-10T03:23:00"/>
    <x v="373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d v="2015-01-24T12:00:00"/>
    <x v="3732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d v="2015-04-18T22:30:0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d v="2015-05-25T21:38:16"/>
    <x v="3734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d v="2015-05-28T16:38:09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d v="2015-03-23T18:00:00"/>
    <x v="373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d v="2015-11-12T06:59:00"/>
    <x v="3737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d v="2014-07-15T22:00:00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d v="2016-07-17T10:47:48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d v="2014-08-12T01:53:58"/>
    <x v="374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d v="2015-12-17T22:05:5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d v="2014-09-06T05:09:04"/>
    <x v="3742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d v="2014-07-03T17:02:44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d v="2014-07-05T03:59:00"/>
    <x v="3744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d v="2014-08-10T16:45:02"/>
    <x v="3745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d v="2016-10-08T09:20:39"/>
    <x v="374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d v="2015-07-05T22:59:0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d v="2016-02-16T05:59:00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d v="2016-04-29T03:59:0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d v="2015-02-10T07:59:00"/>
    <x v="375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d v="2016-04-02T23:51:13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d v="2016-10-16T21:00:00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d v="2015-06-03T00:00:0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d v="2014-07-26T04:59:00"/>
    <x v="3754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d v="2016-04-15T20:48:27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d v="2014-06-11T19:33:18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d v="2014-12-01T20:25:15"/>
    <x v="3757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d v="2014-05-19T05:00:00"/>
    <x v="37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d v="2015-08-26T02:35:53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d v="2014-05-05T12:36:26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d v="2015-08-10T23:00:0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d v="2015-08-02T19:31:29"/>
    <x v="3762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d v="2015-04-01T17:00:26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d v="2016-05-29T00:36:00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d v="2014-07-30T18:38:02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d v="2014-07-03T04:00:45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d v="2015-03-01T04:59:0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d v="2014-06-12T17:28:1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d v="2016-04-15T14:21:19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d v="2015-06-13T22:20:10"/>
    <x v="377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d v="2016-05-18T00:00:0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d v="2016-11-29T06:00:00"/>
    <x v="377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d v="2016-11-15T02:08:0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d v="2015-04-09T19:00:55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d v="2015-04-09T04:00:0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d v="2014-08-01T01:00:0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d v="2014-09-27T04:00:00"/>
    <x v="3777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d v="2015-02-14T19:39:40"/>
    <x v="3778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d v="2016-03-26T16:39:0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d v="2015-07-13T20:06:0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d v="2014-09-08T21:11:25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d v="2016-07-24T23:00:0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d v="2016-03-15T16:00:0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d v="2016-07-10T23:32:1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d v="2016-08-02T10:03:0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d v="2016-05-27T00:54:35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d v="2015-07-11T03:59:0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d v="2015-12-23T16:18:00"/>
    <x v="3788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d v="2015-06-15T19:10:18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d v="2016-11-22T17:00:23"/>
    <x v="379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d v="2014-07-06T16:36:32"/>
    <x v="379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d v="2015-07-15T10:43:42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d v="2014-12-16T22:32:09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d v="2015-06-07T13:55:54"/>
    <x v="379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d v="2015-08-28T22:30:0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d v="2017-01-14T00:42:36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d v="2015-04-20T21:09:25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d v="2014-08-10T17:20:48"/>
    <x v="379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d v="2016-03-11T22:20:43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d v="2015-01-11T04:59:0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d v="2015-01-02T16:13:36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d v="2015-10-22T03:01:46"/>
    <x v="3802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d v="2016-03-04T23:19:28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d v="2016-07-31T07:00:0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d v="2014-09-27T21:17:2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d v="2014-06-29T06:13:01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d v="2015-04-03T21:48:59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d v="2015-04-25T09:53:39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d v="2014-07-30T23:00:00"/>
    <x v="380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d v="2015-03-21T19:22:38"/>
    <x v="381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d v="2016-05-31T11:00:00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d v="2015-06-01T03:59:0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d v="2016-06-14T21:43:00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d v="2015-04-01T03:59:00"/>
    <x v="3814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d v="2015-08-20T23:00:0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d v="2014-07-17T16:33:4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d v="2015-10-24T03:59:0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d v="2015-03-12T19:13:02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d v="2015-07-17T21:02:00"/>
    <x v="3819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d v="2015-07-05T15:38:37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d v="2016-01-04T04:20:07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d v="2016-01-19T22:59:00"/>
    <x v="3822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d v="2015-07-20T03:59:0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d v="2016-08-01T13:41:00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d v="2015-06-17T01:40:14"/>
    <x v="382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d v="2015-05-07T10:09:54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d v="2015-03-27T00:00:0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d v="2014-12-31T13:39:47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d v="2016-08-31T20:46:11"/>
    <x v="3829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d v="2016-05-27T17:46:5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d v="2014-11-05T21:22:25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d v="2016-02-20T02:45:35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d v="2014-12-01T19:09:00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d v="2015-06-18T10:41:07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d v="2016-04-21T22:36:48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d v="2016-08-03T04:09:00"/>
    <x v="383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d v="2015-07-03T18:22:38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d v="2015-05-22T17:03:29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d v="2015-07-30T03:25:24"/>
    <x v="3839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d v="2016-03-28T15:50:29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d v="2014-07-20T18:51:27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d v="2014-05-11T11:50:52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d v="2014-06-01T01:44:24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d v="2014-06-03T06:59:00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d v="2015-10-01T15:02:54"/>
    <x v="3845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d v="2014-10-04T06:59:00"/>
    <x v="384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d v="2015-07-19T05:23:11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d v="2015-10-18T19:36:29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d v="2015-06-11T18:24:44"/>
    <x v="3849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d v="2015-01-01T02:59:03"/>
    <x v="385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d v="2015-07-17T10:32:59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d v="2015-03-27T03:34:36"/>
    <x v="3852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d v="2014-09-01T20:09:38"/>
    <x v="385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d v="2015-05-09T21:14:18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d v="2015-03-26T22:17:51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d v="2015-03-08T16:50:03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d v="2014-08-01T17:12:00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d v="2015-05-22T21:00:0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d v="2014-06-25T21:00:00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d v="2014-08-12T15:51:50"/>
    <x v="386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d v="2014-11-12T21:47:00"/>
    <x v="386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d v="2016-09-12T16:59:00"/>
    <x v="386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d v="2015-11-05T16:11:45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d v="2015-11-17T22:24:14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d v="2014-08-30T05:30:00"/>
    <x v="3865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d v="2016-03-23T03:29:00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d v="2016-06-18T19:32:19"/>
    <x v="3867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d v="2014-09-08T15:50:05"/>
    <x v="3868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d v="2015-03-14T03:11:0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d v="2014-07-03T04:07:58"/>
    <x v="387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d v="2017-03-29T17:44:1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d v="2015-08-14T03:29:56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d v="2015-10-08T16:42:15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d v="2015-01-24T01:00:0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d v="2016-09-03T10:00:0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d v="2016-02-02T14:58:48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d v="2016-12-08T16:15:5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d v="2015-06-30T03:59:0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d v="2015-01-25T20:39:56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d v="2014-07-30T23:00:00"/>
    <x v="388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d v="2017-02-20T00:26:39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d v="2016-01-31T23:03:0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d v="2014-09-02T14:27:49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d v="2015-03-27T17:59:52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d v="2016-05-09T22:49:51"/>
    <x v="3885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d v="2014-12-11T05:28:22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d v="2015-05-01T22:00:0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d v="2017-02-26T13:05:58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d v="2015-01-04T23:26:00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d v="2015-08-15T18:12:24"/>
    <x v="389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d v="2015-03-23T04:59:0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d v="2014-08-24T07:00:00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d v="2014-07-01T06:00:00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d v="2016-12-06T04:59:00"/>
    <x v="389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d v="2015-02-28T06:00:18"/>
    <x v="389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d v="2014-06-17T04:36:18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d v="2015-01-08T20:58:0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d v="2015-08-17T16:00:0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d v="2014-08-12T18:36:01"/>
    <x v="389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d v="2015-06-11T02:13:11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d v="2015-12-19T19:49:59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d v="2016-11-14T12:14:0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d v="2015-08-14T19:38:00"/>
    <x v="390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d v="2015-04-15T05:04:0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d v="2015-06-11T23:00:0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d v="2015-06-26T13:25:0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d v="2014-10-26T20:08:00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d v="2014-07-29T03:14:56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d v="2014-09-11T08:37:22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d v="2015-09-07T18:09:57"/>
    <x v="391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d v="2014-11-26T20:29:37"/>
    <x v="391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d v="2015-04-25T04:35:0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d v="2015-11-30T06:04:09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d v="2015-05-10T22:59:00"/>
    <x v="391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d v="2016-06-01T23:38:29"/>
    <x v="391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d v="2016-06-03T11:19:1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d v="2014-09-11T12:39:21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d v="2014-08-04T16:00:00"/>
    <x v="391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d v="2016-01-18T00:00:0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d v="2016-11-13T10:17:4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d v="2014-10-26T18:00:00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d v="2015-03-02T23:00:0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d v="2015-04-09T23:31:11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d v="2014-06-26T23:02:02"/>
    <x v="392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d v="2014-07-30T20:53:59"/>
    <x v="392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d v="2014-12-27T02:02:28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d v="2014-08-09T06:25:04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d v="2015-10-16T04:59:0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d v="2016-09-18T19:51:05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d v="2016-04-01T06:00:00"/>
    <x v="393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d v="2015-09-06T03:38:27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d v="2016-03-16T03:02:44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d v="2016-07-17T00:43:00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d v="2015-10-01T13:00:0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d v="2015-10-04T15:45:46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d v="2016-12-01T07:18:40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d v="2016-07-11T15:09:20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d v="2015-06-27T21:44:14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d v="2014-10-07T04:30:00"/>
    <x v="393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d v="2015-01-02T11:49:11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d v="2014-11-25T01:00:00"/>
    <x v="394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d v="2015-06-16T21:41:54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d v="2015-11-02T16:50:0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d v="2015-08-27T15:54:35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d v="2015-05-15T19:14:28"/>
    <x v="394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d v="2015-02-28T08:00:0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d v="2016-10-02T03:25:44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d v="2014-09-07T07:48:4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d v="2015-02-11T02:53:41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d v="2016-04-08T18:35:0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d v="2016-05-03T18:49:0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d v="2015-10-26T18:58:10"/>
    <x v="395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d v="2016-07-29T23:29:00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d v="2014-07-14T15:37:4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d v="2015-11-28T21:22:21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d v="2016-04-25T00:20:00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d v="2016-07-08T23:25:54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d v="2014-08-02T14:00:00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d v="2014-09-28T18:55:5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d v="2016-01-03T20:17:36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d v="2014-05-08T21:23:30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d v="2015-11-28T14:54:54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d v="2015-11-18T04:41:57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d v="2015-04-19T16:19:4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d v="2016-04-14T04:39:40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d v="2014-07-24T02:59:00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d v="2017-03-06T06:58:27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d v="2016-05-22T19:34:33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d v="2016-08-29T03:55:00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d v="2016-04-17T20:43:31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d v="2014-07-21T12:52:06"/>
    <x v="397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d v="2015-02-06T01:37:14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d v="2016-05-09T04:00:00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d v="2016-06-02T13:07:28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d v="2016-07-13T20:48:18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d v="2014-08-01T07:00:00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d v="2016-07-22T18:55:3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d v="2015-01-31T15:25:5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d v="2015-03-29T20:00:0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d v="2014-07-05T14:22:27"/>
    <x v="398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d v="2016-07-17T04:19:09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d v="2015-07-07T19:26:2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d v="2014-05-20T06:59:00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d v="2014-11-08T00:00:00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d v="2016-02-20T21:05:00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d v="2016-05-06T13:04:00"/>
    <x v="398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d v="2014-05-16T22:11:30"/>
    <x v="3987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d v="2015-08-29T01:56:53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d v="2015-11-08T18:59:41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d v="2016-03-02T16:08:13"/>
    <x v="399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d v="2015-05-31T15:28:02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d v="2015-12-11T23:34:19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d v="2015-05-13T20:45:12"/>
    <x v="399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d v="2014-07-19T09:21:30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d v="2015-02-14T11:27:0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d v="2014-11-20T16:04:00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d v="2015-04-05T08:23:41"/>
    <x v="399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d v="2015-03-28T22:07:0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d v="2014-08-31T19:51:49"/>
    <x v="399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d v="2016-05-07T14:29:18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d v="2017-03-01T19:00:00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d v="2014-09-27T01:02:41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d v="2015-02-15T14:05:47"/>
    <x v="4003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d v="2014-10-08T03:54:17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d v="2014-10-20T19:23:05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d v="2016-02-16T18:33:07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d v="2014-08-26T16:28:00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d v="2015-07-22T23:08:27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d v="2014-09-09T16:49:20"/>
    <x v="4009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d v="2014-10-26T18:29:26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d v="2015-01-28T13:04:38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d v="2015-05-02T13:04:09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d v="2015-02-16T07:13:43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d v="2016-03-05T05:54:29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d v="2015-07-19T18:44:23"/>
    <x v="4015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d v="2014-09-17T20:56:40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d v="2014-09-04T16:07:54"/>
    <x v="4017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d v="2016-10-07T21:51:48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d v="2016-04-15T16:28:00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d v="2015-03-24T03:34:59"/>
    <x v="402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d v="2014-10-26T21:52:38"/>
    <x v="402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d v="2015-02-01T02:54:00"/>
    <x v="4022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d v="2016-03-24T22:59:23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d v="2015-08-31T16:04:57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d v="2015-07-26T05:42:16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d v="2015-12-04T16:43:59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d v="2017-02-23T01:00:00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d v="2014-06-05T22:31:40"/>
    <x v="4028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d v="2015-12-14T00:36:1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d v="2016-02-03T18:49:00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d v="2014-12-18T15:02:44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d v="2015-12-15T20:25:1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d v="2016-10-02T09:00:00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d v="2015-04-03T21:44:10"/>
    <x v="4034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d v="2014-10-21T21:11:27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d v="2014-07-01T22:30:00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d v="2016-05-24T14:25:00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d v="2014-10-17T19:10:10"/>
    <x v="4038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d v="2015-12-01T05:59:0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d v="2015-07-18T03:00:00"/>
    <x v="404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d v="2016-09-06T11:22:34"/>
    <x v="404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d v="2015-01-20T19:16:00"/>
    <x v="4042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d v="2014-11-20T22:58:45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d v="2015-04-10T05:00:0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d v="2014-08-21T04:49:49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d v="2014-10-22T15:36:50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d v="2015-01-11T01:00:00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d v="2016-04-11T11:13:0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d v="2015-07-14T23:00:15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d v="2014-10-23T15:16:31"/>
    <x v="405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d v="2014-05-09T06:53:0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d v="2014-10-13T21:05:1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d v="2014-11-15T20:00:00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d v="2016-10-01T04:00:00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d v="2014-06-19T15:33:51"/>
    <x v="405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d v="2016-07-03T19:59:00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d v="2015-11-25T23:00:0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d v="2016-04-01T03:59:00"/>
    <x v="405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d v="2014-09-16T03:00:00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d v="2014-06-23T16:00:00"/>
    <x v="406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d v="2016-04-21T02:23:43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d v="2016-07-02T17:44:28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d v="2014-06-27T16:21:24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d v="2015-04-29T14:07:06"/>
    <x v="4064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d v="2014-08-12T22:50:11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d v="2016-05-19T00:56:28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d v="2015-09-28T02:49:1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d v="2017-01-13T23:05:00"/>
    <x v="4068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d v="2015-02-28T12:00:00"/>
    <x v="4069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d v="2015-03-01T03:00:0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d v="2016-12-26T19:18:51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d v="2014-08-21T18:35:11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d v="2015-05-09T04:00:0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d v="2015-11-05T14:16:15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d v="2014-06-30T17:28:00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d v="2014-10-21T19:51:00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d v="2016-12-21T17:03:14"/>
    <x v="4077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d v="2017-01-27T18:54:0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d v="2016-06-19T22:32:01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d v="2016-06-14T18:54:00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d v="2015-03-08T12:57:05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d v="2015-11-14T23:00:0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d v="2016-01-14T18:16:5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d v="2016-10-09T10:28:2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d v="2015-03-24T03:59:0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d v="2015-11-21T04:00:00"/>
    <x v="408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d v="2016-07-17T17:49:4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d v="2015-01-16T10:26:00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d v="2015-05-31T17:35:0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d v="2015-08-07T15:00:0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d v="2015-01-16T12:09:11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d v="2015-04-05T03:40:47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d v="2015-08-22T19:34:53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d v="2014-10-22T04:59:00"/>
    <x v="4094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d v="2016-12-19T00:45:50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d v="2017-02-28T08:51:00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d v="2016-01-31T23:55:00"/>
    <x v="409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d v="2016-06-04T17:19:57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d v="2016-09-02T20:24:33"/>
    <x v="4099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d v="2014-10-25T02:59:50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d v="2017-01-25T21:41:22"/>
    <x v="410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d v="2016-05-15T20:21:13"/>
    <x v="410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d v="2015-08-26T18:32:0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d v="2016-10-27T06:40:34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d v="2016-12-26T00:15:09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d v="2015-04-02T01:00:0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d v="2014-09-24T22:00:01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d v="2017-03-03T05:00:00"/>
    <x v="4108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d v="2015-11-29T13:56:44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d v="2016-07-21T15:02:31"/>
    <x v="411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d v="2015-02-24T03:15:4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d v="2016-02-28T00:00:00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d v="2016-01-08T06:34:0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91354-5EEC-4C9E-A2F8-4A099E9EE1B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915A2-BC77-4B47-9A64-C6A124C3671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item="4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7226D-1EBA-4848-ACB9-9D53178CCAD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L1" zoomScale="70" zoomScaleNormal="70" workbookViewId="0">
      <selection activeCell="N9" sqref="N9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bestFit="1" customWidth="1"/>
    <col min="16" max="16" width="22.42578125" bestFit="1" customWidth="1"/>
    <col min="17" max="17" width="14.28515625" customWidth="1"/>
    <col min="18" max="18" width="16.42578125" bestFit="1" customWidth="1"/>
    <col min="19" max="19" width="30.5703125" bestFit="1" customWidth="1"/>
    <col min="20" max="20" width="32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8324</v>
      </c>
      <c r="T1" s="1" t="s">
        <v>8323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11">
        <f>(((I2/60)/60)/24)+DATE(1970,1,1)</f>
        <v>42208.125</v>
      </c>
      <c r="T2" s="11">
        <f>(((J2/60)/60)/24)+DATE(1970,1,1)</f>
        <v>42177.007071759261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11">
        <f t="shared" ref="S3:S66" si="4">(((I3/60)/60)/24)+DATE(1970,1,1)</f>
        <v>42796.600497685184</v>
      </c>
      <c r="T3" s="11">
        <f t="shared" ref="T3:T66" si="5">(((J3/60)/60)/24)+DATE(1970,1,1)</f>
        <v>42766.600497685184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42415.702349537038</v>
      </c>
      <c r="T4" s="11">
        <f t="shared" si="5"/>
        <v>42405.702349537038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41858.515127314815</v>
      </c>
      <c r="T5" s="11">
        <f t="shared" si="5"/>
        <v>41828.515127314815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42357.834247685183</v>
      </c>
      <c r="T6" s="11">
        <f t="shared" si="5"/>
        <v>42327.834247685183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42580.232638888891</v>
      </c>
      <c r="T7" s="11">
        <f t="shared" si="5"/>
        <v>42563.932951388888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41804.072337962964</v>
      </c>
      <c r="T8" s="11">
        <f t="shared" si="5"/>
        <v>41794.072337962964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42556.047071759262</v>
      </c>
      <c r="T9" s="11">
        <f t="shared" si="5"/>
        <v>42516.047071759262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42475.875</v>
      </c>
      <c r="T10" s="11">
        <f t="shared" si="5"/>
        <v>42468.94458333333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42477.103518518517</v>
      </c>
      <c r="T11" s="11">
        <f t="shared" si="5"/>
        <v>42447.103518518517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41815.068043981482</v>
      </c>
      <c r="T12" s="11">
        <f t="shared" si="5"/>
        <v>41780.068043981482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42604.125</v>
      </c>
      <c r="T13" s="11">
        <f t="shared" si="5"/>
        <v>42572.778495370367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41836.125</v>
      </c>
      <c r="T14" s="11">
        <f t="shared" si="5"/>
        <v>41791.713252314818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42544.852083333331</v>
      </c>
      <c r="T15" s="11">
        <f t="shared" si="5"/>
        <v>42508.677187499998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41833.582638888889</v>
      </c>
      <c r="T16" s="11">
        <f t="shared" si="5"/>
        <v>41808.02648148148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42274.843055555553</v>
      </c>
      <c r="T17" s="11">
        <f t="shared" si="5"/>
        <v>42256.391875000001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41806.229166666664</v>
      </c>
      <c r="T18" s="11">
        <f t="shared" si="5"/>
        <v>41760.796423611115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41947.773402777777</v>
      </c>
      <c r="T19" s="11">
        <f t="shared" si="5"/>
        <v>41917.731736111113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41899.542314814818</v>
      </c>
      <c r="T20" s="11">
        <f t="shared" si="5"/>
        <v>41869.542314814818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42205.816365740742</v>
      </c>
      <c r="T21" s="11">
        <f t="shared" si="5"/>
        <v>42175.816365740742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42260.758240740746</v>
      </c>
      <c r="T22" s="11">
        <f t="shared" si="5"/>
        <v>42200.758240740746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41908.627187500002</v>
      </c>
      <c r="T23" s="11">
        <f t="shared" si="5"/>
        <v>41878.627187500002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42005.332638888889</v>
      </c>
      <c r="T24" s="11">
        <f t="shared" si="5"/>
        <v>41989.91134259259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42124.638888888891</v>
      </c>
      <c r="T25" s="11">
        <f t="shared" si="5"/>
        <v>42097.778946759259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42262.818750000006</v>
      </c>
      <c r="T26" s="11">
        <f t="shared" si="5"/>
        <v>42229.820173611108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42378.025011574078</v>
      </c>
      <c r="T27" s="11">
        <f t="shared" si="5"/>
        <v>42318.025011574078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41868.515555555554</v>
      </c>
      <c r="T28" s="11">
        <f t="shared" si="5"/>
        <v>41828.515555555554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41959.206400462965</v>
      </c>
      <c r="T29" s="11">
        <f t="shared" si="5"/>
        <v>41929.164733796293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42354.96393518518</v>
      </c>
      <c r="T30" s="11">
        <f t="shared" si="5"/>
        <v>42324.96393518518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41842.67324074074</v>
      </c>
      <c r="T31" s="11">
        <f t="shared" si="5"/>
        <v>41812.67324074074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41872.292997685188</v>
      </c>
      <c r="T32" s="11">
        <f t="shared" si="5"/>
        <v>41842.292997685188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42394.79206018518</v>
      </c>
      <c r="T33" s="11">
        <f t="shared" si="5"/>
        <v>42376.79206018518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42503.165972222225</v>
      </c>
      <c r="T34" s="11">
        <f t="shared" si="5"/>
        <v>42461.627511574072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42316.702557870376</v>
      </c>
      <c r="T35" s="11">
        <f t="shared" si="5"/>
        <v>42286.660891203705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41856.321770833332</v>
      </c>
      <c r="T36" s="11">
        <f t="shared" si="5"/>
        <v>41841.321770833332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42122</v>
      </c>
      <c r="T37" s="11">
        <f t="shared" si="5"/>
        <v>42098.291828703703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42098.265335648146</v>
      </c>
      <c r="T38" s="11">
        <f t="shared" si="5"/>
        <v>42068.307002314818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42062.693043981482</v>
      </c>
      <c r="T39" s="11">
        <f t="shared" si="5"/>
        <v>42032.693043981482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41405.057222222218</v>
      </c>
      <c r="T40" s="11">
        <f t="shared" si="5"/>
        <v>41375.057222222218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41784.957638888889</v>
      </c>
      <c r="T41" s="11">
        <f t="shared" si="5"/>
        <v>41754.047083333331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41809.166666666664</v>
      </c>
      <c r="T42" s="11">
        <f t="shared" si="5"/>
        <v>41789.21398148148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41917.568912037037</v>
      </c>
      <c r="T43" s="11">
        <f t="shared" si="5"/>
        <v>41887.568912037037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42001.639189814814</v>
      </c>
      <c r="T44" s="11">
        <f t="shared" si="5"/>
        <v>41971.639189814814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41833</v>
      </c>
      <c r="T45" s="11">
        <f t="shared" si="5"/>
        <v>41802.790347222224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41919.098807870374</v>
      </c>
      <c r="T46" s="11">
        <f t="shared" si="5"/>
        <v>41874.098807870374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42487.623923611114</v>
      </c>
      <c r="T47" s="11">
        <f t="shared" si="5"/>
        <v>42457.623923611114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42353.964976851858</v>
      </c>
      <c r="T48" s="11">
        <f t="shared" si="5"/>
        <v>42323.964976851858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41992.861192129625</v>
      </c>
      <c r="T49" s="11">
        <f t="shared" si="5"/>
        <v>41932.819525462961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42064.5</v>
      </c>
      <c r="T50" s="11">
        <f t="shared" si="5"/>
        <v>42033.516898148147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42301.176446759258</v>
      </c>
      <c r="T51" s="11">
        <f t="shared" si="5"/>
        <v>42271.176446759258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42034.708333333328</v>
      </c>
      <c r="T52" s="11">
        <f t="shared" si="5"/>
        <v>41995.752986111111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42226.928668981483</v>
      </c>
      <c r="T53" s="11">
        <f t="shared" si="5"/>
        <v>42196.928668981483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41837.701921296299</v>
      </c>
      <c r="T54" s="11">
        <f t="shared" si="5"/>
        <v>41807.701921296299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41733.916666666664</v>
      </c>
      <c r="T55" s="11">
        <f t="shared" si="5"/>
        <v>41719.549131944441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42363.713206018518</v>
      </c>
      <c r="T56" s="11">
        <f t="shared" si="5"/>
        <v>42333.713206018518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42517.968935185185</v>
      </c>
      <c r="T57" s="11">
        <f t="shared" si="5"/>
        <v>42496.968935185185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42163.666666666672</v>
      </c>
      <c r="T58" s="11">
        <f t="shared" si="5"/>
        <v>42149.548888888887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42119.83289351852</v>
      </c>
      <c r="T59" s="11">
        <f t="shared" si="5"/>
        <v>42089.83289351852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41962.786712962959</v>
      </c>
      <c r="T60" s="11">
        <f t="shared" si="5"/>
        <v>41932.745046296295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42261.875</v>
      </c>
      <c r="T61" s="11">
        <f t="shared" si="5"/>
        <v>42230.23583333334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1">
        <f t="shared" si="4"/>
        <v>41721</v>
      </c>
      <c r="T62" s="11">
        <f t="shared" si="5"/>
        <v>41701.901817129627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1">
        <f t="shared" si="4"/>
        <v>41431.814317129632</v>
      </c>
      <c r="T63" s="11">
        <f t="shared" si="5"/>
        <v>41409.814317129632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1">
        <f t="shared" si="4"/>
        <v>41336.799513888887</v>
      </c>
      <c r="T64" s="11">
        <f t="shared" si="5"/>
        <v>41311.799513888887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1">
        <f t="shared" si="4"/>
        <v>41636.207638888889</v>
      </c>
      <c r="T65" s="11">
        <f t="shared" si="5"/>
        <v>41612.912187499998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1">
        <f t="shared" si="4"/>
        <v>41463.01829861111</v>
      </c>
      <c r="T66" s="11">
        <f t="shared" si="5"/>
        <v>41433.01829861111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11">
        <f t="shared" ref="S67:S130" si="10">(((I67/60)/60)/24)+DATE(1970,1,1)</f>
        <v>41862.249305555553</v>
      </c>
      <c r="T67" s="11">
        <f t="shared" ref="T67:T130" si="11">(((J67/60)/60)/24)+DATE(1970,1,1)</f>
        <v>41835.821226851855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1">
        <f t="shared" si="10"/>
        <v>42569.849768518514</v>
      </c>
      <c r="T68" s="11">
        <f t="shared" si="11"/>
        <v>42539.849768518514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1">
        <f t="shared" si="10"/>
        <v>41105.583379629628</v>
      </c>
      <c r="T69" s="11">
        <f t="shared" si="11"/>
        <v>41075.583379629628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1">
        <f t="shared" si="10"/>
        <v>41693.569340277776</v>
      </c>
      <c r="T70" s="11">
        <f t="shared" si="11"/>
        <v>41663.569340277776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1">
        <f t="shared" si="10"/>
        <v>40818.290972222225</v>
      </c>
      <c r="T71" s="11">
        <f t="shared" si="11"/>
        <v>40786.187789351854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1">
        <f t="shared" si="10"/>
        <v>40790.896354166667</v>
      </c>
      <c r="T72" s="11">
        <f t="shared" si="11"/>
        <v>40730.896354166667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1">
        <f t="shared" si="10"/>
        <v>41057.271493055552</v>
      </c>
      <c r="T73" s="11">
        <f t="shared" si="11"/>
        <v>40997.271493055552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1">
        <f t="shared" si="10"/>
        <v>41228</v>
      </c>
      <c r="T74" s="11">
        <f t="shared" si="11"/>
        <v>41208.010196759256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1">
        <f t="shared" si="10"/>
        <v>40666.165972222225</v>
      </c>
      <c r="T75" s="11">
        <f t="shared" si="11"/>
        <v>40587.75675925926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1">
        <f t="shared" si="10"/>
        <v>42390.487210648149</v>
      </c>
      <c r="T76" s="11">
        <f t="shared" si="11"/>
        <v>42360.487210648149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1">
        <f t="shared" si="10"/>
        <v>41387.209166666667</v>
      </c>
      <c r="T77" s="11">
        <f t="shared" si="11"/>
        <v>41357.209166666667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1">
        <f t="shared" si="10"/>
        <v>40904.733310185184</v>
      </c>
      <c r="T78" s="11">
        <f t="shared" si="11"/>
        <v>40844.691643518519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1">
        <f t="shared" si="10"/>
        <v>41050.124305555553</v>
      </c>
      <c r="T79" s="11">
        <f t="shared" si="11"/>
        <v>40997.144872685189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1">
        <f t="shared" si="10"/>
        <v>42614.730567129634</v>
      </c>
      <c r="T80" s="11">
        <f t="shared" si="11"/>
        <v>42604.730567129634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1">
        <f t="shared" si="10"/>
        <v>41754.776539351849</v>
      </c>
      <c r="T81" s="11">
        <f t="shared" si="11"/>
        <v>41724.776539351849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1">
        <f t="shared" si="10"/>
        <v>41618.083981481483</v>
      </c>
      <c r="T82" s="11">
        <f t="shared" si="11"/>
        <v>41583.083981481483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1">
        <f t="shared" si="10"/>
        <v>41104.126388888886</v>
      </c>
      <c r="T83" s="11">
        <f t="shared" si="11"/>
        <v>41100.158877314818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1">
        <f t="shared" si="10"/>
        <v>40825.820150462961</v>
      </c>
      <c r="T84" s="11">
        <f t="shared" si="11"/>
        <v>40795.820150462961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1">
        <f t="shared" si="10"/>
        <v>42057.479166666672</v>
      </c>
      <c r="T85" s="11">
        <f t="shared" si="11"/>
        <v>42042.615613425922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1">
        <f t="shared" si="10"/>
        <v>40678.757939814815</v>
      </c>
      <c r="T86" s="11">
        <f t="shared" si="11"/>
        <v>40648.757939814815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1">
        <f t="shared" si="10"/>
        <v>40809.125428240739</v>
      </c>
      <c r="T87" s="11">
        <f t="shared" si="11"/>
        <v>40779.125428240739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1">
        <f t="shared" si="10"/>
        <v>42365.59774305555</v>
      </c>
      <c r="T88" s="11">
        <f t="shared" si="11"/>
        <v>42291.556076388893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1">
        <f t="shared" si="10"/>
        <v>40332.070138888892</v>
      </c>
      <c r="T89" s="11">
        <f t="shared" si="11"/>
        <v>40322.53938657407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1">
        <f t="shared" si="10"/>
        <v>41812.65892361111</v>
      </c>
      <c r="T90" s="11">
        <f t="shared" si="11"/>
        <v>41786.65892361111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1">
        <f t="shared" si="10"/>
        <v>41427.752222222225</v>
      </c>
      <c r="T91" s="11">
        <f t="shared" si="11"/>
        <v>41402.752222222225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1">
        <f t="shared" si="10"/>
        <v>40736.297442129631</v>
      </c>
      <c r="T92" s="11">
        <f t="shared" si="11"/>
        <v>40706.297442129631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1">
        <f t="shared" si="10"/>
        <v>40680.402361111112</v>
      </c>
      <c r="T93" s="11">
        <f t="shared" si="11"/>
        <v>40619.402361111112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1">
        <f t="shared" si="10"/>
        <v>42767.333333333328</v>
      </c>
      <c r="T94" s="11">
        <f t="shared" si="11"/>
        <v>42721.198877314819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1">
        <f t="shared" si="10"/>
        <v>41093.875</v>
      </c>
      <c r="T95" s="11">
        <f t="shared" si="11"/>
        <v>41065.858067129629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1">
        <f t="shared" si="10"/>
        <v>41736.717847222222</v>
      </c>
      <c r="T96" s="11">
        <f t="shared" si="11"/>
        <v>41716.717847222222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1">
        <f t="shared" si="10"/>
        <v>40965.005104166667</v>
      </c>
      <c r="T97" s="11">
        <f t="shared" si="11"/>
        <v>40935.005104166667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1">
        <f t="shared" si="10"/>
        <v>40391.125</v>
      </c>
      <c r="T98" s="11">
        <f t="shared" si="11"/>
        <v>40324.662511574075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1">
        <f t="shared" si="10"/>
        <v>40736.135208333333</v>
      </c>
      <c r="T99" s="11">
        <f t="shared" si="11"/>
        <v>40706.135208333333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1">
        <f t="shared" si="10"/>
        <v>41250.979166666664</v>
      </c>
      <c r="T100" s="11">
        <f t="shared" si="11"/>
        <v>41214.79483796296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1">
        <f t="shared" si="10"/>
        <v>41661.902766203704</v>
      </c>
      <c r="T101" s="11">
        <f t="shared" si="11"/>
        <v>41631.902766203704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1">
        <f t="shared" si="10"/>
        <v>41217.794976851852</v>
      </c>
      <c r="T102" s="11">
        <f t="shared" si="11"/>
        <v>41197.753310185188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1">
        <f t="shared" si="10"/>
        <v>41298.776736111111</v>
      </c>
      <c r="T103" s="11">
        <f t="shared" si="11"/>
        <v>41274.776736111111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1">
        <f t="shared" si="10"/>
        <v>40535.131168981483</v>
      </c>
      <c r="T104" s="11">
        <f t="shared" si="11"/>
        <v>40505.131168981483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1">
        <f t="shared" si="10"/>
        <v>41705.805902777778</v>
      </c>
      <c r="T105" s="11">
        <f t="shared" si="11"/>
        <v>41682.805902777778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1">
        <f t="shared" si="10"/>
        <v>40636.041666666664</v>
      </c>
      <c r="T106" s="11">
        <f t="shared" si="11"/>
        <v>40612.695208333331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1">
        <f t="shared" si="10"/>
        <v>42504</v>
      </c>
      <c r="T107" s="11">
        <f t="shared" si="11"/>
        <v>42485.724768518514</v>
      </c>
    </row>
    <row r="108" spans="1:20" ht="15.7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1">
        <f t="shared" si="10"/>
        <v>41001.776631944449</v>
      </c>
      <c r="T108" s="11">
        <f t="shared" si="11"/>
        <v>40987.776631944449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1">
        <f t="shared" si="10"/>
        <v>40657.982488425929</v>
      </c>
      <c r="T109" s="11">
        <f t="shared" si="11"/>
        <v>40635.982488425929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1">
        <f t="shared" si="10"/>
        <v>41425.613078703704</v>
      </c>
      <c r="T110" s="11">
        <f t="shared" si="11"/>
        <v>41365.613078703704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1">
        <f t="shared" si="10"/>
        <v>40600.025810185187</v>
      </c>
      <c r="T111" s="11">
        <f t="shared" si="11"/>
        <v>40570.025810185187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1">
        <f t="shared" si="10"/>
        <v>41592.249305555553</v>
      </c>
      <c r="T112" s="11">
        <f t="shared" si="11"/>
        <v>41557.949687500004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1">
        <f t="shared" si="10"/>
        <v>42155.333182870367</v>
      </c>
      <c r="T113" s="11">
        <f t="shared" si="11"/>
        <v>42125.333182870367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1">
        <f t="shared" si="10"/>
        <v>41742.083333333336</v>
      </c>
      <c r="T114" s="11">
        <f t="shared" si="11"/>
        <v>41718.043032407404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1">
        <f t="shared" si="10"/>
        <v>40761.625</v>
      </c>
      <c r="T115" s="11">
        <f t="shared" si="11"/>
        <v>40753.758425925924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1">
        <f t="shared" si="10"/>
        <v>40921.27416666667</v>
      </c>
      <c r="T116" s="11">
        <f t="shared" si="11"/>
        <v>40861.27416666667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1">
        <f t="shared" si="10"/>
        <v>40943.738935185182</v>
      </c>
      <c r="T117" s="11">
        <f t="shared" si="11"/>
        <v>40918.738935185182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1">
        <f t="shared" si="10"/>
        <v>40641.455497685187</v>
      </c>
      <c r="T118" s="11">
        <f t="shared" si="11"/>
        <v>40595.497164351851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1">
        <f t="shared" si="10"/>
        <v>40338.791666666664</v>
      </c>
      <c r="T119" s="11">
        <f t="shared" si="11"/>
        <v>40248.834999999999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1">
        <f t="shared" si="10"/>
        <v>40753.053657407407</v>
      </c>
      <c r="T120" s="11">
        <f t="shared" si="11"/>
        <v>40723.053657407407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1">
        <f t="shared" si="10"/>
        <v>40768.958333333336</v>
      </c>
      <c r="T121" s="11">
        <f t="shared" si="11"/>
        <v>40739.069282407407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1">
        <f t="shared" si="10"/>
        <v>42646.049849537041</v>
      </c>
      <c r="T122" s="11">
        <f t="shared" si="11"/>
        <v>42616.049849537041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1">
        <f t="shared" si="10"/>
        <v>42112.427777777775</v>
      </c>
      <c r="T123" s="11">
        <f t="shared" si="11"/>
        <v>42096.704976851848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1">
        <f t="shared" si="10"/>
        <v>42653.431793981479</v>
      </c>
      <c r="T124" s="11">
        <f t="shared" si="11"/>
        <v>42593.431793981479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1">
        <f t="shared" si="10"/>
        <v>41940.916666666664</v>
      </c>
      <c r="T125" s="11">
        <f t="shared" si="11"/>
        <v>41904.781990740739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1">
        <f t="shared" si="10"/>
        <v>42139.928726851853</v>
      </c>
      <c r="T126" s="11">
        <f t="shared" si="11"/>
        <v>42114.928726851853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1">
        <f t="shared" si="10"/>
        <v>42769.993981481486</v>
      </c>
      <c r="T127" s="11">
        <f t="shared" si="11"/>
        <v>42709.993981481486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1">
        <f t="shared" si="10"/>
        <v>42166.083333333328</v>
      </c>
      <c r="T128" s="11">
        <f t="shared" si="11"/>
        <v>42135.589548611111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1">
        <f t="shared" si="10"/>
        <v>42097.582650462966</v>
      </c>
      <c r="T129" s="11">
        <f t="shared" si="11"/>
        <v>42067.62431712963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1">
        <f t="shared" si="10"/>
        <v>42663.22792824074</v>
      </c>
      <c r="T130" s="11">
        <f t="shared" si="11"/>
        <v>42628.22792824074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11">
        <f t="shared" ref="S131:S194" si="16">(((I131/60)/60)/24)+DATE(1970,1,1)</f>
        <v>41942.937303240738</v>
      </c>
      <c r="T131" s="11">
        <f t="shared" ref="T131:T194" si="17">(((J131/60)/60)/24)+DATE(1970,1,1)</f>
        <v>41882.937303240738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1">
        <f t="shared" si="16"/>
        <v>41806.844444444447</v>
      </c>
      <c r="T132" s="11">
        <f t="shared" si="17"/>
        <v>41778.915416666663</v>
      </c>
    </row>
    <row r="133" spans="1:20" ht="15.7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1">
        <f t="shared" si="16"/>
        <v>42557</v>
      </c>
      <c r="T133" s="11">
        <f t="shared" si="17"/>
        <v>42541.837511574078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1">
        <f t="shared" si="16"/>
        <v>41950.854247685187</v>
      </c>
      <c r="T134" s="11">
        <f t="shared" si="17"/>
        <v>41905.812581018516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1">
        <f t="shared" si="16"/>
        <v>42521.729861111111</v>
      </c>
      <c r="T135" s="11">
        <f t="shared" si="17"/>
        <v>42491.80768518518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1">
        <f t="shared" si="16"/>
        <v>42251.708333333328</v>
      </c>
      <c r="T136" s="11">
        <f t="shared" si="17"/>
        <v>42221.909930555557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1">
        <f t="shared" si="16"/>
        <v>41821.791666666664</v>
      </c>
      <c r="T137" s="11">
        <f t="shared" si="17"/>
        <v>41788.381909722222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1">
        <f t="shared" si="16"/>
        <v>42140.427777777775</v>
      </c>
      <c r="T138" s="11">
        <f t="shared" si="17"/>
        <v>42096.410115740742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1">
        <f t="shared" si="16"/>
        <v>42289.573993055557</v>
      </c>
      <c r="T139" s="11">
        <f t="shared" si="17"/>
        <v>42239.573993055557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1">
        <f t="shared" si="16"/>
        <v>42217.207638888889</v>
      </c>
      <c r="T140" s="11">
        <f t="shared" si="17"/>
        <v>42186.257418981477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1">
        <f t="shared" si="16"/>
        <v>42197.920972222222</v>
      </c>
      <c r="T141" s="11">
        <f t="shared" si="17"/>
        <v>42187.920972222222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1">
        <f t="shared" si="16"/>
        <v>42083.15662037037</v>
      </c>
      <c r="T142" s="11">
        <f t="shared" si="17"/>
        <v>42053.198287037041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1">
        <f t="shared" si="16"/>
        <v>42155.153043981481</v>
      </c>
      <c r="T143" s="11">
        <f t="shared" si="17"/>
        <v>42110.153043981481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1">
        <f t="shared" si="16"/>
        <v>41959.934930555552</v>
      </c>
      <c r="T144" s="11">
        <f t="shared" si="17"/>
        <v>41938.893263888887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1">
        <f t="shared" si="16"/>
        <v>42616.246527777781</v>
      </c>
      <c r="T145" s="11">
        <f t="shared" si="17"/>
        <v>42559.064143518524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1">
        <f t="shared" si="16"/>
        <v>42107.72074074074</v>
      </c>
      <c r="T146" s="11">
        <f t="shared" si="17"/>
        <v>42047.762407407412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1">
        <f t="shared" si="16"/>
        <v>42227.542268518519</v>
      </c>
      <c r="T147" s="11">
        <f t="shared" si="17"/>
        <v>42200.542268518519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1">
        <f t="shared" si="16"/>
        <v>42753.016180555554</v>
      </c>
      <c r="T148" s="11">
        <f t="shared" si="17"/>
        <v>42693.016180555554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1">
        <f t="shared" si="16"/>
        <v>42012.762499999997</v>
      </c>
      <c r="T149" s="11">
        <f t="shared" si="17"/>
        <v>41969.767824074079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1">
        <f t="shared" si="16"/>
        <v>42427.281666666662</v>
      </c>
      <c r="T150" s="11">
        <f t="shared" si="17"/>
        <v>42397.281666666662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1">
        <f t="shared" si="16"/>
        <v>41998.333333333328</v>
      </c>
      <c r="T151" s="11">
        <f t="shared" si="17"/>
        <v>41968.172106481477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1">
        <f t="shared" si="16"/>
        <v>42150.161828703705</v>
      </c>
      <c r="T152" s="11">
        <f t="shared" si="17"/>
        <v>42090.161828703705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1">
        <f t="shared" si="16"/>
        <v>42173.550821759258</v>
      </c>
      <c r="T153" s="11">
        <f t="shared" si="17"/>
        <v>42113.550821759258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1">
        <f t="shared" si="16"/>
        <v>41905.077546296299</v>
      </c>
      <c r="T154" s="11">
        <f t="shared" si="17"/>
        <v>41875.077546296299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1">
        <f t="shared" si="16"/>
        <v>41975.627824074079</v>
      </c>
      <c r="T155" s="11">
        <f t="shared" si="17"/>
        <v>41933.586157407408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1">
        <f t="shared" si="16"/>
        <v>42158.547395833331</v>
      </c>
      <c r="T156" s="11">
        <f t="shared" si="17"/>
        <v>42115.547395833331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1">
        <f t="shared" si="16"/>
        <v>42208.559432870374</v>
      </c>
      <c r="T157" s="11">
        <f t="shared" si="17"/>
        <v>42168.559432870374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1">
        <f t="shared" si="16"/>
        <v>41854.124953703707</v>
      </c>
      <c r="T158" s="11">
        <f t="shared" si="17"/>
        <v>41794.124953703707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1">
        <f t="shared" si="16"/>
        <v>42426.911712962959</v>
      </c>
      <c r="T159" s="11">
        <f t="shared" si="17"/>
        <v>42396.911712962959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1">
        <f t="shared" si="16"/>
        <v>41934.07671296296</v>
      </c>
      <c r="T160" s="11">
        <f t="shared" si="17"/>
        <v>41904.07671296296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1">
        <f t="shared" si="16"/>
        <v>42554.434548611112</v>
      </c>
      <c r="T161" s="11">
        <f t="shared" si="17"/>
        <v>42514.434548611112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1">
        <f t="shared" si="16"/>
        <v>42231.913090277783</v>
      </c>
      <c r="T162" s="11">
        <f t="shared" si="17"/>
        <v>42171.913090277783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1">
        <f t="shared" si="16"/>
        <v>41822.687442129631</v>
      </c>
      <c r="T163" s="11">
        <f t="shared" si="17"/>
        <v>41792.687442129631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1">
        <f t="shared" si="16"/>
        <v>41867.987500000003</v>
      </c>
      <c r="T164" s="11">
        <f t="shared" si="17"/>
        <v>41835.126805555556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1">
        <f t="shared" si="16"/>
        <v>42278</v>
      </c>
      <c r="T165" s="11">
        <f t="shared" si="17"/>
        <v>42243.961273148147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1">
        <f t="shared" si="16"/>
        <v>41901.762743055559</v>
      </c>
      <c r="T166" s="11">
        <f t="shared" si="17"/>
        <v>41841.762743055559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1">
        <f t="shared" si="16"/>
        <v>42381.658842592587</v>
      </c>
      <c r="T167" s="11">
        <f t="shared" si="17"/>
        <v>42351.658842592587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1">
        <f t="shared" si="16"/>
        <v>42751.075949074075</v>
      </c>
      <c r="T168" s="11">
        <f t="shared" si="17"/>
        <v>42721.075949074075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1">
        <f t="shared" si="16"/>
        <v>42220.927488425921</v>
      </c>
      <c r="T169" s="11">
        <f t="shared" si="17"/>
        <v>42160.927488425921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1">
        <f t="shared" si="16"/>
        <v>42082.793634259258</v>
      </c>
      <c r="T170" s="11">
        <f t="shared" si="17"/>
        <v>42052.83530092593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1">
        <f t="shared" si="16"/>
        <v>41930.505312499998</v>
      </c>
      <c r="T171" s="11">
        <f t="shared" si="17"/>
        <v>41900.505312499998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1">
        <f t="shared" si="16"/>
        <v>42246.227777777778</v>
      </c>
      <c r="T172" s="11">
        <f t="shared" si="17"/>
        <v>42216.977812500001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1">
        <f t="shared" si="16"/>
        <v>42594.180717592593</v>
      </c>
      <c r="T173" s="11">
        <f t="shared" si="17"/>
        <v>42534.180717592593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1">
        <f t="shared" si="16"/>
        <v>42082.353275462956</v>
      </c>
      <c r="T174" s="11">
        <f t="shared" si="17"/>
        <v>42047.394942129627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1">
        <f t="shared" si="16"/>
        <v>42063.573009259257</v>
      </c>
      <c r="T175" s="11">
        <f t="shared" si="17"/>
        <v>42033.573009259257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1">
        <f t="shared" si="16"/>
        <v>42132.758981481486</v>
      </c>
      <c r="T176" s="11">
        <f t="shared" si="17"/>
        <v>42072.758981481486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1">
        <f t="shared" si="16"/>
        <v>41880.777905092589</v>
      </c>
      <c r="T177" s="11">
        <f t="shared" si="17"/>
        <v>41855.777905092589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1">
        <f t="shared" si="16"/>
        <v>42221.824062500003</v>
      </c>
      <c r="T178" s="11">
        <f t="shared" si="17"/>
        <v>42191.824062500003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1">
        <f t="shared" si="16"/>
        <v>42087.00608796296</v>
      </c>
      <c r="T179" s="11">
        <f t="shared" si="17"/>
        <v>42070.047754629632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1">
        <f t="shared" si="16"/>
        <v>42334.997048611112</v>
      </c>
      <c r="T180" s="11">
        <f t="shared" si="17"/>
        <v>42304.955381944441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1">
        <f t="shared" si="16"/>
        <v>42433.080497685187</v>
      </c>
      <c r="T181" s="11">
        <f t="shared" si="17"/>
        <v>42403.080497685187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1">
        <f t="shared" si="16"/>
        <v>42107.791666666672</v>
      </c>
      <c r="T182" s="11">
        <f t="shared" si="17"/>
        <v>42067.991238425922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1">
        <f t="shared" si="16"/>
        <v>42177.741840277777</v>
      </c>
      <c r="T183" s="11">
        <f t="shared" si="17"/>
        <v>42147.741840277777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1">
        <f t="shared" si="16"/>
        <v>42742.011944444443</v>
      </c>
      <c r="T184" s="11">
        <f t="shared" si="17"/>
        <v>42712.011944444443</v>
      </c>
    </row>
    <row r="185" spans="1:20" ht="15.7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1">
        <f t="shared" si="16"/>
        <v>41969.851967592593</v>
      </c>
      <c r="T185" s="11">
        <f t="shared" si="17"/>
        <v>41939.810300925928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1">
        <f t="shared" si="16"/>
        <v>41883.165972222225</v>
      </c>
      <c r="T186" s="11">
        <f t="shared" si="17"/>
        <v>41825.791226851856</v>
      </c>
    </row>
    <row r="187" spans="1:20" ht="15.7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1">
        <f t="shared" si="16"/>
        <v>42600.91133101852</v>
      </c>
      <c r="T187" s="11">
        <f t="shared" si="17"/>
        <v>42570.91133101852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1">
        <f t="shared" si="16"/>
        <v>42797.833333333328</v>
      </c>
      <c r="T188" s="11">
        <f t="shared" si="17"/>
        <v>42767.812893518523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1">
        <f t="shared" si="16"/>
        <v>42206.290972222225</v>
      </c>
      <c r="T189" s="11">
        <f t="shared" si="17"/>
        <v>42182.234456018516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1">
        <f t="shared" si="16"/>
        <v>41887.18304398148</v>
      </c>
      <c r="T190" s="11">
        <f t="shared" si="17"/>
        <v>41857.18304398148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1">
        <f t="shared" si="16"/>
        <v>42616.690706018519</v>
      </c>
      <c r="T191" s="11">
        <f t="shared" si="17"/>
        <v>42556.690706018519</v>
      </c>
    </row>
    <row r="192" spans="1:20" ht="15.7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1">
        <f t="shared" si="16"/>
        <v>42537.650995370372</v>
      </c>
      <c r="T192" s="11">
        <f t="shared" si="17"/>
        <v>42527.650995370372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1">
        <f t="shared" si="16"/>
        <v>42279.441412037035</v>
      </c>
      <c r="T193" s="11">
        <f t="shared" si="17"/>
        <v>42239.441412037035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1">
        <f t="shared" si="16"/>
        <v>41929.792037037041</v>
      </c>
      <c r="T194" s="11">
        <f t="shared" si="17"/>
        <v>41899.792037037041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11">
        <f t="shared" ref="S195:S258" si="22">(((I195/60)/60)/24)+DATE(1970,1,1)</f>
        <v>41971.976458333331</v>
      </c>
      <c r="T195" s="11">
        <f t="shared" ref="T195:T258" si="23">(((J195/60)/60)/24)+DATE(1970,1,1)</f>
        <v>41911.934791666667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1">
        <f t="shared" si="22"/>
        <v>42435.996886574074</v>
      </c>
      <c r="T196" s="11">
        <f t="shared" si="23"/>
        <v>42375.996886574074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1">
        <f t="shared" si="22"/>
        <v>42195.67050925926</v>
      </c>
      <c r="T197" s="11">
        <f t="shared" si="23"/>
        <v>42135.67050925926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1">
        <f t="shared" si="22"/>
        <v>42287.875</v>
      </c>
      <c r="T198" s="11">
        <f t="shared" si="23"/>
        <v>42259.542800925927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42783.875</v>
      </c>
      <c r="T199" s="11">
        <f t="shared" si="23"/>
        <v>42741.848379629635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1">
        <f t="shared" si="22"/>
        <v>41917.383356481485</v>
      </c>
      <c r="T200" s="11">
        <f t="shared" si="23"/>
        <v>41887.383356481485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1">
        <f t="shared" si="22"/>
        <v>42614.123865740738</v>
      </c>
      <c r="T201" s="11">
        <f t="shared" si="23"/>
        <v>42584.123865740738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1">
        <f t="shared" si="22"/>
        <v>41897.083368055559</v>
      </c>
      <c r="T202" s="11">
        <f t="shared" si="23"/>
        <v>41867.083368055559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1">
        <f t="shared" si="22"/>
        <v>42043.818622685183</v>
      </c>
      <c r="T203" s="11">
        <f t="shared" si="23"/>
        <v>42023.818622685183</v>
      </c>
    </row>
    <row r="204" spans="1:20" ht="15.7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1">
        <f t="shared" si="22"/>
        <v>42285.874305555553</v>
      </c>
      <c r="T204" s="11">
        <f t="shared" si="23"/>
        <v>42255.927824074075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1">
        <f t="shared" si="22"/>
        <v>42033.847962962958</v>
      </c>
      <c r="T205" s="11">
        <f t="shared" si="23"/>
        <v>41973.847962962958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1">
        <f t="shared" si="22"/>
        <v>42586.583368055552</v>
      </c>
      <c r="T206" s="11">
        <f t="shared" si="23"/>
        <v>42556.583368055552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1">
        <f t="shared" si="22"/>
        <v>42283.632199074069</v>
      </c>
      <c r="T207" s="11">
        <f t="shared" si="23"/>
        <v>42248.632199074069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1">
        <f t="shared" si="22"/>
        <v>42588.004432870366</v>
      </c>
      <c r="T208" s="11">
        <f t="shared" si="23"/>
        <v>42567.004432870366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1">
        <f t="shared" si="22"/>
        <v>42008.197199074071</v>
      </c>
      <c r="T209" s="11">
        <f t="shared" si="23"/>
        <v>41978.197199074071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1">
        <f t="shared" si="22"/>
        <v>41989.369988425926</v>
      </c>
      <c r="T210" s="11">
        <f t="shared" si="23"/>
        <v>41959.369988425926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1">
        <f t="shared" si="22"/>
        <v>42195.922858796301</v>
      </c>
      <c r="T211" s="11">
        <f t="shared" si="23"/>
        <v>42165.922858796301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1">
        <f t="shared" si="22"/>
        <v>42278.208333333328</v>
      </c>
      <c r="T212" s="11">
        <f t="shared" si="23"/>
        <v>42249.064722222218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1">
        <f t="shared" si="22"/>
        <v>42266.159918981488</v>
      </c>
      <c r="T213" s="11">
        <f t="shared" si="23"/>
        <v>42236.159918981488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1">
        <f t="shared" si="22"/>
        <v>42476.839351851857</v>
      </c>
      <c r="T214" s="11">
        <f t="shared" si="23"/>
        <v>42416.881018518514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1">
        <f t="shared" si="22"/>
        <v>42232.587974537033</v>
      </c>
      <c r="T215" s="11">
        <f t="shared" si="23"/>
        <v>42202.594293981485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1">
        <f t="shared" si="22"/>
        <v>42069.64061342593</v>
      </c>
      <c r="T216" s="11">
        <f t="shared" si="23"/>
        <v>42009.64061342593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1">
        <f t="shared" si="22"/>
        <v>42417.999305555553</v>
      </c>
      <c r="T217" s="11">
        <f t="shared" si="23"/>
        <v>42375.230115740742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1">
        <f t="shared" si="22"/>
        <v>42116.917094907403</v>
      </c>
      <c r="T218" s="11">
        <f t="shared" si="23"/>
        <v>42066.958761574075</v>
      </c>
    </row>
    <row r="219" spans="1:20" ht="15.7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1">
        <f t="shared" si="22"/>
        <v>42001.64061342593</v>
      </c>
      <c r="T219" s="11">
        <f t="shared" si="23"/>
        <v>41970.64061342593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1">
        <f t="shared" si="22"/>
        <v>42139.628344907411</v>
      </c>
      <c r="T220" s="11">
        <f t="shared" si="23"/>
        <v>42079.628344907411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1">
        <f t="shared" si="22"/>
        <v>42461.290972222225</v>
      </c>
      <c r="T221" s="11">
        <f t="shared" si="23"/>
        <v>42429.326678240745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1">
        <f t="shared" si="22"/>
        <v>42236.837499999994</v>
      </c>
      <c r="T222" s="11">
        <f t="shared" si="23"/>
        <v>42195.643865740742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1">
        <f t="shared" si="22"/>
        <v>42091.79587962963</v>
      </c>
      <c r="T223" s="11">
        <f t="shared" si="23"/>
        <v>42031.837546296301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1">
        <f t="shared" si="22"/>
        <v>42090.110416666663</v>
      </c>
      <c r="T224" s="11">
        <f t="shared" si="23"/>
        <v>42031.769884259258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1">
        <f t="shared" si="22"/>
        <v>42512.045138888891</v>
      </c>
      <c r="T225" s="11">
        <f t="shared" si="23"/>
        <v>42482.048032407409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1">
        <f t="shared" si="22"/>
        <v>42195.235254629632</v>
      </c>
      <c r="T226" s="11">
        <f t="shared" si="23"/>
        <v>42135.235254629632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1">
        <f t="shared" si="22"/>
        <v>42468.919606481482</v>
      </c>
      <c r="T227" s="11">
        <f t="shared" si="23"/>
        <v>42438.961273148147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1">
        <f t="shared" si="22"/>
        <v>42155.395138888889</v>
      </c>
      <c r="T228" s="11">
        <f t="shared" si="23"/>
        <v>42106.666018518517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1">
        <f t="shared" si="22"/>
        <v>42194.893993055557</v>
      </c>
      <c r="T229" s="11">
        <f t="shared" si="23"/>
        <v>42164.893993055557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1">
        <f t="shared" si="22"/>
        <v>42156.686400462961</v>
      </c>
      <c r="T230" s="11">
        <f t="shared" si="23"/>
        <v>42096.686400462961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1">
        <f t="shared" si="22"/>
        <v>42413.933993055558</v>
      </c>
      <c r="T231" s="11">
        <f t="shared" si="23"/>
        <v>42383.933993055558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1">
        <f t="shared" si="22"/>
        <v>42159.777210648142</v>
      </c>
      <c r="T232" s="11">
        <f t="shared" si="23"/>
        <v>42129.777210648142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1">
        <f t="shared" si="22"/>
        <v>42371.958923611113</v>
      </c>
      <c r="T233" s="11">
        <f t="shared" si="23"/>
        <v>42341.958923611113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1">
        <f t="shared" si="22"/>
        <v>42062.82576388889</v>
      </c>
      <c r="T234" s="11">
        <f t="shared" si="23"/>
        <v>42032.82576388889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1">
        <f t="shared" si="22"/>
        <v>42642.911712962959</v>
      </c>
      <c r="T235" s="11">
        <f t="shared" si="23"/>
        <v>42612.911712962959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1">
        <f t="shared" si="22"/>
        <v>42176.035405092596</v>
      </c>
      <c r="T236" s="11">
        <f t="shared" si="23"/>
        <v>42136.035405092596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1">
        <f t="shared" si="22"/>
        <v>42194.908530092594</v>
      </c>
      <c r="T237" s="11">
        <f t="shared" si="23"/>
        <v>42164.908530092594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1">
        <f t="shared" si="22"/>
        <v>42374</v>
      </c>
      <c r="T238" s="11">
        <f t="shared" si="23"/>
        <v>42321.08447916666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1">
        <f t="shared" si="22"/>
        <v>42437.577187499999</v>
      </c>
      <c r="T239" s="11">
        <f t="shared" si="23"/>
        <v>42377.577187499999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1">
        <f t="shared" si="22"/>
        <v>42734.375</v>
      </c>
      <c r="T240" s="11">
        <f t="shared" si="23"/>
        <v>42713.962499999994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1">
        <f t="shared" si="22"/>
        <v>42316.5</v>
      </c>
      <c r="T241" s="11">
        <f t="shared" si="23"/>
        <v>42297.110300925924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1">
        <f t="shared" si="22"/>
        <v>41399.708460648151</v>
      </c>
      <c r="T242" s="11">
        <f t="shared" si="23"/>
        <v>41354.708460648151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1">
        <f t="shared" si="22"/>
        <v>41994.697962962964</v>
      </c>
      <c r="T243" s="11">
        <f t="shared" si="23"/>
        <v>41949.697962962964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1">
        <f t="shared" si="22"/>
        <v>40897.492939814816</v>
      </c>
      <c r="T244" s="11">
        <f t="shared" si="23"/>
        <v>40862.492939814816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1">
        <f t="shared" si="22"/>
        <v>41692.047500000001</v>
      </c>
      <c r="T245" s="11">
        <f t="shared" si="23"/>
        <v>41662.047500000001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1">
        <f t="shared" si="22"/>
        <v>40253.29583333333</v>
      </c>
      <c r="T246" s="11">
        <f t="shared" si="23"/>
        <v>40213.323599537034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1">
        <f t="shared" si="22"/>
        <v>41137.053067129629</v>
      </c>
      <c r="T247" s="11">
        <f t="shared" si="23"/>
        <v>41107.053067129629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1">
        <f t="shared" si="22"/>
        <v>40530.405150462961</v>
      </c>
      <c r="T248" s="11">
        <f t="shared" si="23"/>
        <v>40480.363483796296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1">
        <f t="shared" si="22"/>
        <v>40467.152083333334</v>
      </c>
      <c r="T249" s="11">
        <f t="shared" si="23"/>
        <v>40430.604328703703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1">
        <f t="shared" si="22"/>
        <v>40915.774409722224</v>
      </c>
      <c r="T250" s="11">
        <f t="shared" si="23"/>
        <v>40870.774409722224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1">
        <f t="shared" si="22"/>
        <v>40412.736111111109</v>
      </c>
      <c r="T251" s="11">
        <f t="shared" si="23"/>
        <v>40332.923842592594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1">
        <f t="shared" si="22"/>
        <v>41431.565868055557</v>
      </c>
      <c r="T252" s="11">
        <f t="shared" si="23"/>
        <v>41401.565868055557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1">
        <f t="shared" si="22"/>
        <v>41045.791666666664</v>
      </c>
      <c r="T253" s="11">
        <f t="shared" si="23"/>
        <v>41013.787569444445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1">
        <f t="shared" si="22"/>
        <v>40330.165972222225</v>
      </c>
      <c r="T254" s="11">
        <f t="shared" si="23"/>
        <v>40266.662708333337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1">
        <f t="shared" si="22"/>
        <v>40954.650868055556</v>
      </c>
      <c r="T255" s="11">
        <f t="shared" si="23"/>
        <v>40924.650868055556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1">
        <f t="shared" si="22"/>
        <v>42294.083333333328</v>
      </c>
      <c r="T256" s="11">
        <f t="shared" si="23"/>
        <v>42263.952662037031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1">
        <f t="shared" si="22"/>
        <v>40618.48474537037</v>
      </c>
      <c r="T257" s="11">
        <f t="shared" si="23"/>
        <v>40588.526412037041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1">
        <f t="shared" si="22"/>
        <v>41349.769293981481</v>
      </c>
      <c r="T258" s="11">
        <f t="shared" si="23"/>
        <v>41319.769293981481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11">
        <f t="shared" ref="S259:S322" si="28">(((I259/60)/60)/24)+DATE(1970,1,1)</f>
        <v>42509.626875000002</v>
      </c>
      <c r="T259" s="11">
        <f t="shared" ref="T259:T322" si="29">(((J259/60)/60)/24)+DATE(1970,1,1)</f>
        <v>42479.626875000002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1">
        <f t="shared" si="28"/>
        <v>40712.051689814813</v>
      </c>
      <c r="T260" s="11">
        <f t="shared" si="29"/>
        <v>40682.051689814813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1">
        <f t="shared" si="28"/>
        <v>42102.738067129627</v>
      </c>
      <c r="T261" s="11">
        <f t="shared" si="29"/>
        <v>42072.738067129627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1">
        <f t="shared" si="28"/>
        <v>40376.415972222225</v>
      </c>
      <c r="T262" s="11">
        <f t="shared" si="29"/>
        <v>40330.755543981482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1">
        <f t="shared" si="28"/>
        <v>41067.621527777781</v>
      </c>
      <c r="T263" s="11">
        <f t="shared" si="29"/>
        <v>41017.885462962964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1">
        <f t="shared" si="28"/>
        <v>40600.24800925926</v>
      </c>
      <c r="T264" s="11">
        <f t="shared" si="29"/>
        <v>40555.24800925926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1">
        <f t="shared" si="28"/>
        <v>41179.954791666663</v>
      </c>
      <c r="T265" s="11">
        <f t="shared" si="29"/>
        <v>41149.954791666663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1">
        <f t="shared" si="28"/>
        <v>41040.620312500003</v>
      </c>
      <c r="T266" s="11">
        <f t="shared" si="29"/>
        <v>41010.620312500003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1">
        <f t="shared" si="28"/>
        <v>40308.844444444447</v>
      </c>
      <c r="T267" s="11">
        <f t="shared" si="29"/>
        <v>40267.245717592588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1">
        <f t="shared" si="28"/>
        <v>40291.160416666666</v>
      </c>
      <c r="T268" s="11">
        <f t="shared" si="29"/>
        <v>40205.174849537041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1">
        <f t="shared" si="28"/>
        <v>41815.452534722222</v>
      </c>
      <c r="T269" s="11">
        <f t="shared" si="29"/>
        <v>41785.452534722222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40854.194189814814</v>
      </c>
      <c r="T270" s="11">
        <f t="shared" si="29"/>
        <v>40809.15252314815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1">
        <f t="shared" si="28"/>
        <v>42788.197013888886</v>
      </c>
      <c r="T271" s="11">
        <f t="shared" si="29"/>
        <v>42758.197013888886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1">
        <f t="shared" si="28"/>
        <v>40688.166666666664</v>
      </c>
      <c r="T272" s="11">
        <f t="shared" si="29"/>
        <v>40637.866550925923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1">
        <f t="shared" si="28"/>
        <v>41641.333333333336</v>
      </c>
      <c r="T273" s="11">
        <f t="shared" si="29"/>
        <v>41612.10024305556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1">
        <f t="shared" si="28"/>
        <v>40296.78402777778</v>
      </c>
      <c r="T274" s="11">
        <f t="shared" si="29"/>
        <v>40235.900358796294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1">
        <f t="shared" si="28"/>
        <v>40727.498449074075</v>
      </c>
      <c r="T275" s="11">
        <f t="shared" si="29"/>
        <v>40697.498449074075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1">
        <f t="shared" si="28"/>
        <v>41004.290972222225</v>
      </c>
      <c r="T276" s="11">
        <f t="shared" si="29"/>
        <v>40969.912372685183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1">
        <f t="shared" si="28"/>
        <v>41223.073680555557</v>
      </c>
      <c r="T277" s="11">
        <f t="shared" si="29"/>
        <v>41193.032013888893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1">
        <f t="shared" si="28"/>
        <v>41027.040208333332</v>
      </c>
      <c r="T278" s="11">
        <f t="shared" si="29"/>
        <v>40967.081874999996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1">
        <f t="shared" si="28"/>
        <v>42147.891423611116</v>
      </c>
      <c r="T279" s="11">
        <f t="shared" si="29"/>
        <v>42117.891423611116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1">
        <f t="shared" si="28"/>
        <v>41194.040960648148</v>
      </c>
      <c r="T280" s="11">
        <f t="shared" si="29"/>
        <v>41164.040960648148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1">
        <f t="shared" si="28"/>
        <v>42793.084027777775</v>
      </c>
      <c r="T281" s="11">
        <f t="shared" si="29"/>
        <v>42759.244166666671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1">
        <f t="shared" si="28"/>
        <v>41789.590682870366</v>
      </c>
      <c r="T282" s="11">
        <f t="shared" si="29"/>
        <v>41744.590682870366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1">
        <f t="shared" si="28"/>
        <v>40035.80972222222</v>
      </c>
      <c r="T283" s="11">
        <f t="shared" si="29"/>
        <v>39950.163344907407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1">
        <f t="shared" si="28"/>
        <v>40231.916666666664</v>
      </c>
      <c r="T284" s="11">
        <f t="shared" si="29"/>
        <v>40194.920046296298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1">
        <f t="shared" si="28"/>
        <v>40695.207638888889</v>
      </c>
      <c r="T285" s="11">
        <f t="shared" si="29"/>
        <v>40675.71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1">
        <f t="shared" si="28"/>
        <v>40929.738194444442</v>
      </c>
      <c r="T286" s="11">
        <f t="shared" si="29"/>
        <v>40904.738194444442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1">
        <f t="shared" si="28"/>
        <v>41536.756111111114</v>
      </c>
      <c r="T287" s="11">
        <f t="shared" si="29"/>
        <v>41506.756111111114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1">
        <f t="shared" si="28"/>
        <v>41358.774583333332</v>
      </c>
      <c r="T288" s="11">
        <f t="shared" si="29"/>
        <v>41313.816249999996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1">
        <f t="shared" si="28"/>
        <v>41215.166666666664</v>
      </c>
      <c r="T289" s="11">
        <f t="shared" si="29"/>
        <v>41184.277986111112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1">
        <f t="shared" si="28"/>
        <v>41086.168900462959</v>
      </c>
      <c r="T290" s="11">
        <f t="shared" si="29"/>
        <v>41051.168900462959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1">
        <f t="shared" si="28"/>
        <v>41580.456412037034</v>
      </c>
      <c r="T291" s="11">
        <f t="shared" si="29"/>
        <v>41550.456412037034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40576.332638888889</v>
      </c>
      <c r="T292" s="11">
        <f t="shared" si="29"/>
        <v>40526.36917824074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1">
        <f t="shared" si="28"/>
        <v>41395.000694444447</v>
      </c>
      <c r="T293" s="11">
        <f t="shared" si="29"/>
        <v>41376.769050925926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1">
        <f t="shared" si="28"/>
        <v>40845.165972222225</v>
      </c>
      <c r="T294" s="11">
        <f t="shared" si="29"/>
        <v>40812.803229166668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1">
        <f t="shared" si="28"/>
        <v>41749.667986111112</v>
      </c>
      <c r="T295" s="11">
        <f t="shared" si="29"/>
        <v>41719.667986111112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1">
        <f t="shared" si="28"/>
        <v>40378.666666666664</v>
      </c>
      <c r="T296" s="11">
        <f t="shared" si="29"/>
        <v>40343.084421296298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1">
        <f t="shared" si="28"/>
        <v>41579</v>
      </c>
      <c r="T297" s="11">
        <f t="shared" si="29"/>
        <v>41519.004733796297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1">
        <f t="shared" si="28"/>
        <v>41159.475497685184</v>
      </c>
      <c r="T298" s="11">
        <f t="shared" si="29"/>
        <v>41134.475497685184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1">
        <f t="shared" si="28"/>
        <v>42125.165972222225</v>
      </c>
      <c r="T299" s="11">
        <f t="shared" si="29"/>
        <v>42089.72802083334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1">
        <f t="shared" si="28"/>
        <v>41768.875</v>
      </c>
      <c r="T300" s="11">
        <f t="shared" si="29"/>
        <v>41709.463518518518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1">
        <f t="shared" si="28"/>
        <v>40499.266898148147</v>
      </c>
      <c r="T301" s="11">
        <f t="shared" si="29"/>
        <v>40469.225231481483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1">
        <f t="shared" si="28"/>
        <v>40657.959930555553</v>
      </c>
      <c r="T302" s="11">
        <f t="shared" si="29"/>
        <v>40626.959930555553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41352.696006944447</v>
      </c>
      <c r="T303" s="11">
        <f t="shared" si="29"/>
        <v>41312.737673611111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1">
        <f t="shared" si="28"/>
        <v>40963.856921296298</v>
      </c>
      <c r="T304" s="11">
        <f t="shared" si="29"/>
        <v>40933.856921296298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1">
        <f t="shared" si="28"/>
        <v>41062.071134259262</v>
      </c>
      <c r="T305" s="11">
        <f t="shared" si="29"/>
        <v>41032.071134259262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41153.083333333336</v>
      </c>
      <c r="T306" s="11">
        <f t="shared" si="29"/>
        <v>41114.094872685186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1">
        <f t="shared" si="28"/>
        <v>40978.630196759259</v>
      </c>
      <c r="T307" s="11">
        <f t="shared" si="29"/>
        <v>40948.630196759259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1">
        <f t="shared" si="28"/>
        <v>41353.795520833337</v>
      </c>
      <c r="T308" s="11">
        <f t="shared" si="29"/>
        <v>41333.837187500001</v>
      </c>
    </row>
    <row r="309" spans="1:20" ht="15.7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1">
        <f t="shared" si="28"/>
        <v>41312.944456018515</v>
      </c>
      <c r="T309" s="11">
        <f t="shared" si="29"/>
        <v>41282.944456018515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1">
        <f t="shared" si="28"/>
        <v>40612.694560185184</v>
      </c>
      <c r="T310" s="11">
        <f t="shared" si="29"/>
        <v>40567.694560185184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1">
        <f t="shared" si="28"/>
        <v>41155.751550925925</v>
      </c>
      <c r="T311" s="11">
        <f t="shared" si="29"/>
        <v>41134.751550925925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1">
        <f t="shared" si="28"/>
        <v>40836.083333333336</v>
      </c>
      <c r="T312" s="11">
        <f t="shared" si="29"/>
        <v>40821.183136574073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1">
        <f t="shared" si="28"/>
        <v>40909.332638888889</v>
      </c>
      <c r="T313" s="11">
        <f t="shared" si="29"/>
        <v>40868.219814814816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1">
        <f t="shared" si="28"/>
        <v>41378.877685185187</v>
      </c>
      <c r="T314" s="11">
        <f t="shared" si="29"/>
        <v>41348.877685185187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1">
        <f t="shared" si="28"/>
        <v>40401.665972222225</v>
      </c>
      <c r="T315" s="11">
        <f t="shared" si="29"/>
        <v>40357.227939814817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41334.833194444444</v>
      </c>
      <c r="T316" s="11">
        <f t="shared" si="29"/>
        <v>41304.833194444444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1">
        <f t="shared" si="28"/>
        <v>41143.77238425926</v>
      </c>
      <c r="T317" s="11">
        <f t="shared" si="29"/>
        <v>41113.77238425926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1">
        <f t="shared" si="28"/>
        <v>41984.207638888889</v>
      </c>
      <c r="T318" s="11">
        <f t="shared" si="29"/>
        <v>41950.923576388886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1">
        <f t="shared" si="28"/>
        <v>41619.676886574074</v>
      </c>
      <c r="T319" s="11">
        <f t="shared" si="29"/>
        <v>41589.676886574074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1">
        <f t="shared" si="28"/>
        <v>41359.997118055559</v>
      </c>
      <c r="T320" s="11">
        <f t="shared" si="29"/>
        <v>41330.038784722223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1">
        <f t="shared" si="28"/>
        <v>40211.332638888889</v>
      </c>
      <c r="T321" s="11">
        <f t="shared" si="29"/>
        <v>40123.83829861111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1">
        <f t="shared" si="28"/>
        <v>42360.958333333328</v>
      </c>
      <c r="T322" s="11">
        <f t="shared" si="29"/>
        <v>42331.551307870366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11">
        <f t="shared" ref="S323:S386" si="34">(((I323/60)/60)/24)+DATE(1970,1,1)</f>
        <v>42682.488263888896</v>
      </c>
      <c r="T323" s="11">
        <f t="shared" ref="T323:T386" si="35">(((J323/60)/60)/24)+DATE(1970,1,1)</f>
        <v>42647.446597222224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1">
        <f t="shared" si="34"/>
        <v>42503.57</v>
      </c>
      <c r="T324" s="11">
        <f t="shared" si="35"/>
        <v>42473.57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42725.332638888889</v>
      </c>
      <c r="T325" s="11">
        <f t="shared" si="35"/>
        <v>42697.32136574074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1">
        <f t="shared" si="34"/>
        <v>42217.626250000001</v>
      </c>
      <c r="T326" s="11">
        <f t="shared" si="35"/>
        <v>42184.626250000001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1">
        <f t="shared" si="34"/>
        <v>42724.187881944439</v>
      </c>
      <c r="T327" s="11">
        <f t="shared" si="35"/>
        <v>42689.187881944439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1">
        <f t="shared" si="34"/>
        <v>42808.956250000003</v>
      </c>
      <c r="T328" s="11">
        <f t="shared" si="35"/>
        <v>42775.314884259264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1">
        <f t="shared" si="34"/>
        <v>42085.333333333328</v>
      </c>
      <c r="T329" s="11">
        <f t="shared" si="35"/>
        <v>42058.235289351855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1">
        <f t="shared" si="34"/>
        <v>42309.166666666672</v>
      </c>
      <c r="T330" s="11">
        <f t="shared" si="35"/>
        <v>42278.946620370371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1">
        <f t="shared" si="34"/>
        <v>42315.166666666672</v>
      </c>
      <c r="T331" s="11">
        <f t="shared" si="35"/>
        <v>42291.46674768519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41411.165972222225</v>
      </c>
      <c r="T332" s="11">
        <f t="shared" si="35"/>
        <v>41379.515775462962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1">
        <f t="shared" si="34"/>
        <v>42538.581412037034</v>
      </c>
      <c r="T333" s="11">
        <f t="shared" si="35"/>
        <v>42507.581412037034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1">
        <f t="shared" si="34"/>
        <v>42305.333333333328</v>
      </c>
      <c r="T334" s="11">
        <f t="shared" si="35"/>
        <v>42263.680289351847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1">
        <f t="shared" si="34"/>
        <v>42467.59480324074</v>
      </c>
      <c r="T335" s="11">
        <f t="shared" si="35"/>
        <v>42437.636469907404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1">
        <f t="shared" si="34"/>
        <v>42139.791666666672</v>
      </c>
      <c r="T336" s="11">
        <f t="shared" si="35"/>
        <v>42101.682372685187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1">
        <f t="shared" si="34"/>
        <v>42132.916666666672</v>
      </c>
      <c r="T337" s="11">
        <f t="shared" si="35"/>
        <v>42101.737442129626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1">
        <f t="shared" si="34"/>
        <v>42321.637939814813</v>
      </c>
      <c r="T338" s="11">
        <f t="shared" si="35"/>
        <v>42291.596273148149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1">
        <f t="shared" si="34"/>
        <v>42077.086898148147</v>
      </c>
      <c r="T339" s="11">
        <f t="shared" si="35"/>
        <v>42047.128564814819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1">
        <f t="shared" si="34"/>
        <v>42616.041666666672</v>
      </c>
      <c r="T340" s="11">
        <f t="shared" si="35"/>
        <v>42559.755671296298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1">
        <f t="shared" si="34"/>
        <v>42123.760046296295</v>
      </c>
      <c r="T341" s="11">
        <f t="shared" si="35"/>
        <v>42093.760046296295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1">
        <f t="shared" si="34"/>
        <v>42802.875</v>
      </c>
      <c r="T342" s="11">
        <f t="shared" si="35"/>
        <v>42772.669062500005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1">
        <f t="shared" si="34"/>
        <v>41913.165972222225</v>
      </c>
      <c r="T343" s="11">
        <f t="shared" si="35"/>
        <v>41894.879606481481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1">
        <f t="shared" si="34"/>
        <v>42489.780844907407</v>
      </c>
      <c r="T344" s="11">
        <f t="shared" si="35"/>
        <v>42459.780844907407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1">
        <f t="shared" si="34"/>
        <v>41957.125</v>
      </c>
      <c r="T345" s="11">
        <f t="shared" si="35"/>
        <v>41926.73778935185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1">
        <f t="shared" si="34"/>
        <v>42156.097222222219</v>
      </c>
      <c r="T346" s="11">
        <f t="shared" si="35"/>
        <v>42111.970995370371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1">
        <f t="shared" si="34"/>
        <v>42144.944328703699</v>
      </c>
      <c r="T347" s="11">
        <f t="shared" si="35"/>
        <v>42114.944328703699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1">
        <f t="shared" si="34"/>
        <v>42291.500243055561</v>
      </c>
      <c r="T348" s="11">
        <f t="shared" si="35"/>
        <v>42261.500243055561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1">
        <f t="shared" si="34"/>
        <v>42322.537141203706</v>
      </c>
      <c r="T349" s="11">
        <f t="shared" si="35"/>
        <v>42292.495474537034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1">
        <f t="shared" si="34"/>
        <v>42237.58699074074</v>
      </c>
      <c r="T350" s="11">
        <f t="shared" si="35"/>
        <v>42207.58699074074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1">
        <f t="shared" si="34"/>
        <v>42790.498935185184</v>
      </c>
      <c r="T351" s="11">
        <f t="shared" si="35"/>
        <v>42760.498935185184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1">
        <f t="shared" si="34"/>
        <v>42624.165972222225</v>
      </c>
      <c r="T352" s="11">
        <f t="shared" si="35"/>
        <v>42586.066076388888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1">
        <f t="shared" si="34"/>
        <v>42467.923078703709</v>
      </c>
      <c r="T353" s="11">
        <f t="shared" si="35"/>
        <v>42427.964745370366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1">
        <f t="shared" si="34"/>
        <v>41920.167453703703</v>
      </c>
      <c r="T354" s="11">
        <f t="shared" si="35"/>
        <v>41890.167453703703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1">
        <f t="shared" si="34"/>
        <v>42327.833553240736</v>
      </c>
      <c r="T355" s="11">
        <f t="shared" si="35"/>
        <v>42297.791886574079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42468.786122685182</v>
      </c>
      <c r="T356" s="11">
        <f t="shared" si="35"/>
        <v>42438.827789351853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1">
        <f t="shared" si="34"/>
        <v>41974.3355787037</v>
      </c>
      <c r="T357" s="11">
        <f t="shared" si="35"/>
        <v>41943.293912037036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1">
        <f t="shared" si="34"/>
        <v>42445.761493055557</v>
      </c>
      <c r="T358" s="11">
        <f t="shared" si="35"/>
        <v>42415.803159722222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1">
        <f t="shared" si="34"/>
        <v>42118.222187499996</v>
      </c>
      <c r="T359" s="11">
        <f t="shared" si="35"/>
        <v>42078.222187499996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1">
        <f t="shared" si="34"/>
        <v>42536.625</v>
      </c>
      <c r="T360" s="11">
        <f t="shared" si="35"/>
        <v>42507.860196759255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1">
        <f t="shared" si="34"/>
        <v>41957.216666666667</v>
      </c>
      <c r="T361" s="11">
        <f t="shared" si="35"/>
        <v>41935.070486111108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1">
        <f t="shared" si="34"/>
        <v>42208.132638888885</v>
      </c>
      <c r="T362" s="11">
        <f t="shared" si="35"/>
        <v>42163.897916666669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1">
        <f t="shared" si="34"/>
        <v>41966.042893518519</v>
      </c>
      <c r="T363" s="11">
        <f t="shared" si="35"/>
        <v>41936.001226851848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1">
        <f t="shared" si="34"/>
        <v>41859</v>
      </c>
      <c r="T364" s="11">
        <f t="shared" si="35"/>
        <v>41837.210543981484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1">
        <f t="shared" si="34"/>
        <v>40300.806944444441</v>
      </c>
      <c r="T365" s="11">
        <f t="shared" si="35"/>
        <v>40255.744629629626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1">
        <f t="shared" si="34"/>
        <v>41811.165972222225</v>
      </c>
      <c r="T366" s="11">
        <f t="shared" si="35"/>
        <v>41780.859629629631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1">
        <f t="shared" si="34"/>
        <v>41698.606469907405</v>
      </c>
      <c r="T367" s="11">
        <f t="shared" si="35"/>
        <v>41668.606469907405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1">
        <f t="shared" si="34"/>
        <v>41049.793032407404</v>
      </c>
      <c r="T368" s="11">
        <f t="shared" si="35"/>
        <v>41019.793032407404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1">
        <f t="shared" si="34"/>
        <v>41395.207638888889</v>
      </c>
      <c r="T369" s="11">
        <f t="shared" si="35"/>
        <v>41355.577291666668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42078.563912037032</v>
      </c>
      <c r="T370" s="11">
        <f t="shared" si="35"/>
        <v>42043.605578703704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1">
        <f t="shared" si="34"/>
        <v>40923.551724537036</v>
      </c>
      <c r="T371" s="11">
        <f t="shared" si="35"/>
        <v>40893.551724537036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1">
        <f t="shared" si="34"/>
        <v>42741.795138888891</v>
      </c>
      <c r="T372" s="11">
        <f t="shared" si="35"/>
        <v>42711.795138888891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1">
        <f t="shared" si="34"/>
        <v>41306.767812500002</v>
      </c>
      <c r="T373" s="11">
        <f t="shared" si="35"/>
        <v>41261.767812500002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42465.666666666672</v>
      </c>
      <c r="T374" s="11">
        <f t="shared" si="35"/>
        <v>42425.576898148152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1">
        <f t="shared" si="34"/>
        <v>41108.91201388889</v>
      </c>
      <c r="T375" s="11">
        <f t="shared" si="35"/>
        <v>41078.91201388889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40802.889247685183</v>
      </c>
      <c r="T376" s="11">
        <f t="shared" si="35"/>
        <v>40757.889247685183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1">
        <f t="shared" si="34"/>
        <v>41699.720833333333</v>
      </c>
      <c r="T377" s="11">
        <f t="shared" si="35"/>
        <v>41657.985081018516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1">
        <f t="shared" si="34"/>
        <v>42607.452731481477</v>
      </c>
      <c r="T378" s="11">
        <f t="shared" si="35"/>
        <v>42576.452731481477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1">
        <f t="shared" si="34"/>
        <v>42322.292361111111</v>
      </c>
      <c r="T379" s="11">
        <f t="shared" si="35"/>
        <v>42292.250787037032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42394.994444444441</v>
      </c>
      <c r="T380" s="11">
        <f t="shared" si="35"/>
        <v>42370.571851851855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1">
        <f t="shared" si="34"/>
        <v>41032.688333333332</v>
      </c>
      <c r="T381" s="11">
        <f t="shared" si="35"/>
        <v>40987.688333333332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1">
        <f t="shared" si="34"/>
        <v>42392.719814814816</v>
      </c>
      <c r="T382" s="11">
        <f t="shared" si="35"/>
        <v>42367.719814814816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1">
        <f t="shared" si="34"/>
        <v>41120.208333333336</v>
      </c>
      <c r="T383" s="11">
        <f t="shared" si="35"/>
        <v>41085.698113425926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1">
        <f t="shared" si="34"/>
        <v>41158.709490740745</v>
      </c>
      <c r="T384" s="11">
        <f t="shared" si="35"/>
        <v>41144.709490740745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1">
        <f t="shared" si="34"/>
        <v>41778.117581018516</v>
      </c>
      <c r="T385" s="11">
        <f t="shared" si="35"/>
        <v>41755.117581018516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42010.781793981485</v>
      </c>
      <c r="T386" s="11">
        <f t="shared" si="35"/>
        <v>41980.781793981485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11">
        <f t="shared" ref="S387:S450" si="40">(((I387/60)/60)/24)+DATE(1970,1,1)</f>
        <v>41964.626168981486</v>
      </c>
      <c r="T387" s="11">
        <f t="shared" ref="T387:T450" si="41">(((J387/60)/60)/24)+DATE(1970,1,1)</f>
        <v>41934.584502314814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1">
        <f t="shared" si="40"/>
        <v>42226.951284722221</v>
      </c>
      <c r="T388" s="11">
        <f t="shared" si="41"/>
        <v>42211.951284722221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1">
        <f t="shared" si="40"/>
        <v>42231.25</v>
      </c>
      <c r="T389" s="11">
        <f t="shared" si="41"/>
        <v>42200.67659722222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1">
        <f t="shared" si="40"/>
        <v>42579.076157407413</v>
      </c>
      <c r="T390" s="11">
        <f t="shared" si="41"/>
        <v>42549.076157407413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1">
        <f t="shared" si="40"/>
        <v>41705.957638888889</v>
      </c>
      <c r="T391" s="11">
        <f t="shared" si="41"/>
        <v>41674.063078703701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1">
        <f t="shared" si="40"/>
        <v>42132.036712962959</v>
      </c>
      <c r="T392" s="11">
        <f t="shared" si="41"/>
        <v>42112.036712962959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1">
        <f t="shared" si="40"/>
        <v>40895.040972222225</v>
      </c>
      <c r="T393" s="11">
        <f t="shared" si="41"/>
        <v>40865.042256944449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1">
        <f t="shared" si="40"/>
        <v>40794.125</v>
      </c>
      <c r="T394" s="11">
        <f t="shared" si="41"/>
        <v>40763.717256944445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1">
        <f t="shared" si="40"/>
        <v>41557.708935185183</v>
      </c>
      <c r="T395" s="11">
        <f t="shared" si="41"/>
        <v>41526.708935185183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42477.776412037041</v>
      </c>
      <c r="T396" s="11">
        <f t="shared" si="41"/>
        <v>42417.818078703705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1">
        <f t="shared" si="40"/>
        <v>41026.897222222222</v>
      </c>
      <c r="T397" s="11">
        <f t="shared" si="41"/>
        <v>40990.909259259257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1">
        <f t="shared" si="40"/>
        <v>41097.564884259256</v>
      </c>
      <c r="T398" s="11">
        <f t="shared" si="41"/>
        <v>41082.564884259256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1">
        <f t="shared" si="40"/>
        <v>40422.155555555553</v>
      </c>
      <c r="T399" s="11">
        <f t="shared" si="41"/>
        <v>40379.776435185187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1">
        <f t="shared" si="40"/>
        <v>42123.793124999997</v>
      </c>
      <c r="T400" s="11">
        <f t="shared" si="41"/>
        <v>42078.793124999997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1">
        <f t="shared" si="40"/>
        <v>42718.5</v>
      </c>
      <c r="T401" s="11">
        <f t="shared" si="41"/>
        <v>42687.875775462962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1">
        <f t="shared" si="40"/>
        <v>41776.145833333336</v>
      </c>
      <c r="T402" s="11">
        <f t="shared" si="41"/>
        <v>41745.635960648149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1">
        <f t="shared" si="40"/>
        <v>40762.842245370368</v>
      </c>
      <c r="T403" s="11">
        <f t="shared" si="41"/>
        <v>40732.842245370368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1">
        <f t="shared" si="40"/>
        <v>42313.58121527778</v>
      </c>
      <c r="T404" s="11">
        <f t="shared" si="41"/>
        <v>42292.539548611108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1">
        <f t="shared" si="40"/>
        <v>40765.297222222223</v>
      </c>
      <c r="T405" s="11">
        <f t="shared" si="41"/>
        <v>40718.310659722221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1">
        <f t="shared" si="40"/>
        <v>41675.961111111108</v>
      </c>
      <c r="T406" s="11">
        <f t="shared" si="41"/>
        <v>41646.628032407411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1">
        <f t="shared" si="40"/>
        <v>41704.08494212963</v>
      </c>
      <c r="T407" s="11">
        <f t="shared" si="41"/>
        <v>41674.08494212963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40672.249305555553</v>
      </c>
      <c r="T408" s="11">
        <f t="shared" si="41"/>
        <v>40638.162465277775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1">
        <f t="shared" si="40"/>
        <v>40866.912615740745</v>
      </c>
      <c r="T409" s="11">
        <f t="shared" si="41"/>
        <v>40806.870949074073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41583.777662037035</v>
      </c>
      <c r="T410" s="11">
        <f t="shared" si="41"/>
        <v>41543.735995370371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1">
        <f t="shared" si="40"/>
        <v>42573.862777777773</v>
      </c>
      <c r="T411" s="11">
        <f t="shared" si="41"/>
        <v>42543.862777777773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1">
        <f t="shared" si="40"/>
        <v>42173.981446759266</v>
      </c>
      <c r="T412" s="11">
        <f t="shared" si="41"/>
        <v>42113.981446759266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1">
        <f t="shared" si="40"/>
        <v>41630.208333333336</v>
      </c>
      <c r="T413" s="11">
        <f t="shared" si="41"/>
        <v>41598.17597222222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1">
        <f t="shared" si="40"/>
        <v>41115.742800925924</v>
      </c>
      <c r="T414" s="11">
        <f t="shared" si="41"/>
        <v>41099.742800925924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1">
        <f t="shared" si="40"/>
        <v>41109.877442129626</v>
      </c>
      <c r="T415" s="11">
        <f t="shared" si="41"/>
        <v>41079.877442129626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1">
        <f t="shared" si="40"/>
        <v>41559.063252314816</v>
      </c>
      <c r="T416" s="11">
        <f t="shared" si="41"/>
        <v>41529.063252314816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1">
        <f t="shared" si="40"/>
        <v>41929.5</v>
      </c>
      <c r="T417" s="11">
        <f t="shared" si="41"/>
        <v>41904.851875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41678.396192129629</v>
      </c>
      <c r="T418" s="11">
        <f t="shared" si="41"/>
        <v>41648.396192129629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1">
        <f t="shared" si="40"/>
        <v>41372.189583333333</v>
      </c>
      <c r="T419" s="11">
        <f t="shared" si="41"/>
        <v>41360.970601851855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42208.282372685186</v>
      </c>
      <c r="T420" s="11">
        <f t="shared" si="41"/>
        <v>42178.282372685186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1">
        <f t="shared" si="40"/>
        <v>41454.842442129629</v>
      </c>
      <c r="T421" s="11">
        <f t="shared" si="41"/>
        <v>41394.842442129629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1">
        <f t="shared" si="40"/>
        <v>41712.194803240738</v>
      </c>
      <c r="T422" s="11">
        <f t="shared" si="41"/>
        <v>41682.23646990741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1">
        <f t="shared" si="40"/>
        <v>42237.491388888884</v>
      </c>
      <c r="T423" s="11">
        <f t="shared" si="41"/>
        <v>42177.491388888884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1">
        <f t="shared" si="40"/>
        <v>41893.260381944441</v>
      </c>
      <c r="T424" s="11">
        <f t="shared" si="41"/>
        <v>41863.260381944441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1">
        <f t="shared" si="40"/>
        <v>41430.92627314815</v>
      </c>
      <c r="T425" s="11">
        <f t="shared" si="41"/>
        <v>41400.92627314815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1">
        <f t="shared" si="40"/>
        <v>40994.334479166668</v>
      </c>
      <c r="T426" s="11">
        <f t="shared" si="41"/>
        <v>40934.376145833332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1">
        <f t="shared" si="40"/>
        <v>42335.902824074074</v>
      </c>
      <c r="T427" s="11">
        <f t="shared" si="41"/>
        <v>42275.861157407402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1">
        <f t="shared" si="40"/>
        <v>42430.711967592593</v>
      </c>
      <c r="T428" s="11">
        <f t="shared" si="41"/>
        <v>42400.711967592593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1">
        <f t="shared" si="40"/>
        <v>42299.790972222225</v>
      </c>
      <c r="T429" s="11">
        <f t="shared" si="41"/>
        <v>42285.909027777772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41806.916666666664</v>
      </c>
      <c r="T430" s="11">
        <f t="shared" si="41"/>
        <v>41778.766724537039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1">
        <f t="shared" si="40"/>
        <v>40144.207638888889</v>
      </c>
      <c r="T431" s="11">
        <f t="shared" si="41"/>
        <v>40070.901412037041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1">
        <f t="shared" si="40"/>
        <v>41528.107256944444</v>
      </c>
      <c r="T432" s="11">
        <f t="shared" si="41"/>
        <v>41513.107256944444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1">
        <f t="shared" si="40"/>
        <v>42556.871331018512</v>
      </c>
      <c r="T433" s="11">
        <f t="shared" si="41"/>
        <v>42526.871331018512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1">
        <f t="shared" si="40"/>
        <v>42298.726631944446</v>
      </c>
      <c r="T434" s="11">
        <f t="shared" si="41"/>
        <v>42238.726631944446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1">
        <f t="shared" si="40"/>
        <v>42288.629884259266</v>
      </c>
      <c r="T435" s="11">
        <f t="shared" si="41"/>
        <v>42228.629884259266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1">
        <f t="shared" si="40"/>
        <v>41609.876180555555</v>
      </c>
      <c r="T436" s="11">
        <f t="shared" si="41"/>
        <v>41576.834513888891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1">
        <f t="shared" si="40"/>
        <v>41530.747453703705</v>
      </c>
      <c r="T437" s="11">
        <f t="shared" si="41"/>
        <v>41500.747453703705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1">
        <f t="shared" si="40"/>
        <v>41486.36241898148</v>
      </c>
      <c r="T438" s="11">
        <f t="shared" si="41"/>
        <v>41456.36241898148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42651.31858796296</v>
      </c>
      <c r="T439" s="11">
        <f t="shared" si="41"/>
        <v>42591.31858796296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1">
        <f t="shared" si="40"/>
        <v>42326.302754629629</v>
      </c>
      <c r="T440" s="11">
        <f t="shared" si="41"/>
        <v>42296.261087962965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1">
        <f t="shared" si="40"/>
        <v>41929.761782407404</v>
      </c>
      <c r="T441" s="11">
        <f t="shared" si="41"/>
        <v>41919.761782407404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1">
        <f t="shared" si="40"/>
        <v>42453.943900462968</v>
      </c>
      <c r="T442" s="11">
        <f t="shared" si="41"/>
        <v>42423.985567129625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1">
        <f t="shared" si="40"/>
        <v>41580.793935185182</v>
      </c>
      <c r="T443" s="11">
        <f t="shared" si="41"/>
        <v>41550.793935185182</v>
      </c>
    </row>
    <row r="444" spans="1:20" ht="15.7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1">
        <f t="shared" si="40"/>
        <v>42054.888692129629</v>
      </c>
      <c r="T444" s="11">
        <f t="shared" si="41"/>
        <v>42024.888692129629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1">
        <f t="shared" si="40"/>
        <v>41680.015057870369</v>
      </c>
      <c r="T445" s="11">
        <f t="shared" si="41"/>
        <v>41650.015057870369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1">
        <f t="shared" si="40"/>
        <v>40954.906956018516</v>
      </c>
      <c r="T446" s="11">
        <f t="shared" si="41"/>
        <v>40894.906956018516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1">
        <f t="shared" si="40"/>
        <v>42145.335358796292</v>
      </c>
      <c r="T447" s="11">
        <f t="shared" si="41"/>
        <v>42130.335358796292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1">
        <f t="shared" si="40"/>
        <v>42067.083564814813</v>
      </c>
      <c r="T448" s="11">
        <f t="shared" si="41"/>
        <v>42037.083564814813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1">
        <f t="shared" si="40"/>
        <v>41356.513460648144</v>
      </c>
      <c r="T449" s="11">
        <f t="shared" si="41"/>
        <v>41331.555127314816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1">
        <f t="shared" si="40"/>
        <v>41773.758043981477</v>
      </c>
      <c r="T450" s="11">
        <f t="shared" si="41"/>
        <v>41753.758043981477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11">
        <f t="shared" ref="S451:S514" si="46">(((I451/60)/60)/24)+DATE(1970,1,1)</f>
        <v>41564.568113425928</v>
      </c>
      <c r="T451" s="11">
        <f t="shared" ref="T451:T514" si="47">(((J451/60)/60)/24)+DATE(1970,1,1)</f>
        <v>41534.568113425928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41684.946759259255</v>
      </c>
      <c r="T452" s="11">
        <f t="shared" si="47"/>
        <v>41654.946759259255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1">
        <f t="shared" si="46"/>
        <v>41664.715173611112</v>
      </c>
      <c r="T453" s="11">
        <f t="shared" si="47"/>
        <v>41634.715173611112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1">
        <f t="shared" si="46"/>
        <v>42137.703877314809</v>
      </c>
      <c r="T454" s="11">
        <f t="shared" si="47"/>
        <v>42107.703877314809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1">
        <f t="shared" si="46"/>
        <v>42054.824988425928</v>
      </c>
      <c r="T455" s="11">
        <f t="shared" si="47"/>
        <v>42038.824988425928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1">
        <f t="shared" si="46"/>
        <v>41969.551388888889</v>
      </c>
      <c r="T456" s="11">
        <f t="shared" si="47"/>
        <v>41938.717256944445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1">
        <f t="shared" si="46"/>
        <v>41016.021527777775</v>
      </c>
      <c r="T457" s="11">
        <f t="shared" si="47"/>
        <v>40971.002569444441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1">
        <f t="shared" si="46"/>
        <v>41569.165972222225</v>
      </c>
      <c r="T458" s="11">
        <f t="shared" si="47"/>
        <v>41547.694456018515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1">
        <f t="shared" si="46"/>
        <v>41867.767500000002</v>
      </c>
      <c r="T459" s="11">
        <f t="shared" si="47"/>
        <v>41837.767500000002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1">
        <f t="shared" si="46"/>
        <v>41408.69976851852</v>
      </c>
      <c r="T460" s="11">
        <f t="shared" si="47"/>
        <v>41378.69976851852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1">
        <f t="shared" si="46"/>
        <v>40860.682025462964</v>
      </c>
      <c r="T461" s="11">
        <f t="shared" si="47"/>
        <v>40800.6403587963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1">
        <f t="shared" si="46"/>
        <v>41791.166666666664</v>
      </c>
      <c r="T462" s="11">
        <f t="shared" si="47"/>
        <v>41759.542534722219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1">
        <f t="shared" si="46"/>
        <v>41427.84684027778</v>
      </c>
      <c r="T463" s="11">
        <f t="shared" si="47"/>
        <v>41407.84684027778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1">
        <f t="shared" si="46"/>
        <v>40765.126631944448</v>
      </c>
      <c r="T464" s="11">
        <f t="shared" si="47"/>
        <v>40705.126631944448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40810.710104166668</v>
      </c>
      <c r="T465" s="11">
        <f t="shared" si="47"/>
        <v>40750.710104166668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1">
        <f t="shared" si="46"/>
        <v>42508.848784722228</v>
      </c>
      <c r="T466" s="11">
        <f t="shared" si="47"/>
        <v>42488.848784722228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1">
        <f t="shared" si="46"/>
        <v>41817.120069444441</v>
      </c>
      <c r="T467" s="11">
        <f t="shared" si="47"/>
        <v>41801.120069444441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1">
        <f t="shared" si="46"/>
        <v>41159.942870370374</v>
      </c>
      <c r="T468" s="11">
        <f t="shared" si="47"/>
        <v>41129.942870370374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1">
        <f t="shared" si="46"/>
        <v>41180.679791666669</v>
      </c>
      <c r="T469" s="11">
        <f t="shared" si="47"/>
        <v>41135.679791666669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1">
        <f t="shared" si="46"/>
        <v>41101.160474537035</v>
      </c>
      <c r="T470" s="11">
        <f t="shared" si="47"/>
        <v>41041.167627314811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1">
        <f t="shared" si="46"/>
        <v>41887.989861111113</v>
      </c>
      <c r="T471" s="11">
        <f t="shared" si="47"/>
        <v>41827.989861111113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1">
        <f t="shared" si="46"/>
        <v>41655.166666666664</v>
      </c>
      <c r="T472" s="11">
        <f t="shared" si="47"/>
        <v>41605.167696759258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1">
        <f t="shared" si="46"/>
        <v>41748.680312500001</v>
      </c>
      <c r="T473" s="11">
        <f t="shared" si="47"/>
        <v>41703.721979166665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1">
        <f t="shared" si="46"/>
        <v>41874.922662037039</v>
      </c>
      <c r="T474" s="11">
        <f t="shared" si="47"/>
        <v>41844.922662037039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1">
        <f t="shared" si="46"/>
        <v>41899.698136574072</v>
      </c>
      <c r="T475" s="11">
        <f t="shared" si="47"/>
        <v>41869.698136574072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1">
        <f t="shared" si="46"/>
        <v>42783.329039351855</v>
      </c>
      <c r="T476" s="11">
        <f t="shared" si="47"/>
        <v>42753.329039351855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1">
        <f t="shared" si="46"/>
        <v>42130.086145833338</v>
      </c>
      <c r="T477" s="11">
        <f t="shared" si="47"/>
        <v>42100.086145833338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1">
        <f t="shared" si="46"/>
        <v>41793.165972222225</v>
      </c>
      <c r="T478" s="11">
        <f t="shared" si="47"/>
        <v>41757.975011574075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1">
        <f t="shared" si="46"/>
        <v>41047.83488425926</v>
      </c>
      <c r="T479" s="11">
        <f t="shared" si="47"/>
        <v>40987.83488425926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1">
        <f t="shared" si="46"/>
        <v>42095.869317129633</v>
      </c>
      <c r="T480" s="11">
        <f t="shared" si="47"/>
        <v>42065.910983796297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1">
        <f t="shared" si="46"/>
        <v>41964.449479166666</v>
      </c>
      <c r="T481" s="11">
        <f t="shared" si="47"/>
        <v>41904.407812500001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1">
        <f t="shared" si="46"/>
        <v>41495.500173611108</v>
      </c>
      <c r="T482" s="11">
        <f t="shared" si="47"/>
        <v>41465.500173611108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1">
        <f t="shared" si="46"/>
        <v>41192.672326388885</v>
      </c>
      <c r="T483" s="11">
        <f t="shared" si="47"/>
        <v>41162.672326388885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1">
        <f t="shared" si="46"/>
        <v>42474.606944444444</v>
      </c>
      <c r="T484" s="11">
        <f t="shared" si="47"/>
        <v>42447.896875000006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1">
        <f t="shared" si="46"/>
        <v>41303.197592592594</v>
      </c>
      <c r="T485" s="11">
        <f t="shared" si="47"/>
        <v>41243.197592592594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1">
        <f t="shared" si="46"/>
        <v>42313.981157407412</v>
      </c>
      <c r="T486" s="11">
        <f t="shared" si="47"/>
        <v>42272.93949074074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1">
        <f t="shared" si="46"/>
        <v>41411.50577546296</v>
      </c>
      <c r="T487" s="11">
        <f t="shared" si="47"/>
        <v>41381.50577546296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1">
        <f t="shared" si="46"/>
        <v>41791.94258101852</v>
      </c>
      <c r="T488" s="11">
        <f t="shared" si="47"/>
        <v>41761.94258101852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1">
        <f t="shared" si="46"/>
        <v>42729.636504629627</v>
      </c>
      <c r="T489" s="11">
        <f t="shared" si="47"/>
        <v>42669.594837962963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1">
        <f t="shared" si="46"/>
        <v>42744.054398148146</v>
      </c>
      <c r="T490" s="11">
        <f t="shared" si="47"/>
        <v>42714.054398148146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1">
        <f t="shared" si="46"/>
        <v>40913.481249999997</v>
      </c>
      <c r="T491" s="11">
        <f t="shared" si="47"/>
        <v>40882.481666666667</v>
      </c>
    </row>
    <row r="492" spans="1:20" ht="15.7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1">
        <f t="shared" si="46"/>
        <v>41143.968576388892</v>
      </c>
      <c r="T492" s="11">
        <f t="shared" si="47"/>
        <v>41113.968576388892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1">
        <f t="shared" si="46"/>
        <v>42396.982627314821</v>
      </c>
      <c r="T493" s="11">
        <f t="shared" si="47"/>
        <v>42366.982627314821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1">
        <f t="shared" si="46"/>
        <v>42656.03506944445</v>
      </c>
      <c r="T494" s="11">
        <f t="shared" si="47"/>
        <v>42596.03506944445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1">
        <f t="shared" si="46"/>
        <v>42144.726134259254</v>
      </c>
      <c r="T495" s="11">
        <f t="shared" si="47"/>
        <v>42114.726134259254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1">
        <f t="shared" si="46"/>
        <v>41823.125</v>
      </c>
      <c r="T496" s="11">
        <f t="shared" si="47"/>
        <v>41799.830613425926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1">
        <f t="shared" si="46"/>
        <v>42201.827604166669</v>
      </c>
      <c r="T497" s="11">
        <f t="shared" si="47"/>
        <v>42171.827604166669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41680.93141203704</v>
      </c>
      <c r="T498" s="11">
        <f t="shared" si="47"/>
        <v>41620.93141203704</v>
      </c>
    </row>
    <row r="499" spans="1:20" ht="15.7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1">
        <f t="shared" si="46"/>
        <v>41998.208333333328</v>
      </c>
      <c r="T499" s="11">
        <f t="shared" si="47"/>
        <v>41945.037789351853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1">
        <f t="shared" si="46"/>
        <v>40900.762141203704</v>
      </c>
      <c r="T500" s="11">
        <f t="shared" si="47"/>
        <v>40858.762141203704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1">
        <f t="shared" si="46"/>
        <v>40098.874305555553</v>
      </c>
      <c r="T501" s="11">
        <f t="shared" si="47"/>
        <v>40043.895462962959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1">
        <f t="shared" si="46"/>
        <v>40306.927777777775</v>
      </c>
      <c r="T502" s="11">
        <f t="shared" si="47"/>
        <v>40247.886006944449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1">
        <f t="shared" si="46"/>
        <v>40733.234386574077</v>
      </c>
      <c r="T503" s="11">
        <f t="shared" si="47"/>
        <v>40703.234386574077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1">
        <f t="shared" si="46"/>
        <v>40986.511863425927</v>
      </c>
      <c r="T504" s="11">
        <f t="shared" si="47"/>
        <v>40956.553530092591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1">
        <f t="shared" si="46"/>
        <v>42021.526655092588</v>
      </c>
      <c r="T505" s="11">
        <f t="shared" si="47"/>
        <v>41991.526655092588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1">
        <f t="shared" si="46"/>
        <v>41009.941979166666</v>
      </c>
      <c r="T506" s="11">
        <f t="shared" si="47"/>
        <v>40949.98364583333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1">
        <f t="shared" si="46"/>
        <v>42363.098217592589</v>
      </c>
      <c r="T507" s="11">
        <f t="shared" si="47"/>
        <v>42318.098217592589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1">
        <f t="shared" si="46"/>
        <v>41496.552314814813</v>
      </c>
      <c r="T508" s="11">
        <f t="shared" si="47"/>
        <v>41466.552314814813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1">
        <f t="shared" si="46"/>
        <v>41201.958993055552</v>
      </c>
      <c r="T509" s="11">
        <f t="shared" si="47"/>
        <v>41156.958993055552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1">
        <f t="shared" si="46"/>
        <v>41054.593055555553</v>
      </c>
      <c r="T510" s="11">
        <f t="shared" si="47"/>
        <v>40995.024317129632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1">
        <f t="shared" si="46"/>
        <v>42183.631597222222</v>
      </c>
      <c r="T511" s="11">
        <f t="shared" si="47"/>
        <v>42153.631597222222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1">
        <f t="shared" si="46"/>
        <v>42430.176377314812</v>
      </c>
      <c r="T512" s="11">
        <f t="shared" si="47"/>
        <v>42400.176377314812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1">
        <f t="shared" si="46"/>
        <v>41370.261365740742</v>
      </c>
      <c r="T513" s="11">
        <f t="shared" si="47"/>
        <v>41340.303032407406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1">
        <f t="shared" si="46"/>
        <v>42694.783877314811</v>
      </c>
      <c r="T514" s="11">
        <f t="shared" si="47"/>
        <v>42649.742210648154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11">
        <f t="shared" ref="S515:S578" si="52">(((I515/60)/60)/24)+DATE(1970,1,1)</f>
        <v>42597.291666666672</v>
      </c>
      <c r="T515" s="11">
        <f t="shared" ref="T515:T578" si="53">(((J515/60)/60)/24)+DATE(1970,1,1)</f>
        <v>42552.653993055559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1">
        <f t="shared" si="52"/>
        <v>41860.613969907405</v>
      </c>
      <c r="T516" s="11">
        <f t="shared" si="53"/>
        <v>41830.613969907405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1">
        <f t="shared" si="52"/>
        <v>42367.490752314814</v>
      </c>
      <c r="T517" s="11">
        <f t="shared" si="53"/>
        <v>42327.490752314814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1">
        <f t="shared" si="52"/>
        <v>42151.778703703705</v>
      </c>
      <c r="T518" s="11">
        <f t="shared" si="53"/>
        <v>42091.778703703705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1">
        <f t="shared" si="52"/>
        <v>42768.615289351852</v>
      </c>
      <c r="T519" s="11">
        <f t="shared" si="53"/>
        <v>42738.615289351852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42253.615277777775</v>
      </c>
      <c r="T520" s="11">
        <f t="shared" si="53"/>
        <v>42223.616018518514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1">
        <f t="shared" si="52"/>
        <v>41248.391446759262</v>
      </c>
      <c r="T521" s="11">
        <f t="shared" si="53"/>
        <v>41218.391446759262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1">
        <f t="shared" si="52"/>
        <v>42348.702094907407</v>
      </c>
      <c r="T522" s="11">
        <f t="shared" si="53"/>
        <v>42318.702094907407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1">
        <f t="shared" si="52"/>
        <v>42675.207638888889</v>
      </c>
      <c r="T523" s="11">
        <f t="shared" si="53"/>
        <v>42646.092812499999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1">
        <f t="shared" si="52"/>
        <v>42449.999131944445</v>
      </c>
      <c r="T524" s="11">
        <f t="shared" si="53"/>
        <v>42430.040798611109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1">
        <f t="shared" si="52"/>
        <v>42268.13282407407</v>
      </c>
      <c r="T525" s="11">
        <f t="shared" si="53"/>
        <v>42238.13282407407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1">
        <f t="shared" si="52"/>
        <v>42522.717233796298</v>
      </c>
      <c r="T526" s="11">
        <f t="shared" si="53"/>
        <v>42492.717233796298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1">
        <f t="shared" si="52"/>
        <v>41895.400937500002</v>
      </c>
      <c r="T527" s="11">
        <f t="shared" si="53"/>
        <v>41850.400937500002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1">
        <f t="shared" si="52"/>
        <v>42223.708333333328</v>
      </c>
      <c r="T528" s="11">
        <f t="shared" si="53"/>
        <v>42192.591944444444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1">
        <f t="shared" si="52"/>
        <v>42783.670138888891</v>
      </c>
      <c r="T529" s="11">
        <f t="shared" si="53"/>
        <v>42753.205625000002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1">
        <f t="shared" si="52"/>
        <v>42176.888888888891</v>
      </c>
      <c r="T530" s="11">
        <f t="shared" si="53"/>
        <v>42155.920219907406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1">
        <f t="shared" si="52"/>
        <v>42746.208333333328</v>
      </c>
      <c r="T531" s="11">
        <f t="shared" si="53"/>
        <v>42725.031180555554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1">
        <f t="shared" si="52"/>
        <v>42179.083333333328</v>
      </c>
      <c r="T532" s="11">
        <f t="shared" si="53"/>
        <v>42157.591064814813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1">
        <f t="shared" si="52"/>
        <v>42721.290972222225</v>
      </c>
      <c r="T533" s="11">
        <f t="shared" si="53"/>
        <v>42676.065150462964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1">
        <f t="shared" si="52"/>
        <v>42503.007037037038</v>
      </c>
      <c r="T534" s="11">
        <f t="shared" si="53"/>
        <v>42473.007037037038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1">
        <f t="shared" si="52"/>
        <v>42506.43478009259</v>
      </c>
      <c r="T535" s="11">
        <f t="shared" si="53"/>
        <v>42482.43478009259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1">
        <f t="shared" si="52"/>
        <v>42309.958333333328</v>
      </c>
      <c r="T536" s="11">
        <f t="shared" si="53"/>
        <v>42270.810995370368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1">
        <f t="shared" si="52"/>
        <v>42741.545196759253</v>
      </c>
      <c r="T537" s="11">
        <f t="shared" si="53"/>
        <v>42711.545196759253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1">
        <f t="shared" si="52"/>
        <v>42219.75</v>
      </c>
      <c r="T538" s="11">
        <f t="shared" si="53"/>
        <v>42179.344988425932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1">
        <f t="shared" si="52"/>
        <v>42312.810081018513</v>
      </c>
      <c r="T539" s="11">
        <f t="shared" si="53"/>
        <v>42282.768414351856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1">
        <f t="shared" si="52"/>
        <v>42503.794710648144</v>
      </c>
      <c r="T540" s="11">
        <f t="shared" si="53"/>
        <v>42473.794710648144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1">
        <f t="shared" si="52"/>
        <v>42556.049849537041</v>
      </c>
      <c r="T541" s="11">
        <f t="shared" si="53"/>
        <v>42535.049849537041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1">
        <f t="shared" si="52"/>
        <v>42039.817199074074</v>
      </c>
      <c r="T542" s="11">
        <f t="shared" si="53"/>
        <v>42009.817199074074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1">
        <f t="shared" si="52"/>
        <v>42306.046689814815</v>
      </c>
      <c r="T543" s="11">
        <f t="shared" si="53"/>
        <v>42276.046689814815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1">
        <f t="shared" si="52"/>
        <v>42493.695787037039</v>
      </c>
      <c r="T544" s="11">
        <f t="shared" si="53"/>
        <v>42433.737453703703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1">
        <f t="shared" si="52"/>
        <v>41944.092152777775</v>
      </c>
      <c r="T545" s="11">
        <f t="shared" si="53"/>
        <v>41914.092152777775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1">
        <f t="shared" si="52"/>
        <v>42555.656944444447</v>
      </c>
      <c r="T546" s="11">
        <f t="shared" si="53"/>
        <v>42525.656944444447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1">
        <f t="shared" si="52"/>
        <v>42323.634131944447</v>
      </c>
      <c r="T547" s="11">
        <f t="shared" si="53"/>
        <v>42283.592465277776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1">
        <f t="shared" si="52"/>
        <v>42294.667997685188</v>
      </c>
      <c r="T548" s="11">
        <f t="shared" si="53"/>
        <v>42249.667997685188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1">
        <f t="shared" si="52"/>
        <v>42410.696342592593</v>
      </c>
      <c r="T549" s="11">
        <f t="shared" si="53"/>
        <v>42380.696342592593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1">
        <f t="shared" si="52"/>
        <v>42306.903333333335</v>
      </c>
      <c r="T550" s="11">
        <f t="shared" si="53"/>
        <v>42276.903333333335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1">
        <f t="shared" si="52"/>
        <v>42193.636828703704</v>
      </c>
      <c r="T551" s="11">
        <f t="shared" si="53"/>
        <v>42163.636828703704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1">
        <f t="shared" si="52"/>
        <v>42766.208333333328</v>
      </c>
      <c r="T552" s="11">
        <f t="shared" si="53"/>
        <v>42753.678761574076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1">
        <f t="shared" si="52"/>
        <v>42217.745138888888</v>
      </c>
      <c r="T553" s="11">
        <f t="shared" si="53"/>
        <v>42173.275740740741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1">
        <f t="shared" si="52"/>
        <v>42378.616851851853</v>
      </c>
      <c r="T554" s="11">
        <f t="shared" si="53"/>
        <v>42318.616851851853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1">
        <f t="shared" si="52"/>
        <v>41957.761469907404</v>
      </c>
      <c r="T555" s="11">
        <f t="shared" si="53"/>
        <v>41927.71980324074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1">
        <f t="shared" si="52"/>
        <v>41931.684861111113</v>
      </c>
      <c r="T556" s="11">
        <f t="shared" si="53"/>
        <v>41901.684861111113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1">
        <f t="shared" si="52"/>
        <v>42533.353506944448</v>
      </c>
      <c r="T557" s="11">
        <f t="shared" si="53"/>
        <v>42503.353506944448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1">
        <f t="shared" si="52"/>
        <v>42375.860150462962</v>
      </c>
      <c r="T558" s="11">
        <f t="shared" si="53"/>
        <v>42345.860150462962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1">
        <f t="shared" si="52"/>
        <v>42706.983831018515</v>
      </c>
      <c r="T559" s="11">
        <f t="shared" si="53"/>
        <v>42676.942164351851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1">
        <f t="shared" si="52"/>
        <v>42087.841493055559</v>
      </c>
      <c r="T560" s="11">
        <f t="shared" si="53"/>
        <v>42057.883159722223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1">
        <f t="shared" si="52"/>
        <v>42351.283101851848</v>
      </c>
      <c r="T561" s="11">
        <f t="shared" si="53"/>
        <v>42321.283101851848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1">
        <f t="shared" si="52"/>
        <v>41990.771354166667</v>
      </c>
      <c r="T562" s="11">
        <f t="shared" si="53"/>
        <v>41960.771354166667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1">
        <f t="shared" si="52"/>
        <v>42303.658715277779</v>
      </c>
      <c r="T563" s="11">
        <f t="shared" si="53"/>
        <v>42268.658715277779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1">
        <f t="shared" si="52"/>
        <v>42722.389062500006</v>
      </c>
      <c r="T564" s="11">
        <f t="shared" si="53"/>
        <v>42692.389062500006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1">
        <f t="shared" si="52"/>
        <v>42052.069988425923</v>
      </c>
      <c r="T565" s="11">
        <f t="shared" si="53"/>
        <v>42022.069988425923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1">
        <f t="shared" si="52"/>
        <v>42441.942997685182</v>
      </c>
      <c r="T566" s="11">
        <f t="shared" si="53"/>
        <v>42411.942997685182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1">
        <f t="shared" si="52"/>
        <v>42195.785289351858</v>
      </c>
      <c r="T567" s="11">
        <f t="shared" si="53"/>
        <v>42165.785289351858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1">
        <f t="shared" si="52"/>
        <v>42565.68440972222</v>
      </c>
      <c r="T568" s="11">
        <f t="shared" si="53"/>
        <v>42535.68440972222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1">
        <f t="shared" si="52"/>
        <v>42005.842523148152</v>
      </c>
      <c r="T569" s="11">
        <f t="shared" si="53"/>
        <v>41975.842523148152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1">
        <f t="shared" si="52"/>
        <v>42385.458333333328</v>
      </c>
      <c r="T570" s="11">
        <f t="shared" si="53"/>
        <v>42348.9215625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1">
        <f t="shared" si="52"/>
        <v>42370.847361111111</v>
      </c>
      <c r="T571" s="11">
        <f t="shared" si="53"/>
        <v>42340.847361111111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1">
        <f t="shared" si="52"/>
        <v>42418.798252314817</v>
      </c>
      <c r="T572" s="11">
        <f t="shared" si="53"/>
        <v>42388.798252314817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1">
        <f t="shared" si="52"/>
        <v>42212.165972222225</v>
      </c>
      <c r="T573" s="11">
        <f t="shared" si="53"/>
        <v>42192.816238425927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1">
        <f t="shared" si="52"/>
        <v>42312.757962962962</v>
      </c>
      <c r="T574" s="11">
        <f t="shared" si="53"/>
        <v>42282.71629629629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1">
        <f t="shared" si="52"/>
        <v>42022.05</v>
      </c>
      <c r="T575" s="11">
        <f t="shared" si="53"/>
        <v>41963.050127314811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1">
        <f t="shared" si="52"/>
        <v>42662.443368055552</v>
      </c>
      <c r="T576" s="11">
        <f t="shared" si="53"/>
        <v>42632.443368055552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1">
        <f t="shared" si="52"/>
        <v>42168.692627314813</v>
      </c>
      <c r="T577" s="11">
        <f t="shared" si="53"/>
        <v>42138.692627314813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1">
        <f t="shared" si="52"/>
        <v>42091.43</v>
      </c>
      <c r="T578" s="11">
        <f t="shared" si="53"/>
        <v>42031.471666666665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11">
        <f t="shared" ref="S579:S642" si="58">(((I579/60)/60)/24)+DATE(1970,1,1)</f>
        <v>42510.589143518519</v>
      </c>
      <c r="T579" s="11">
        <f t="shared" ref="T579:T642" si="59">(((J579/60)/60)/24)+DATE(1970,1,1)</f>
        <v>42450.589143518519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1">
        <f t="shared" si="58"/>
        <v>42254.578622685185</v>
      </c>
      <c r="T580" s="11">
        <f t="shared" si="59"/>
        <v>42230.578622685185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1">
        <f t="shared" si="58"/>
        <v>41998.852118055554</v>
      </c>
      <c r="T581" s="11">
        <f t="shared" si="59"/>
        <v>41968.852118055554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1">
        <f t="shared" si="58"/>
        <v>42635.908182870371</v>
      </c>
      <c r="T582" s="11">
        <f t="shared" si="59"/>
        <v>42605.908182870371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1">
        <f t="shared" si="58"/>
        <v>42218.012777777782</v>
      </c>
      <c r="T583" s="11">
        <f t="shared" si="59"/>
        <v>42188.012777777782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1">
        <f t="shared" si="58"/>
        <v>42078.75</v>
      </c>
      <c r="T584" s="11">
        <f t="shared" si="59"/>
        <v>42055.739803240736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1">
        <f t="shared" si="58"/>
        <v>42082.896840277783</v>
      </c>
      <c r="T585" s="11">
        <f t="shared" si="59"/>
        <v>42052.93850694444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1">
        <f t="shared" si="58"/>
        <v>42079.674953703703</v>
      </c>
      <c r="T586" s="11">
        <f t="shared" si="59"/>
        <v>42049.716620370367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1">
        <f t="shared" si="58"/>
        <v>42339</v>
      </c>
      <c r="T587" s="11">
        <f t="shared" si="59"/>
        <v>42283.3909375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1">
        <f t="shared" si="58"/>
        <v>42050.854247685187</v>
      </c>
      <c r="T588" s="11">
        <f t="shared" si="59"/>
        <v>42020.854247685187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1">
        <f t="shared" si="58"/>
        <v>42110.757326388892</v>
      </c>
      <c r="T589" s="11">
        <f t="shared" si="59"/>
        <v>42080.757326388892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1">
        <f t="shared" si="58"/>
        <v>42691.811180555553</v>
      </c>
      <c r="T590" s="11">
        <f t="shared" si="59"/>
        <v>42631.769513888896</v>
      </c>
    </row>
    <row r="591" spans="1:20" ht="15.7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1">
        <f t="shared" si="58"/>
        <v>42193.614571759259</v>
      </c>
      <c r="T591" s="11">
        <f t="shared" si="59"/>
        <v>42178.614571759259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1">
        <f t="shared" si="58"/>
        <v>42408.542361111111</v>
      </c>
      <c r="T592" s="11">
        <f t="shared" si="59"/>
        <v>42377.554756944446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1">
        <f t="shared" si="58"/>
        <v>42207.543171296296</v>
      </c>
      <c r="T593" s="11">
        <f t="shared" si="59"/>
        <v>42177.543171296296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1">
        <f t="shared" si="58"/>
        <v>41976.232175925921</v>
      </c>
      <c r="T594" s="11">
        <f t="shared" si="59"/>
        <v>41946.232175925928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1">
        <f t="shared" si="58"/>
        <v>42100.635937500003</v>
      </c>
      <c r="T595" s="11">
        <f t="shared" si="59"/>
        <v>42070.677604166667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1">
        <f t="shared" si="58"/>
        <v>42476.780162037037</v>
      </c>
      <c r="T596" s="11">
        <f t="shared" si="59"/>
        <v>42446.780162037037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1">
        <f t="shared" si="58"/>
        <v>42128.069884259254</v>
      </c>
      <c r="T597" s="11">
        <f t="shared" si="59"/>
        <v>42083.069884259254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1">
        <f t="shared" si="58"/>
        <v>42676.896898148145</v>
      </c>
      <c r="T598" s="11">
        <f t="shared" si="59"/>
        <v>42646.896898148145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1">
        <f t="shared" si="58"/>
        <v>42582.666666666672</v>
      </c>
      <c r="T599" s="11">
        <f t="shared" si="59"/>
        <v>42545.705266203702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1">
        <f t="shared" si="58"/>
        <v>41978.00209490741</v>
      </c>
      <c r="T600" s="11">
        <f t="shared" si="59"/>
        <v>41948.00209490741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1">
        <f t="shared" si="58"/>
        <v>42071.636111111111</v>
      </c>
      <c r="T601" s="11">
        <f t="shared" si="59"/>
        <v>42047.812523148154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1">
        <f t="shared" si="58"/>
        <v>42133.798171296294</v>
      </c>
      <c r="T602" s="11">
        <f t="shared" si="59"/>
        <v>42073.798171296294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1">
        <f t="shared" si="58"/>
        <v>41999.858090277776</v>
      </c>
      <c r="T603" s="11">
        <f t="shared" si="59"/>
        <v>41969.858090277776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1">
        <f t="shared" si="58"/>
        <v>42173.79415509259</v>
      </c>
      <c r="T604" s="11">
        <f t="shared" si="59"/>
        <v>42143.79415509259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1">
        <f t="shared" si="58"/>
        <v>41865.639155092591</v>
      </c>
      <c r="T605" s="11">
        <f t="shared" si="59"/>
        <v>41835.639155092591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1">
        <f t="shared" si="58"/>
        <v>41879.035370370373</v>
      </c>
      <c r="T606" s="11">
        <f t="shared" si="59"/>
        <v>41849.035370370373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1">
        <f t="shared" si="58"/>
        <v>42239.357731481476</v>
      </c>
      <c r="T607" s="11">
        <f t="shared" si="59"/>
        <v>42194.357731481476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1">
        <f t="shared" si="58"/>
        <v>42148.625</v>
      </c>
      <c r="T608" s="11">
        <f t="shared" si="59"/>
        <v>42102.650567129633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1">
        <f t="shared" si="58"/>
        <v>42330.867314814815</v>
      </c>
      <c r="T609" s="11">
        <f t="shared" si="59"/>
        <v>42300.825648148151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1">
        <f t="shared" si="58"/>
        <v>42170.921064814815</v>
      </c>
      <c r="T610" s="11">
        <f t="shared" si="59"/>
        <v>42140.921064814815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1">
        <f t="shared" si="58"/>
        <v>42337.075740740736</v>
      </c>
      <c r="T611" s="11">
        <f t="shared" si="59"/>
        <v>42307.034074074079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1">
        <f t="shared" si="58"/>
        <v>42116.83085648148</v>
      </c>
      <c r="T612" s="11">
        <f t="shared" si="59"/>
        <v>42086.83085648148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1">
        <f t="shared" si="58"/>
        <v>42388.560613425929</v>
      </c>
      <c r="T613" s="11">
        <f t="shared" si="59"/>
        <v>42328.560613425929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1">
        <f t="shared" si="58"/>
        <v>42615.031782407401</v>
      </c>
      <c r="T614" s="11">
        <f t="shared" si="59"/>
        <v>42585.031782407401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1">
        <f t="shared" si="58"/>
        <v>42278.207638888889</v>
      </c>
      <c r="T615" s="11">
        <f t="shared" si="59"/>
        <v>42247.496759259258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1">
        <f t="shared" si="58"/>
        <v>42545.061805555553</v>
      </c>
      <c r="T616" s="11">
        <f t="shared" si="59"/>
        <v>42515.061805555553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1">
        <f t="shared" si="58"/>
        <v>42272.122210648144</v>
      </c>
      <c r="T617" s="11">
        <f t="shared" si="59"/>
        <v>42242.122210648144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1">
        <f t="shared" si="58"/>
        <v>42791.376238425932</v>
      </c>
      <c r="T618" s="11">
        <f t="shared" si="59"/>
        <v>42761.376238425932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1">
        <f t="shared" si="58"/>
        <v>42132.343090277776</v>
      </c>
      <c r="T619" s="11">
        <f t="shared" si="59"/>
        <v>42087.343090277776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1">
        <f t="shared" si="58"/>
        <v>42347.810219907406</v>
      </c>
      <c r="T620" s="11">
        <f t="shared" si="59"/>
        <v>42317.810219907406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1">
        <f t="shared" si="58"/>
        <v>41968.692013888889</v>
      </c>
      <c r="T621" s="11">
        <f t="shared" si="59"/>
        <v>41908.650347222225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1">
        <f t="shared" si="58"/>
        <v>41876.716874999998</v>
      </c>
      <c r="T622" s="11">
        <f t="shared" si="59"/>
        <v>41831.716874999998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1">
        <f t="shared" si="58"/>
        <v>42558.987696759257</v>
      </c>
      <c r="T623" s="11">
        <f t="shared" si="59"/>
        <v>42528.987696759257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1">
        <f t="shared" si="58"/>
        <v>42552.774745370371</v>
      </c>
      <c r="T624" s="11">
        <f t="shared" si="59"/>
        <v>42532.774745370371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1">
        <f t="shared" si="58"/>
        <v>42152.009224537032</v>
      </c>
      <c r="T625" s="11">
        <f t="shared" si="59"/>
        <v>42122.009224537032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1">
        <f t="shared" si="58"/>
        <v>42138.988900462966</v>
      </c>
      <c r="T626" s="11">
        <f t="shared" si="59"/>
        <v>42108.988900462966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1">
        <f t="shared" si="58"/>
        <v>42820.853900462964</v>
      </c>
      <c r="T627" s="11">
        <f t="shared" si="59"/>
        <v>42790.895567129628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1">
        <f t="shared" si="58"/>
        <v>42231.556944444441</v>
      </c>
      <c r="T628" s="11">
        <f t="shared" si="59"/>
        <v>42198.559479166666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1">
        <f t="shared" si="58"/>
        <v>42443.958333333328</v>
      </c>
      <c r="T629" s="11">
        <f t="shared" si="59"/>
        <v>42384.306840277779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1">
        <f t="shared" si="58"/>
        <v>41833.692789351851</v>
      </c>
      <c r="T630" s="11">
        <f t="shared" si="59"/>
        <v>41803.692789351851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1">
        <f t="shared" si="58"/>
        <v>42504.637824074074</v>
      </c>
      <c r="T631" s="11">
        <f t="shared" si="59"/>
        <v>42474.637824074074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1">
        <f t="shared" si="58"/>
        <v>42253.215277777781</v>
      </c>
      <c r="T632" s="11">
        <f t="shared" si="59"/>
        <v>42223.619456018518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1">
        <f t="shared" si="58"/>
        <v>42518.772326388891</v>
      </c>
      <c r="T633" s="11">
        <f t="shared" si="59"/>
        <v>42489.772326388891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1">
        <f t="shared" si="58"/>
        <v>42333.700983796298</v>
      </c>
      <c r="T634" s="11">
        <f t="shared" si="59"/>
        <v>42303.659317129626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1">
        <f t="shared" si="58"/>
        <v>42538.958333333328</v>
      </c>
      <c r="T635" s="11">
        <f t="shared" si="59"/>
        <v>42507.29932870371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1">
        <f t="shared" si="58"/>
        <v>42061.928576388891</v>
      </c>
      <c r="T636" s="11">
        <f t="shared" si="59"/>
        <v>42031.928576388891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1">
        <f t="shared" si="58"/>
        <v>42106.092152777783</v>
      </c>
      <c r="T637" s="11">
        <f t="shared" si="59"/>
        <v>42076.092152777783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1">
        <f t="shared" si="58"/>
        <v>42161.44930555555</v>
      </c>
      <c r="T638" s="11">
        <f t="shared" si="59"/>
        <v>42131.455439814818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1">
        <f t="shared" si="58"/>
        <v>42791.961111111115</v>
      </c>
      <c r="T639" s="11">
        <f t="shared" si="59"/>
        <v>42762.962013888886</v>
      </c>
    </row>
    <row r="640" spans="1:20" ht="15.7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1">
        <f t="shared" si="58"/>
        <v>42819.55164351852</v>
      </c>
      <c r="T640" s="11">
        <f t="shared" si="59"/>
        <v>42759.593310185184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1">
        <f t="shared" si="58"/>
        <v>41925.583275462966</v>
      </c>
      <c r="T641" s="11">
        <f t="shared" si="59"/>
        <v>41865.583275462966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1">
        <f t="shared" si="58"/>
        <v>42698.958333333328</v>
      </c>
      <c r="T642" s="11">
        <f t="shared" si="59"/>
        <v>42683.420312500006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11">
        <f t="shared" ref="S643:S706" si="64">(((I643/60)/60)/24)+DATE(1970,1,1)</f>
        <v>42229.57</v>
      </c>
      <c r="T643" s="11">
        <f t="shared" ref="T643:T706" si="65">(((J643/60)/60)/24)+DATE(1970,1,1)</f>
        <v>42199.57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1">
        <f t="shared" si="64"/>
        <v>42235.651319444441</v>
      </c>
      <c r="T644" s="11">
        <f t="shared" si="65"/>
        <v>42199.651319444441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1">
        <f t="shared" si="64"/>
        <v>42155.642071759255</v>
      </c>
      <c r="T645" s="11">
        <f t="shared" si="65"/>
        <v>42100.642071759255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1">
        <f t="shared" si="64"/>
        <v>41941.041666666664</v>
      </c>
      <c r="T646" s="11">
        <f t="shared" si="65"/>
        <v>41898.665960648148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1">
        <f t="shared" si="64"/>
        <v>42594.026319444441</v>
      </c>
      <c r="T647" s="11">
        <f t="shared" si="65"/>
        <v>42564.026319444441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1">
        <f t="shared" si="64"/>
        <v>41862.852627314816</v>
      </c>
      <c r="T648" s="11">
        <f t="shared" si="65"/>
        <v>41832.852627314816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1">
        <f t="shared" si="64"/>
        <v>42446.726261574076</v>
      </c>
      <c r="T649" s="11">
        <f t="shared" si="65"/>
        <v>42416.767928240741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1">
        <f t="shared" si="64"/>
        <v>41926.693379629629</v>
      </c>
      <c r="T650" s="11">
        <f t="shared" si="65"/>
        <v>41891.693379629629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1">
        <f t="shared" si="64"/>
        <v>41898.912187499998</v>
      </c>
      <c r="T651" s="11">
        <f t="shared" si="65"/>
        <v>41877.912187499998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1">
        <f t="shared" si="64"/>
        <v>41992.078518518523</v>
      </c>
      <c r="T652" s="11">
        <f t="shared" si="65"/>
        <v>41932.036851851852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1">
        <f t="shared" si="64"/>
        <v>41986.017488425925</v>
      </c>
      <c r="T653" s="11">
        <f t="shared" si="65"/>
        <v>41956.017488425925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1">
        <f t="shared" si="64"/>
        <v>42705.732060185182</v>
      </c>
      <c r="T654" s="11">
        <f t="shared" si="65"/>
        <v>42675.690393518518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1">
        <f t="shared" si="64"/>
        <v>42236.618518518517</v>
      </c>
      <c r="T655" s="11">
        <f t="shared" si="65"/>
        <v>42199.618518518517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1">
        <f t="shared" si="64"/>
        <v>42193.957326388889</v>
      </c>
      <c r="T656" s="11">
        <f t="shared" si="65"/>
        <v>42163.957326388889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1">
        <f t="shared" si="64"/>
        <v>42075.915648148148</v>
      </c>
      <c r="T657" s="11">
        <f t="shared" si="65"/>
        <v>42045.957314814819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1">
        <f t="shared" si="64"/>
        <v>42477.762951388882</v>
      </c>
      <c r="T658" s="11">
        <f t="shared" si="65"/>
        <v>42417.804618055554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1">
        <f t="shared" si="64"/>
        <v>42361.84574074074</v>
      </c>
      <c r="T659" s="11">
        <f t="shared" si="65"/>
        <v>42331.84574074074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1">
        <f t="shared" si="64"/>
        <v>42211.75</v>
      </c>
      <c r="T660" s="11">
        <f t="shared" si="65"/>
        <v>42179.160752314812</v>
      </c>
    </row>
    <row r="661" spans="1:20" ht="15.7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1">
        <f t="shared" si="64"/>
        <v>42239.593692129631</v>
      </c>
      <c r="T661" s="11">
        <f t="shared" si="65"/>
        <v>42209.593692129631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1">
        <f t="shared" si="64"/>
        <v>41952.783321759263</v>
      </c>
      <c r="T662" s="11">
        <f t="shared" si="65"/>
        <v>41922.741655092592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1">
        <f t="shared" si="64"/>
        <v>42666.645358796297</v>
      </c>
      <c r="T663" s="11">
        <f t="shared" si="65"/>
        <v>42636.645358796297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1">
        <f t="shared" si="64"/>
        <v>42020.438043981485</v>
      </c>
      <c r="T664" s="11">
        <f t="shared" si="65"/>
        <v>41990.438043981485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1">
        <f t="shared" si="64"/>
        <v>42203.843240740738</v>
      </c>
      <c r="T665" s="11">
        <f t="shared" si="65"/>
        <v>42173.843240740738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1">
        <f t="shared" si="64"/>
        <v>42107.666377314818</v>
      </c>
      <c r="T666" s="11">
        <f t="shared" si="65"/>
        <v>42077.666377314818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1">
        <f t="shared" si="64"/>
        <v>42748.711354166662</v>
      </c>
      <c r="T667" s="11">
        <f t="shared" si="65"/>
        <v>42688.711354166662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1">
        <f t="shared" si="64"/>
        <v>41868.832152777781</v>
      </c>
      <c r="T668" s="11">
        <f t="shared" si="65"/>
        <v>41838.832152777781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1">
        <f t="shared" si="64"/>
        <v>42672.373414351852</v>
      </c>
      <c r="T669" s="11">
        <f t="shared" si="65"/>
        <v>42632.373414351852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1">
        <f t="shared" si="64"/>
        <v>42135.831273148149</v>
      </c>
      <c r="T670" s="11">
        <f t="shared" si="65"/>
        <v>42090.831273148149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1">
        <f t="shared" si="64"/>
        <v>42557.625671296293</v>
      </c>
      <c r="T671" s="11">
        <f t="shared" si="65"/>
        <v>42527.625671296293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1">
        <f t="shared" si="64"/>
        <v>42540.340277777781</v>
      </c>
      <c r="T672" s="11">
        <f t="shared" si="65"/>
        <v>42506.709722222222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1">
        <f t="shared" si="64"/>
        <v>42018.166666666672</v>
      </c>
      <c r="T673" s="11">
        <f t="shared" si="65"/>
        <v>41984.692731481482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1">
        <f t="shared" si="64"/>
        <v>42005.207638888889</v>
      </c>
      <c r="T674" s="11">
        <f t="shared" si="65"/>
        <v>41974.219490740739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1">
        <f t="shared" si="64"/>
        <v>41883.840474537035</v>
      </c>
      <c r="T675" s="11">
        <f t="shared" si="65"/>
        <v>41838.840474537035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1">
        <f t="shared" si="64"/>
        <v>41863.116053240738</v>
      </c>
      <c r="T676" s="11">
        <f t="shared" si="65"/>
        <v>41803.116053240738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1">
        <f t="shared" si="64"/>
        <v>42005.290972222225</v>
      </c>
      <c r="T677" s="11">
        <f t="shared" si="65"/>
        <v>41975.930601851855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1">
        <f t="shared" si="64"/>
        <v>42042.768298611118</v>
      </c>
      <c r="T678" s="11">
        <f t="shared" si="65"/>
        <v>42012.768298611118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1">
        <f t="shared" si="64"/>
        <v>42549.403877314813</v>
      </c>
      <c r="T679" s="11">
        <f t="shared" si="65"/>
        <v>42504.403877314813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1">
        <f t="shared" si="64"/>
        <v>42511.376597222217</v>
      </c>
      <c r="T680" s="11">
        <f t="shared" si="65"/>
        <v>42481.376597222217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1">
        <f t="shared" si="64"/>
        <v>42616.695706018523</v>
      </c>
      <c r="T681" s="11">
        <f t="shared" si="65"/>
        <v>42556.695706018523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1">
        <f t="shared" si="64"/>
        <v>41899.501516203702</v>
      </c>
      <c r="T682" s="11">
        <f t="shared" si="65"/>
        <v>41864.501516203702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1">
        <f t="shared" si="64"/>
        <v>42669.805601851855</v>
      </c>
      <c r="T683" s="11">
        <f t="shared" si="65"/>
        <v>42639.805601851855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1">
        <f t="shared" si="64"/>
        <v>42808.723634259266</v>
      </c>
      <c r="T684" s="11">
        <f t="shared" si="65"/>
        <v>42778.765300925923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1">
        <f t="shared" si="64"/>
        <v>42674.900046296301</v>
      </c>
      <c r="T685" s="11">
        <f t="shared" si="65"/>
        <v>42634.900046296301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1">
        <f t="shared" si="64"/>
        <v>41845.125</v>
      </c>
      <c r="T686" s="11">
        <f t="shared" si="65"/>
        <v>41809.473275462966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1">
        <f t="shared" si="64"/>
        <v>42016.866574074069</v>
      </c>
      <c r="T687" s="11">
        <f t="shared" si="65"/>
        <v>41971.866574074069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1">
        <f t="shared" si="64"/>
        <v>42219.673263888893</v>
      </c>
      <c r="T688" s="11">
        <f t="shared" si="65"/>
        <v>42189.673263888893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1">
        <f t="shared" si="64"/>
        <v>42771.750613425931</v>
      </c>
      <c r="T689" s="11">
        <f t="shared" si="65"/>
        <v>42711.750613425931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1">
        <f t="shared" si="64"/>
        <v>42292.104780092588</v>
      </c>
      <c r="T690" s="11">
        <f t="shared" si="65"/>
        <v>42262.104780092588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1">
        <f t="shared" si="64"/>
        <v>42712.207638888889</v>
      </c>
      <c r="T691" s="11">
        <f t="shared" si="65"/>
        <v>42675.66778935185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1">
        <f t="shared" si="64"/>
        <v>42622.25</v>
      </c>
      <c r="T692" s="11">
        <f t="shared" si="65"/>
        <v>42579.634733796294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1">
        <f t="shared" si="64"/>
        <v>42186.028310185182</v>
      </c>
      <c r="T693" s="11">
        <f t="shared" si="65"/>
        <v>42158.028310185182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1">
        <f t="shared" si="64"/>
        <v>42726.37572916667</v>
      </c>
      <c r="T694" s="11">
        <f t="shared" si="65"/>
        <v>42696.37572916667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1">
        <f t="shared" si="64"/>
        <v>42124.808182870373</v>
      </c>
      <c r="T695" s="11">
        <f t="shared" si="65"/>
        <v>42094.808182870373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1">
        <f t="shared" si="64"/>
        <v>42767.663877314815</v>
      </c>
      <c r="T696" s="11">
        <f t="shared" si="65"/>
        <v>42737.663877314815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1">
        <f t="shared" si="64"/>
        <v>41943.521064814813</v>
      </c>
      <c r="T697" s="11">
        <f t="shared" si="65"/>
        <v>41913.521064814813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1">
        <f t="shared" si="64"/>
        <v>41845.927106481482</v>
      </c>
      <c r="T698" s="11">
        <f t="shared" si="65"/>
        <v>41815.927106481482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1">
        <f t="shared" si="64"/>
        <v>42403.523020833338</v>
      </c>
      <c r="T699" s="11">
        <f t="shared" si="65"/>
        <v>42388.523020833338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1">
        <f t="shared" si="64"/>
        <v>41900.083333333336</v>
      </c>
      <c r="T700" s="11">
        <f t="shared" si="65"/>
        <v>41866.931076388886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1">
        <f t="shared" si="64"/>
        <v>41600.666666666664</v>
      </c>
      <c r="T701" s="11">
        <f t="shared" si="65"/>
        <v>41563.485509259262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1">
        <f t="shared" si="64"/>
        <v>42745.688437500001</v>
      </c>
      <c r="T702" s="11">
        <f t="shared" si="65"/>
        <v>42715.688437500001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1">
        <f t="shared" si="64"/>
        <v>41843.662962962961</v>
      </c>
      <c r="T703" s="11">
        <f t="shared" si="65"/>
        <v>41813.662962962961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1">
        <f t="shared" si="64"/>
        <v>42698.768368055549</v>
      </c>
      <c r="T704" s="11">
        <f t="shared" si="65"/>
        <v>42668.726701388892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1">
        <f t="shared" si="64"/>
        <v>42766.98055555555</v>
      </c>
      <c r="T705" s="11">
        <f t="shared" si="65"/>
        <v>42711.950798611113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1">
        <f t="shared" si="64"/>
        <v>42786.192916666667</v>
      </c>
      <c r="T706" s="11">
        <f t="shared" si="65"/>
        <v>42726.192916666667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11">
        <f t="shared" ref="S707:S770" si="70">(((I707/60)/60)/24)+DATE(1970,1,1)</f>
        <v>42756.491643518515</v>
      </c>
      <c r="T707" s="11">
        <f t="shared" ref="T707:T770" si="71">(((J707/60)/60)/24)+DATE(1970,1,1)</f>
        <v>42726.491643518515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1">
        <f t="shared" si="70"/>
        <v>42718.777083333334</v>
      </c>
      <c r="T708" s="11">
        <f t="shared" si="71"/>
        <v>42676.995173611111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1">
        <f t="shared" si="70"/>
        <v>42736.663506944446</v>
      </c>
      <c r="T709" s="11">
        <f t="shared" si="71"/>
        <v>42696.663506944446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1">
        <f t="shared" si="70"/>
        <v>41895.581018518518</v>
      </c>
      <c r="T710" s="11">
        <f t="shared" si="71"/>
        <v>41835.581018518518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1">
        <f t="shared" si="70"/>
        <v>41978.041192129633</v>
      </c>
      <c r="T711" s="11">
        <f t="shared" si="71"/>
        <v>41948.041192129633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1">
        <f t="shared" si="70"/>
        <v>41871.030555555553</v>
      </c>
      <c r="T712" s="11">
        <f t="shared" si="71"/>
        <v>41837.984976851854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1">
        <f t="shared" si="70"/>
        <v>42718.500787037032</v>
      </c>
      <c r="T713" s="11">
        <f t="shared" si="71"/>
        <v>42678.459120370375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1">
        <f t="shared" si="70"/>
        <v>42414.680925925932</v>
      </c>
      <c r="T714" s="11">
        <f t="shared" si="71"/>
        <v>42384.680925925932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1">
        <f t="shared" si="70"/>
        <v>42526.529305555552</v>
      </c>
      <c r="T715" s="11">
        <f t="shared" si="71"/>
        <v>42496.529305555552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1">
        <f t="shared" si="70"/>
        <v>42794.787986111114</v>
      </c>
      <c r="T716" s="11">
        <f t="shared" si="71"/>
        <v>42734.787986111114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1">
        <f t="shared" si="70"/>
        <v>42313.132407407407</v>
      </c>
      <c r="T717" s="11">
        <f t="shared" si="71"/>
        <v>42273.090740740736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1">
        <f t="shared" si="70"/>
        <v>41974</v>
      </c>
      <c r="T718" s="11">
        <f t="shared" si="71"/>
        <v>41940.658645833333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1">
        <f t="shared" si="70"/>
        <v>41887.854189814818</v>
      </c>
      <c r="T719" s="11">
        <f t="shared" si="71"/>
        <v>41857.854189814818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1">
        <f t="shared" si="70"/>
        <v>42784.249305555553</v>
      </c>
      <c r="T720" s="11">
        <f t="shared" si="71"/>
        <v>42752.845451388886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1">
        <f t="shared" si="70"/>
        <v>42423.040231481486</v>
      </c>
      <c r="T721" s="11">
        <f t="shared" si="71"/>
        <v>42409.040231481486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1">
        <f t="shared" si="70"/>
        <v>40937.649201388893</v>
      </c>
      <c r="T722" s="11">
        <f t="shared" si="71"/>
        <v>40909.649201388893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1">
        <f t="shared" si="70"/>
        <v>41852.571840277778</v>
      </c>
      <c r="T723" s="11">
        <f t="shared" si="71"/>
        <v>41807.571840277778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1">
        <f t="shared" si="70"/>
        <v>41007.76363425926</v>
      </c>
      <c r="T724" s="11">
        <f t="shared" si="71"/>
        <v>40977.805300925924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1">
        <f t="shared" si="70"/>
        <v>42215.165972222225</v>
      </c>
      <c r="T725" s="11">
        <f t="shared" si="71"/>
        <v>42184.816539351858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1">
        <f t="shared" si="70"/>
        <v>40724.638460648144</v>
      </c>
      <c r="T726" s="11">
        <f t="shared" si="71"/>
        <v>40694.638460648144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1">
        <f t="shared" si="70"/>
        <v>42351.626296296294</v>
      </c>
      <c r="T727" s="11">
        <f t="shared" si="71"/>
        <v>42321.626296296294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1">
        <f t="shared" si="70"/>
        <v>41376.042673611111</v>
      </c>
      <c r="T728" s="11">
        <f t="shared" si="71"/>
        <v>41346.042673611111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1">
        <f t="shared" si="70"/>
        <v>41288.888888888891</v>
      </c>
      <c r="T729" s="11">
        <f t="shared" si="71"/>
        <v>41247.020243055551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1">
        <f t="shared" si="70"/>
        <v>40776.837465277778</v>
      </c>
      <c r="T730" s="11">
        <f t="shared" si="71"/>
        <v>40731.837465277778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1">
        <f t="shared" si="70"/>
        <v>41171.185891203706</v>
      </c>
      <c r="T731" s="11">
        <f t="shared" si="71"/>
        <v>41111.185891203706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1">
        <f t="shared" si="70"/>
        <v>40884.745266203703</v>
      </c>
      <c r="T732" s="11">
        <f t="shared" si="71"/>
        <v>40854.745266203703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1">
        <f t="shared" si="70"/>
        <v>40930.25</v>
      </c>
      <c r="T733" s="11">
        <f t="shared" si="71"/>
        <v>40879.795682870368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1">
        <f t="shared" si="70"/>
        <v>41546.424317129626</v>
      </c>
      <c r="T734" s="11">
        <f t="shared" si="71"/>
        <v>41486.424317129626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1">
        <f t="shared" si="70"/>
        <v>41628.420046296298</v>
      </c>
      <c r="T735" s="11">
        <f t="shared" si="71"/>
        <v>41598.420046296298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1">
        <f t="shared" si="70"/>
        <v>42133.208333333328</v>
      </c>
      <c r="T736" s="11">
        <f t="shared" si="71"/>
        <v>42102.164583333331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1">
        <f t="shared" si="70"/>
        <v>41977.027083333334</v>
      </c>
      <c r="T737" s="11">
        <f t="shared" si="71"/>
        <v>41946.029467592591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1">
        <f t="shared" si="70"/>
        <v>41599.207638888889</v>
      </c>
      <c r="T738" s="11">
        <f t="shared" si="71"/>
        <v>41579.734259259261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1">
        <f t="shared" si="70"/>
        <v>41684.833333333336</v>
      </c>
      <c r="T739" s="11">
        <f t="shared" si="71"/>
        <v>41667.275312500002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1">
        <f t="shared" si="70"/>
        <v>41974.207638888889</v>
      </c>
      <c r="T740" s="11">
        <f t="shared" si="71"/>
        <v>41943.604097222218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1">
        <f t="shared" si="70"/>
        <v>41862.502650462964</v>
      </c>
      <c r="T741" s="11">
        <f t="shared" si="71"/>
        <v>41829.502650462964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1">
        <f t="shared" si="70"/>
        <v>42176.146782407406</v>
      </c>
      <c r="T742" s="11">
        <f t="shared" si="71"/>
        <v>42162.146782407406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1">
        <f t="shared" si="70"/>
        <v>41436.648217592592</v>
      </c>
      <c r="T743" s="11">
        <f t="shared" si="71"/>
        <v>41401.648217592592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1">
        <f t="shared" si="70"/>
        <v>41719.876296296294</v>
      </c>
      <c r="T744" s="11">
        <f t="shared" si="71"/>
        <v>41689.917962962965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1">
        <f t="shared" si="70"/>
        <v>41015.875</v>
      </c>
      <c r="T745" s="11">
        <f t="shared" si="71"/>
        <v>40990.709317129629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1">
        <f t="shared" si="70"/>
        <v>41256.95721064815</v>
      </c>
      <c r="T746" s="11">
        <f t="shared" si="71"/>
        <v>41226.95721064815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1">
        <f t="shared" si="70"/>
        <v>41397.572280092594</v>
      </c>
      <c r="T747" s="11">
        <f t="shared" si="71"/>
        <v>41367.572280092594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1">
        <f t="shared" si="70"/>
        <v>41175.165972222225</v>
      </c>
      <c r="T748" s="11">
        <f t="shared" si="71"/>
        <v>41157.042928240742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1">
        <f t="shared" si="70"/>
        <v>42019.454166666663</v>
      </c>
      <c r="T749" s="11">
        <f t="shared" si="71"/>
        <v>41988.548831018517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1">
        <f t="shared" si="70"/>
        <v>41861.846828703703</v>
      </c>
      <c r="T750" s="11">
        <f t="shared" si="71"/>
        <v>41831.846828703703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1">
        <f t="shared" si="70"/>
        <v>42763.94131944445</v>
      </c>
      <c r="T751" s="11">
        <f t="shared" si="71"/>
        <v>42733.94131944445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1">
        <f t="shared" si="70"/>
        <v>41329.878148148149</v>
      </c>
      <c r="T752" s="11">
        <f t="shared" si="71"/>
        <v>41299.878148148149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1">
        <f t="shared" si="70"/>
        <v>40759.630497685182</v>
      </c>
      <c r="T753" s="11">
        <f t="shared" si="71"/>
        <v>40713.630497685182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1">
        <f t="shared" si="70"/>
        <v>42659.458333333328</v>
      </c>
      <c r="T754" s="11">
        <f t="shared" si="71"/>
        <v>42639.421493055561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1">
        <f t="shared" si="70"/>
        <v>42049.590173611112</v>
      </c>
      <c r="T755" s="11">
        <f t="shared" si="71"/>
        <v>42019.590173611112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1">
        <f t="shared" si="70"/>
        <v>41279.749085648145</v>
      </c>
      <c r="T756" s="11">
        <f t="shared" si="71"/>
        <v>41249.749085648145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1">
        <f t="shared" si="70"/>
        <v>41414.02847222222</v>
      </c>
      <c r="T757" s="11">
        <f t="shared" si="71"/>
        <v>41383.605057870373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1">
        <f t="shared" si="70"/>
        <v>40651.725219907406</v>
      </c>
      <c r="T758" s="11">
        <f t="shared" si="71"/>
        <v>40590.766886574071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1">
        <f t="shared" si="70"/>
        <v>41249.054560185185</v>
      </c>
      <c r="T759" s="11">
        <f t="shared" si="71"/>
        <v>41235.054560185185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1">
        <f t="shared" si="70"/>
        <v>40459.836435185185</v>
      </c>
      <c r="T760" s="11">
        <f t="shared" si="71"/>
        <v>40429.836435185185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1">
        <f t="shared" si="70"/>
        <v>41829.330312500002</v>
      </c>
      <c r="T761" s="11">
        <f t="shared" si="71"/>
        <v>41789.330312500002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1">
        <f t="shared" si="70"/>
        <v>42700.805706018517</v>
      </c>
      <c r="T762" s="11">
        <f t="shared" si="71"/>
        <v>42670.764039351852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1">
        <f t="shared" si="70"/>
        <v>41672.751458333332</v>
      </c>
      <c r="T763" s="11">
        <f t="shared" si="71"/>
        <v>41642.751458333332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1">
        <f t="shared" si="70"/>
        <v>42708.25</v>
      </c>
      <c r="T764" s="11">
        <f t="shared" si="71"/>
        <v>42690.858449074076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1">
        <f t="shared" si="70"/>
        <v>41501.446851851848</v>
      </c>
      <c r="T765" s="11">
        <f t="shared" si="71"/>
        <v>41471.446851851848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1">
        <f t="shared" si="70"/>
        <v>42257.173159722224</v>
      </c>
      <c r="T766" s="11">
        <f t="shared" si="71"/>
        <v>42227.173159722224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1">
        <f t="shared" si="70"/>
        <v>41931.542638888888</v>
      </c>
      <c r="T767" s="11">
        <f t="shared" si="71"/>
        <v>41901.542638888888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1">
        <f t="shared" si="70"/>
        <v>42051.783368055556</v>
      </c>
      <c r="T768" s="11">
        <f t="shared" si="71"/>
        <v>42021.783368055556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1">
        <f t="shared" si="70"/>
        <v>42145.143634259264</v>
      </c>
      <c r="T769" s="11">
        <f t="shared" si="71"/>
        <v>42115.143634259264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1">
        <f t="shared" si="70"/>
        <v>41624.207060185188</v>
      </c>
      <c r="T770" s="11">
        <f t="shared" si="71"/>
        <v>41594.207060185188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11">
        <f t="shared" ref="S771:S834" si="76">(((I771/60)/60)/24)+DATE(1970,1,1)</f>
        <v>41634.996458333335</v>
      </c>
      <c r="T771" s="11">
        <f t="shared" ref="T771:T834" si="77">(((J771/60)/60)/24)+DATE(1970,1,1)</f>
        <v>41604.996458333335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1">
        <f t="shared" si="76"/>
        <v>41329.999641203707</v>
      </c>
      <c r="T772" s="11">
        <f t="shared" si="77"/>
        <v>41289.999641203707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1">
        <f t="shared" si="76"/>
        <v>42399.824097222227</v>
      </c>
      <c r="T773" s="11">
        <f t="shared" si="77"/>
        <v>42349.824097222227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1">
        <f t="shared" si="76"/>
        <v>40118.165972222225</v>
      </c>
      <c r="T774" s="11">
        <f t="shared" si="77"/>
        <v>40068.056932870371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1">
        <f t="shared" si="76"/>
        <v>42134.959027777775</v>
      </c>
      <c r="T775" s="11">
        <f t="shared" si="77"/>
        <v>42100.735937499994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1">
        <f t="shared" si="76"/>
        <v>41693.780300925922</v>
      </c>
      <c r="T776" s="11">
        <f t="shared" si="77"/>
        <v>41663.780300925922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1">
        <f t="shared" si="76"/>
        <v>40893.060127314813</v>
      </c>
      <c r="T777" s="11">
        <f t="shared" si="77"/>
        <v>40863.060127314813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1">
        <f t="shared" si="76"/>
        <v>42288.208333333328</v>
      </c>
      <c r="T778" s="11">
        <f t="shared" si="77"/>
        <v>42250.685706018514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1">
        <f t="shared" si="76"/>
        <v>41486.981215277774</v>
      </c>
      <c r="T779" s="11">
        <f t="shared" si="77"/>
        <v>41456.981215277774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1">
        <f t="shared" si="76"/>
        <v>41759.702314814815</v>
      </c>
      <c r="T780" s="11">
        <f t="shared" si="77"/>
        <v>41729.702314814815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1">
        <f t="shared" si="76"/>
        <v>40466.166666666664</v>
      </c>
      <c r="T781" s="11">
        <f t="shared" si="77"/>
        <v>40436.68408564815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1">
        <f t="shared" si="76"/>
        <v>40666.673900462964</v>
      </c>
      <c r="T782" s="11">
        <f t="shared" si="77"/>
        <v>40636.673900462964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1">
        <f t="shared" si="76"/>
        <v>41433.000856481485</v>
      </c>
      <c r="T783" s="11">
        <f t="shared" si="77"/>
        <v>41403.000856481485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1">
        <f t="shared" si="76"/>
        <v>41146.758125</v>
      </c>
      <c r="T784" s="11">
        <f t="shared" si="77"/>
        <v>41116.758125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1">
        <f t="shared" si="76"/>
        <v>41026.916666666664</v>
      </c>
      <c r="T785" s="11">
        <f t="shared" si="77"/>
        <v>40987.773715277777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1">
        <f t="shared" si="76"/>
        <v>41715.107858796298</v>
      </c>
      <c r="T786" s="11">
        <f t="shared" si="77"/>
        <v>41675.149525462963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1">
        <f t="shared" si="76"/>
        <v>41333.593923611108</v>
      </c>
      <c r="T787" s="11">
        <f t="shared" si="77"/>
        <v>41303.593923611108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1">
        <f t="shared" si="76"/>
        <v>41040.657638888886</v>
      </c>
      <c r="T788" s="11">
        <f t="shared" si="77"/>
        <v>40983.055949074071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1">
        <f t="shared" si="76"/>
        <v>41579.627615740741</v>
      </c>
      <c r="T789" s="11">
        <f t="shared" si="77"/>
        <v>41549.627615740741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1">
        <f t="shared" si="76"/>
        <v>41097.165972222225</v>
      </c>
      <c r="T790" s="11">
        <f t="shared" si="77"/>
        <v>41059.006805555553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1">
        <f t="shared" si="76"/>
        <v>41295.332638888889</v>
      </c>
      <c r="T791" s="11">
        <f t="shared" si="77"/>
        <v>41277.186111111114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1">
        <f t="shared" si="76"/>
        <v>41306.047905092593</v>
      </c>
      <c r="T792" s="11">
        <f t="shared" si="77"/>
        <v>41276.047905092593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1">
        <f t="shared" si="76"/>
        <v>41591.249305555553</v>
      </c>
      <c r="T793" s="11">
        <f t="shared" si="77"/>
        <v>41557.780624999999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1">
        <f t="shared" si="76"/>
        <v>41585.915312500001</v>
      </c>
      <c r="T794" s="11">
        <f t="shared" si="77"/>
        <v>41555.873645833337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1">
        <f t="shared" si="76"/>
        <v>41458.207638888889</v>
      </c>
      <c r="T795" s="11">
        <f t="shared" si="77"/>
        <v>41442.741249999999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1">
        <f t="shared" si="76"/>
        <v>40791.712500000001</v>
      </c>
      <c r="T796" s="11">
        <f t="shared" si="77"/>
        <v>40736.115011574075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1">
        <f t="shared" si="76"/>
        <v>41006.207638888889</v>
      </c>
      <c r="T797" s="11">
        <f t="shared" si="77"/>
        <v>40963.613032407404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1">
        <f t="shared" si="76"/>
        <v>41532.881944444445</v>
      </c>
      <c r="T798" s="11">
        <f t="shared" si="77"/>
        <v>41502.882928240739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1">
        <f t="shared" si="76"/>
        <v>41028.166666666664</v>
      </c>
      <c r="T799" s="11">
        <f t="shared" si="77"/>
        <v>40996.994074074071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1">
        <f t="shared" si="76"/>
        <v>41912.590127314819</v>
      </c>
      <c r="T800" s="11">
        <f t="shared" si="77"/>
        <v>41882.590127314819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1">
        <f t="shared" si="76"/>
        <v>41026.667199074072</v>
      </c>
      <c r="T801" s="11">
        <f t="shared" si="77"/>
        <v>40996.667199074072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1">
        <f t="shared" si="76"/>
        <v>41893.433495370373</v>
      </c>
      <c r="T802" s="11">
        <f t="shared" si="77"/>
        <v>41863.433495370373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1">
        <f t="shared" si="76"/>
        <v>40725.795370370368</v>
      </c>
      <c r="T803" s="11">
        <f t="shared" si="77"/>
        <v>40695.795370370368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1">
        <f t="shared" si="76"/>
        <v>41169.170138888891</v>
      </c>
      <c r="T804" s="11">
        <f t="shared" si="77"/>
        <v>41123.022268518522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1">
        <f t="shared" si="76"/>
        <v>40692.041666666664</v>
      </c>
      <c r="T805" s="11">
        <f t="shared" si="77"/>
        <v>40665.949976851851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1">
        <f t="shared" si="76"/>
        <v>40747.165972222225</v>
      </c>
      <c r="T806" s="11">
        <f t="shared" si="77"/>
        <v>40730.105625000004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1">
        <f t="shared" si="76"/>
        <v>40740.958333333336</v>
      </c>
      <c r="T807" s="11">
        <f t="shared" si="77"/>
        <v>40690.823055555556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1">
        <f t="shared" si="76"/>
        <v>40793.691423611112</v>
      </c>
      <c r="T808" s="11">
        <f t="shared" si="77"/>
        <v>40763.691423611112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1">
        <f t="shared" si="76"/>
        <v>42795.083333333328</v>
      </c>
      <c r="T809" s="11">
        <f t="shared" si="77"/>
        <v>42759.628599537042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1">
        <f t="shared" si="76"/>
        <v>41995.207638888889</v>
      </c>
      <c r="T810" s="11">
        <f t="shared" si="77"/>
        <v>41962.100532407407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1">
        <f t="shared" si="76"/>
        <v>41658.833680555559</v>
      </c>
      <c r="T811" s="11">
        <f t="shared" si="77"/>
        <v>41628.833680555559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1">
        <f t="shared" si="76"/>
        <v>41153.056273148148</v>
      </c>
      <c r="T812" s="11">
        <f t="shared" si="77"/>
        <v>41123.056273148148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1">
        <f t="shared" si="76"/>
        <v>41465.702777777777</v>
      </c>
      <c r="T813" s="11">
        <f t="shared" si="77"/>
        <v>41443.643541666665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1">
        <f t="shared" si="76"/>
        <v>41334.581944444442</v>
      </c>
      <c r="T814" s="11">
        <f t="shared" si="77"/>
        <v>41282.017962962964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1">
        <f t="shared" si="76"/>
        <v>41110.960243055553</v>
      </c>
      <c r="T815" s="11">
        <f t="shared" si="77"/>
        <v>41080.960243055553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1">
        <f t="shared" si="76"/>
        <v>40694.75277777778</v>
      </c>
      <c r="T816" s="11">
        <f t="shared" si="77"/>
        <v>40679.743067129632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1">
        <f t="shared" si="76"/>
        <v>41944.917858796296</v>
      </c>
      <c r="T817" s="11">
        <f t="shared" si="77"/>
        <v>41914.917858796296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1">
        <f t="shared" si="76"/>
        <v>41373.270833333336</v>
      </c>
      <c r="T818" s="11">
        <f t="shared" si="77"/>
        <v>41341.870868055557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1">
        <f t="shared" si="76"/>
        <v>40979.207638888889</v>
      </c>
      <c r="T819" s="11">
        <f t="shared" si="77"/>
        <v>40925.599664351852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1">
        <f t="shared" si="76"/>
        <v>41128.709027777775</v>
      </c>
      <c r="T820" s="11">
        <f t="shared" si="77"/>
        <v>41120.882881944446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1">
        <f t="shared" si="76"/>
        <v>41629.197222222225</v>
      </c>
      <c r="T821" s="11">
        <f t="shared" si="77"/>
        <v>41619.998310185183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1">
        <f t="shared" si="76"/>
        <v>41799.208333333336</v>
      </c>
      <c r="T822" s="11">
        <f t="shared" si="77"/>
        <v>41768.841921296298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1">
        <f t="shared" si="76"/>
        <v>42128.167361111111</v>
      </c>
      <c r="T823" s="11">
        <f t="shared" si="77"/>
        <v>42093.922048611115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1">
        <f t="shared" si="76"/>
        <v>41187.947337962964</v>
      </c>
      <c r="T824" s="11">
        <f t="shared" si="77"/>
        <v>41157.947337962964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1">
        <f t="shared" si="76"/>
        <v>42085.931157407409</v>
      </c>
      <c r="T825" s="11">
        <f t="shared" si="77"/>
        <v>42055.972824074073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1">
        <f t="shared" si="76"/>
        <v>40286.290972222225</v>
      </c>
      <c r="T826" s="11">
        <f t="shared" si="77"/>
        <v>40250.242106481484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1">
        <f t="shared" si="76"/>
        <v>41211.306527777779</v>
      </c>
      <c r="T827" s="11">
        <f t="shared" si="77"/>
        <v>41186.306527777779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1">
        <f t="shared" si="76"/>
        <v>40993.996874999997</v>
      </c>
      <c r="T828" s="11">
        <f t="shared" si="77"/>
        <v>40973.038541666669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1">
        <f t="shared" si="76"/>
        <v>40953.825694444444</v>
      </c>
      <c r="T829" s="11">
        <f t="shared" si="77"/>
        <v>40927.473460648151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1">
        <f t="shared" si="76"/>
        <v>41085.683333333334</v>
      </c>
      <c r="T830" s="11">
        <f t="shared" si="77"/>
        <v>41073.050717592596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1">
        <f t="shared" si="76"/>
        <v>42564.801388888889</v>
      </c>
      <c r="T831" s="11">
        <f t="shared" si="77"/>
        <v>42504.801388888889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1">
        <f t="shared" si="76"/>
        <v>41355.484085648146</v>
      </c>
      <c r="T832" s="11">
        <f t="shared" si="77"/>
        <v>41325.525752314818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1">
        <f t="shared" si="76"/>
        <v>41026.646921296298</v>
      </c>
      <c r="T833" s="11">
        <f t="shared" si="77"/>
        <v>40996.646921296298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1">
        <f t="shared" si="76"/>
        <v>40929.342361111114</v>
      </c>
      <c r="T834" s="11">
        <f t="shared" si="77"/>
        <v>40869.675173611111</v>
      </c>
    </row>
    <row r="835" spans="1:20" ht="15.7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11">
        <f t="shared" ref="S835:S898" si="82">(((I835/60)/60)/24)+DATE(1970,1,1)</f>
        <v>41748.878182870372</v>
      </c>
      <c r="T835" s="11">
        <f t="shared" ref="T835:T898" si="83">(((J835/60)/60)/24)+DATE(1970,1,1)</f>
        <v>41718.878182870372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1">
        <f t="shared" si="82"/>
        <v>41456.165972222225</v>
      </c>
      <c r="T836" s="11">
        <f t="shared" si="83"/>
        <v>41422.822824074072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1">
        <f t="shared" si="82"/>
        <v>41048.125</v>
      </c>
      <c r="T837" s="11">
        <f t="shared" si="83"/>
        <v>41005.45784722222</v>
      </c>
    </row>
    <row r="838" spans="1:20" ht="15.7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1">
        <f t="shared" si="82"/>
        <v>41554.056921296295</v>
      </c>
      <c r="T838" s="11">
        <f t="shared" si="83"/>
        <v>41524.056921296295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1">
        <f t="shared" si="82"/>
        <v>41760.998402777775</v>
      </c>
      <c r="T839" s="11">
        <f t="shared" si="83"/>
        <v>41730.998402777775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1">
        <f t="shared" si="82"/>
        <v>40925.897974537038</v>
      </c>
      <c r="T840" s="11">
        <f t="shared" si="83"/>
        <v>40895.897974537038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1">
        <f t="shared" si="82"/>
        <v>41174.763379629629</v>
      </c>
      <c r="T841" s="11">
        <f t="shared" si="83"/>
        <v>41144.763379629629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1">
        <f t="shared" si="82"/>
        <v>42637.226701388892</v>
      </c>
      <c r="T842" s="11">
        <f t="shared" si="83"/>
        <v>42607.226701388892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1">
        <f t="shared" si="82"/>
        <v>41953.88035879629</v>
      </c>
      <c r="T843" s="11">
        <f t="shared" si="83"/>
        <v>41923.838692129626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1">
        <f t="shared" si="82"/>
        <v>41561.165972222225</v>
      </c>
      <c r="T844" s="11">
        <f t="shared" si="83"/>
        <v>41526.592395833337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1">
        <f t="shared" si="82"/>
        <v>42712.333333333328</v>
      </c>
      <c r="T845" s="11">
        <f t="shared" si="83"/>
        <v>42695.257870370369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1">
        <f t="shared" si="82"/>
        <v>41944.207638888889</v>
      </c>
      <c r="T846" s="11">
        <f t="shared" si="83"/>
        <v>41905.684629629628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1">
        <f t="shared" si="82"/>
        <v>42618.165972222225</v>
      </c>
      <c r="T847" s="11">
        <f t="shared" si="83"/>
        <v>42578.205972222218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1">
        <f t="shared" si="82"/>
        <v>41708.583333333336</v>
      </c>
      <c r="T848" s="11">
        <f t="shared" si="83"/>
        <v>41694.391840277778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1">
        <f t="shared" si="82"/>
        <v>42195.79833333334</v>
      </c>
      <c r="T849" s="11">
        <f t="shared" si="83"/>
        <v>42165.79833333334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1">
        <f t="shared" si="82"/>
        <v>42108.792048611111</v>
      </c>
      <c r="T850" s="11">
        <f t="shared" si="83"/>
        <v>42078.792048611111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1">
        <f t="shared" si="82"/>
        <v>42079.107222222221</v>
      </c>
      <c r="T851" s="11">
        <f t="shared" si="83"/>
        <v>42051.148888888885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1">
        <f t="shared" si="82"/>
        <v>42485.207638888889</v>
      </c>
      <c r="T852" s="11">
        <f t="shared" si="83"/>
        <v>42452.827743055561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1">
        <f t="shared" si="82"/>
        <v>42582.822916666672</v>
      </c>
      <c r="T853" s="11">
        <f t="shared" si="83"/>
        <v>42522.880243055552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1">
        <f t="shared" si="82"/>
        <v>42667.875</v>
      </c>
      <c r="T854" s="11">
        <f t="shared" si="83"/>
        <v>42656.805497685185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1">
        <f t="shared" si="82"/>
        <v>42051.832280092596</v>
      </c>
      <c r="T855" s="11">
        <f t="shared" si="83"/>
        <v>42021.832280092596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1">
        <f t="shared" si="82"/>
        <v>42732.212337962963</v>
      </c>
      <c r="T856" s="11">
        <f t="shared" si="83"/>
        <v>42702.212337962963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1">
        <f t="shared" si="82"/>
        <v>42575.125196759262</v>
      </c>
      <c r="T857" s="11">
        <f t="shared" si="83"/>
        <v>42545.125196759262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1">
        <f t="shared" si="82"/>
        <v>42668.791666666672</v>
      </c>
      <c r="T858" s="11">
        <f t="shared" si="83"/>
        <v>42609.311990740738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1">
        <f t="shared" si="82"/>
        <v>42333.623043981483</v>
      </c>
      <c r="T859" s="11">
        <f t="shared" si="83"/>
        <v>42291.581377314811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1">
        <f t="shared" si="82"/>
        <v>42109.957638888889</v>
      </c>
      <c r="T860" s="11">
        <f t="shared" si="83"/>
        <v>42079.745578703703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1">
        <f t="shared" si="82"/>
        <v>42159</v>
      </c>
      <c r="T861" s="11">
        <f t="shared" si="83"/>
        <v>42128.820231481484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1">
        <f t="shared" si="82"/>
        <v>41600.524456018517</v>
      </c>
      <c r="T862" s="11">
        <f t="shared" si="83"/>
        <v>41570.482789351852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1">
        <f t="shared" si="82"/>
        <v>42629.965324074074</v>
      </c>
      <c r="T863" s="11">
        <f t="shared" si="83"/>
        <v>42599.965324074074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1">
        <f t="shared" si="82"/>
        <v>41589.596620370372</v>
      </c>
      <c r="T864" s="11">
        <f t="shared" si="83"/>
        <v>41559.5549537037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1">
        <f t="shared" si="82"/>
        <v>40951.117662037039</v>
      </c>
      <c r="T865" s="11">
        <f t="shared" si="83"/>
        <v>40921.117662037039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1">
        <f t="shared" si="82"/>
        <v>41563.415972222225</v>
      </c>
      <c r="T866" s="11">
        <f t="shared" si="83"/>
        <v>41541.106921296298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1">
        <f t="shared" si="82"/>
        <v>41290.77311342593</v>
      </c>
      <c r="T867" s="11">
        <f t="shared" si="83"/>
        <v>41230.77311342593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1">
        <f t="shared" si="82"/>
        <v>42063.631944444445</v>
      </c>
      <c r="T868" s="11">
        <f t="shared" si="83"/>
        <v>42025.637939814813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1">
        <f t="shared" si="82"/>
        <v>40148.207638888889</v>
      </c>
      <c r="T869" s="11">
        <f t="shared" si="83"/>
        <v>40088.105393518519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1">
        <f t="shared" si="82"/>
        <v>41646.027754629627</v>
      </c>
      <c r="T870" s="11">
        <f t="shared" si="83"/>
        <v>41616.027754629627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1">
        <f t="shared" si="82"/>
        <v>41372.803900462961</v>
      </c>
      <c r="T871" s="11">
        <f t="shared" si="83"/>
        <v>41342.845567129632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1">
        <f t="shared" si="82"/>
        <v>41518.022256944445</v>
      </c>
      <c r="T872" s="11">
        <f t="shared" si="83"/>
        <v>41488.022256944445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1">
        <f t="shared" si="82"/>
        <v>41607.602951388886</v>
      </c>
      <c r="T873" s="11">
        <f t="shared" si="83"/>
        <v>41577.561284722222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1">
        <f t="shared" si="82"/>
        <v>40612.825543981482</v>
      </c>
      <c r="T874" s="11">
        <f t="shared" si="83"/>
        <v>40567.825543981482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1">
        <f t="shared" si="82"/>
        <v>41224.208796296298</v>
      </c>
      <c r="T875" s="11">
        <f t="shared" si="83"/>
        <v>41184.167129629634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1">
        <f t="shared" si="82"/>
        <v>41398.583726851852</v>
      </c>
      <c r="T876" s="11">
        <f t="shared" si="83"/>
        <v>41368.583726851852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1">
        <f t="shared" si="82"/>
        <v>42268.723738425921</v>
      </c>
      <c r="T877" s="11">
        <f t="shared" si="83"/>
        <v>42248.723738425921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1">
        <f t="shared" si="82"/>
        <v>41309.496840277774</v>
      </c>
      <c r="T878" s="11">
        <f t="shared" si="83"/>
        <v>41276.496840277774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1">
        <f t="shared" si="82"/>
        <v>41627.788888888892</v>
      </c>
      <c r="T879" s="11">
        <f t="shared" si="83"/>
        <v>41597.788888888892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1">
        <f t="shared" si="82"/>
        <v>40535.232916666668</v>
      </c>
      <c r="T880" s="11">
        <f t="shared" si="83"/>
        <v>40505.232916666668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1">
        <f t="shared" si="82"/>
        <v>41058.829918981479</v>
      </c>
      <c r="T881" s="11">
        <f t="shared" si="83"/>
        <v>41037.829918981479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1">
        <f t="shared" si="82"/>
        <v>41212.32104166667</v>
      </c>
      <c r="T882" s="11">
        <f t="shared" si="83"/>
        <v>41179.32104166667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1">
        <f t="shared" si="82"/>
        <v>40922.25099537037</v>
      </c>
      <c r="T883" s="11">
        <f t="shared" si="83"/>
        <v>40877.25099537037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1">
        <f t="shared" si="82"/>
        <v>40792.860532407409</v>
      </c>
      <c r="T884" s="11">
        <f t="shared" si="83"/>
        <v>40759.860532407409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1">
        <f t="shared" si="82"/>
        <v>42431.935590277775</v>
      </c>
      <c r="T885" s="11">
        <f t="shared" si="83"/>
        <v>42371.935590277775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1">
        <f t="shared" si="82"/>
        <v>41041.104861111111</v>
      </c>
      <c r="T886" s="11">
        <f t="shared" si="83"/>
        <v>40981.802615740737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1">
        <f t="shared" si="82"/>
        <v>42734.941099537042</v>
      </c>
      <c r="T887" s="11">
        <f t="shared" si="83"/>
        <v>42713.941099537042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1">
        <f t="shared" si="82"/>
        <v>42628.870520833334</v>
      </c>
      <c r="T888" s="11">
        <f t="shared" si="83"/>
        <v>42603.870520833334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1">
        <f t="shared" si="82"/>
        <v>41056.958969907406</v>
      </c>
      <c r="T889" s="11">
        <f t="shared" si="83"/>
        <v>41026.958969907406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1">
        <f t="shared" si="82"/>
        <v>40787.25</v>
      </c>
      <c r="T890" s="11">
        <f t="shared" si="83"/>
        <v>40751.753298611111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1">
        <f t="shared" si="82"/>
        <v>41917.784062500003</v>
      </c>
      <c r="T891" s="11">
        <f t="shared" si="83"/>
        <v>41887.784062500003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1">
        <f t="shared" si="82"/>
        <v>41599.740497685183</v>
      </c>
      <c r="T892" s="11">
        <f t="shared" si="83"/>
        <v>41569.698831018519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1">
        <f t="shared" si="82"/>
        <v>41872.031597222223</v>
      </c>
      <c r="T893" s="11">
        <f t="shared" si="83"/>
        <v>41842.031597222223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1">
        <f t="shared" si="82"/>
        <v>40391.166666666664</v>
      </c>
      <c r="T894" s="11">
        <f t="shared" si="83"/>
        <v>40304.20003472222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1">
        <f t="shared" si="82"/>
        <v>42095.856053240743</v>
      </c>
      <c r="T895" s="11">
        <f t="shared" si="83"/>
        <v>42065.897719907407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1">
        <f t="shared" si="82"/>
        <v>42526.981597222228</v>
      </c>
      <c r="T896" s="11">
        <f t="shared" si="83"/>
        <v>42496.981597222228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1">
        <f t="shared" si="82"/>
        <v>40476.127650462964</v>
      </c>
      <c r="T897" s="11">
        <f t="shared" si="83"/>
        <v>40431.127650462964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1">
        <f t="shared" si="82"/>
        <v>42244.166666666672</v>
      </c>
      <c r="T898" s="11">
        <f t="shared" si="83"/>
        <v>42218.872986111113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11">
        <f t="shared" ref="S899:S962" si="88">(((I899/60)/60)/24)+DATE(1970,1,1)</f>
        <v>41241.730416666665</v>
      </c>
      <c r="T899" s="11">
        <f t="shared" ref="T899:T962" si="89">(((J899/60)/60)/24)+DATE(1970,1,1)</f>
        <v>41211.688750000001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1">
        <f t="shared" si="88"/>
        <v>40923.758217592593</v>
      </c>
      <c r="T900" s="11">
        <f t="shared" si="89"/>
        <v>40878.758217592593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1">
        <f t="shared" si="88"/>
        <v>40691.099097222221</v>
      </c>
      <c r="T901" s="11">
        <f t="shared" si="89"/>
        <v>40646.099097222221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1">
        <f t="shared" si="88"/>
        <v>42459.807893518519</v>
      </c>
      <c r="T902" s="11">
        <f t="shared" si="89"/>
        <v>42429.84956018519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1">
        <f t="shared" si="88"/>
        <v>40337.799305555556</v>
      </c>
      <c r="T903" s="11">
        <f t="shared" si="89"/>
        <v>40291.81150462963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1">
        <f t="shared" si="88"/>
        <v>41881.645833333336</v>
      </c>
      <c r="T904" s="11">
        <f t="shared" si="89"/>
        <v>41829.965532407405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1">
        <f t="shared" si="88"/>
        <v>41175.100694444445</v>
      </c>
      <c r="T905" s="11">
        <f t="shared" si="89"/>
        <v>41149.796064814815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1">
        <f t="shared" si="88"/>
        <v>42372.080289351856</v>
      </c>
      <c r="T906" s="11">
        <f t="shared" si="89"/>
        <v>42342.080289351856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1">
        <f t="shared" si="88"/>
        <v>40567.239884259259</v>
      </c>
      <c r="T907" s="11">
        <f t="shared" si="89"/>
        <v>40507.239884259259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1">
        <f t="shared" si="88"/>
        <v>41711.148032407407</v>
      </c>
      <c r="T908" s="11">
        <f t="shared" si="89"/>
        <v>41681.189699074072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1">
        <f t="shared" si="88"/>
        <v>40797.192395833335</v>
      </c>
      <c r="T909" s="11">
        <f t="shared" si="89"/>
        <v>40767.192395833335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1">
        <f t="shared" si="88"/>
        <v>40386.207638888889</v>
      </c>
      <c r="T910" s="11">
        <f t="shared" si="89"/>
        <v>40340.801562499997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1">
        <f t="shared" si="88"/>
        <v>41113.166666666664</v>
      </c>
      <c r="T911" s="11">
        <f t="shared" si="89"/>
        <v>41081.69027777778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1">
        <f t="shared" si="88"/>
        <v>42797.545358796298</v>
      </c>
      <c r="T912" s="11">
        <f t="shared" si="89"/>
        <v>42737.545358796298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1">
        <f t="shared" si="88"/>
        <v>41663.005150462966</v>
      </c>
      <c r="T913" s="11">
        <f t="shared" si="89"/>
        <v>41642.005150462966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1">
        <f t="shared" si="88"/>
        <v>41254.151006944441</v>
      </c>
      <c r="T914" s="11">
        <f t="shared" si="89"/>
        <v>41194.109340277777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1">
        <f t="shared" si="88"/>
        <v>41034.139108796298</v>
      </c>
      <c r="T915" s="11">
        <f t="shared" si="89"/>
        <v>41004.139108796298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1">
        <f t="shared" si="88"/>
        <v>41146.763275462967</v>
      </c>
      <c r="T916" s="11">
        <f t="shared" si="89"/>
        <v>41116.763275462967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1">
        <f t="shared" si="88"/>
        <v>40969.207638888889</v>
      </c>
      <c r="T917" s="11">
        <f t="shared" si="89"/>
        <v>40937.679560185185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1">
        <f t="shared" si="88"/>
        <v>40473.208333333336</v>
      </c>
      <c r="T918" s="11">
        <f t="shared" si="89"/>
        <v>40434.853402777779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1">
        <f t="shared" si="88"/>
        <v>41834.104166666664</v>
      </c>
      <c r="T919" s="11">
        <f t="shared" si="89"/>
        <v>41802.94363425926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1">
        <f t="shared" si="88"/>
        <v>41974.957881944443</v>
      </c>
      <c r="T920" s="11">
        <f t="shared" si="89"/>
        <v>41944.916215277779</v>
      </c>
    </row>
    <row r="921" spans="1:20" ht="15.7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1">
        <f t="shared" si="88"/>
        <v>41262.641724537039</v>
      </c>
      <c r="T921" s="11">
        <f t="shared" si="89"/>
        <v>41227.641724537039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1">
        <f t="shared" si="88"/>
        <v>41592.713217592594</v>
      </c>
      <c r="T922" s="11">
        <f t="shared" si="89"/>
        <v>41562.67155092593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1">
        <f t="shared" si="88"/>
        <v>40889.212685185186</v>
      </c>
      <c r="T923" s="11">
        <f t="shared" si="89"/>
        <v>40847.171018518515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1">
        <f t="shared" si="88"/>
        <v>41913.530011574076</v>
      </c>
      <c r="T924" s="11">
        <f t="shared" si="89"/>
        <v>41878.530011574076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1">
        <f t="shared" si="88"/>
        <v>41965.001423611116</v>
      </c>
      <c r="T925" s="11">
        <f t="shared" si="89"/>
        <v>41934.959756944445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1">
        <f t="shared" si="88"/>
        <v>41318.942928240744</v>
      </c>
      <c r="T926" s="11">
        <f t="shared" si="89"/>
        <v>41288.942928240744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1">
        <f t="shared" si="88"/>
        <v>41605.922581018516</v>
      </c>
      <c r="T927" s="11">
        <f t="shared" si="89"/>
        <v>41575.880914351852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1">
        <f t="shared" si="88"/>
        <v>40367.944444444445</v>
      </c>
      <c r="T928" s="11">
        <f t="shared" si="89"/>
        <v>40338.02002314815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1">
        <f t="shared" si="88"/>
        <v>41043.822858796295</v>
      </c>
      <c r="T929" s="11">
        <f t="shared" si="89"/>
        <v>41013.822858796295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1">
        <f t="shared" si="88"/>
        <v>41231</v>
      </c>
      <c r="T930" s="11">
        <f t="shared" si="89"/>
        <v>41180.86241898148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1">
        <f t="shared" si="88"/>
        <v>41008.196400462963</v>
      </c>
      <c r="T931" s="11">
        <f t="shared" si="89"/>
        <v>40978.238067129627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1">
        <f t="shared" si="88"/>
        <v>40354.897222222222</v>
      </c>
      <c r="T932" s="11">
        <f t="shared" si="89"/>
        <v>40312.915578703702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1">
        <f t="shared" si="88"/>
        <v>41714.916666666664</v>
      </c>
      <c r="T933" s="11">
        <f t="shared" si="89"/>
        <v>41680.359976851854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1">
        <f t="shared" si="88"/>
        <v>41355.927604166667</v>
      </c>
      <c r="T934" s="11">
        <f t="shared" si="89"/>
        <v>41310.969270833331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1">
        <f t="shared" si="88"/>
        <v>41771.169085648151</v>
      </c>
      <c r="T935" s="11">
        <f t="shared" si="89"/>
        <v>41711.169085648151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1">
        <f t="shared" si="88"/>
        <v>41763.25</v>
      </c>
      <c r="T936" s="11">
        <f t="shared" si="89"/>
        <v>41733.737083333333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1">
        <f t="shared" si="88"/>
        <v>42398.333668981482</v>
      </c>
      <c r="T937" s="11">
        <f t="shared" si="89"/>
        <v>42368.333668981482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1">
        <f t="shared" si="88"/>
        <v>40926.833333333336</v>
      </c>
      <c r="T938" s="11">
        <f t="shared" si="89"/>
        <v>40883.024178240739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1">
        <f t="shared" si="88"/>
        <v>41581.839780092596</v>
      </c>
      <c r="T939" s="11">
        <f t="shared" si="89"/>
        <v>41551.798113425924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1">
        <f t="shared" si="88"/>
        <v>41154.479722222226</v>
      </c>
      <c r="T940" s="11">
        <f t="shared" si="89"/>
        <v>41124.479722222226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1">
        <f t="shared" si="88"/>
        <v>41455.831944444442</v>
      </c>
      <c r="T941" s="11">
        <f t="shared" si="89"/>
        <v>41416.763171296298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1">
        <f t="shared" si="88"/>
        <v>42227.008402777778</v>
      </c>
      <c r="T942" s="11">
        <f t="shared" si="89"/>
        <v>42182.008402777778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1">
        <f t="shared" si="88"/>
        <v>42776.096585648149</v>
      </c>
      <c r="T943" s="11">
        <f t="shared" si="89"/>
        <v>42746.096585648149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1">
        <f t="shared" si="88"/>
        <v>42418.843287037031</v>
      </c>
      <c r="T944" s="11">
        <f t="shared" si="89"/>
        <v>42382.843287037031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1">
        <f t="shared" si="88"/>
        <v>42703.709548611107</v>
      </c>
      <c r="T945" s="11">
        <f t="shared" si="89"/>
        <v>42673.66788194445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1">
        <f t="shared" si="88"/>
        <v>42478.583333333328</v>
      </c>
      <c r="T946" s="11">
        <f t="shared" si="89"/>
        <v>42444.583912037036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1">
        <f t="shared" si="88"/>
        <v>42784.999305555553</v>
      </c>
      <c r="T947" s="11">
        <f t="shared" si="89"/>
        <v>42732.872986111113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1">
        <f t="shared" si="88"/>
        <v>42622.750555555554</v>
      </c>
      <c r="T948" s="11">
        <f t="shared" si="89"/>
        <v>42592.750555555554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1">
        <f t="shared" si="88"/>
        <v>42551.781319444446</v>
      </c>
      <c r="T949" s="11">
        <f t="shared" si="89"/>
        <v>42491.781319444446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1">
        <f t="shared" si="88"/>
        <v>42441.828287037039</v>
      </c>
      <c r="T950" s="11">
        <f t="shared" si="89"/>
        <v>42411.828287037039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1">
        <f t="shared" si="88"/>
        <v>42421.043703703705</v>
      </c>
      <c r="T951" s="11">
        <f t="shared" si="89"/>
        <v>42361.043703703705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1">
        <f t="shared" si="88"/>
        <v>42386.750706018516</v>
      </c>
      <c r="T952" s="11">
        <f t="shared" si="89"/>
        <v>42356.750706018516</v>
      </c>
    </row>
    <row r="953" spans="1:20" ht="15.7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1">
        <f t="shared" si="88"/>
        <v>42525.653611111105</v>
      </c>
      <c r="T953" s="11">
        <f t="shared" si="89"/>
        <v>42480.653611111105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1">
        <f t="shared" si="88"/>
        <v>42692.655231481483</v>
      </c>
      <c r="T954" s="11">
        <f t="shared" si="89"/>
        <v>42662.613564814819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1">
        <f t="shared" si="88"/>
        <v>42029.164340277777</v>
      </c>
      <c r="T955" s="11">
        <f t="shared" si="89"/>
        <v>41999.164340277777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1">
        <f t="shared" si="88"/>
        <v>42236.833784722221</v>
      </c>
      <c r="T956" s="11">
        <f t="shared" si="89"/>
        <v>42194.833784722221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1">
        <f t="shared" si="88"/>
        <v>42626.295138888891</v>
      </c>
      <c r="T957" s="11">
        <f t="shared" si="89"/>
        <v>42586.295138888891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1">
        <f t="shared" si="88"/>
        <v>42120.872210648144</v>
      </c>
      <c r="T958" s="11">
        <f t="shared" si="89"/>
        <v>42060.913877314815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1">
        <f t="shared" si="88"/>
        <v>42691.594131944439</v>
      </c>
      <c r="T959" s="11">
        <f t="shared" si="89"/>
        <v>42660.552465277782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1">
        <f t="shared" si="88"/>
        <v>42104.207638888889</v>
      </c>
      <c r="T960" s="11">
        <f t="shared" si="89"/>
        <v>42082.802812499998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1">
        <f t="shared" si="88"/>
        <v>42023.174363425926</v>
      </c>
      <c r="T961" s="11">
        <f t="shared" si="89"/>
        <v>41993.174363425926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1">
        <f t="shared" si="88"/>
        <v>42808.585127314815</v>
      </c>
      <c r="T962" s="11">
        <f t="shared" si="89"/>
        <v>42766.626793981486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11">
        <f t="shared" ref="S963:S1026" si="94">(((I963/60)/60)/24)+DATE(1970,1,1)</f>
        <v>42786.791666666672</v>
      </c>
      <c r="T963" s="11">
        <f t="shared" ref="T963:T1026" si="95">(((J963/60)/60)/24)+DATE(1970,1,1)</f>
        <v>42740.693692129629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1">
        <f t="shared" si="94"/>
        <v>42411.712418981479</v>
      </c>
      <c r="T964" s="11">
        <f t="shared" si="95"/>
        <v>42373.712418981479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1">
        <f t="shared" si="94"/>
        <v>42660.635636574079</v>
      </c>
      <c r="T965" s="11">
        <f t="shared" si="95"/>
        <v>42625.635636574079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1">
        <f t="shared" si="94"/>
        <v>42248.628692129627</v>
      </c>
      <c r="T966" s="11">
        <f t="shared" si="95"/>
        <v>42208.628692129627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1">
        <f t="shared" si="94"/>
        <v>42669.165972222225</v>
      </c>
      <c r="T967" s="11">
        <f t="shared" si="95"/>
        <v>42637.016736111109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1">
        <f t="shared" si="94"/>
        <v>42649.635787037041</v>
      </c>
      <c r="T968" s="11">
        <f t="shared" si="95"/>
        <v>42619.635787037041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1">
        <f t="shared" si="94"/>
        <v>42482.21266203704</v>
      </c>
      <c r="T969" s="11">
        <f t="shared" si="95"/>
        <v>42422.254328703704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1">
        <f t="shared" si="94"/>
        <v>41866.847615740742</v>
      </c>
      <c r="T970" s="11">
        <f t="shared" si="95"/>
        <v>41836.847615740742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1">
        <f t="shared" si="94"/>
        <v>42775.30332175926</v>
      </c>
      <c r="T971" s="11">
        <f t="shared" si="95"/>
        <v>42742.30332175926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1">
        <f t="shared" si="94"/>
        <v>42758.207638888889</v>
      </c>
      <c r="T972" s="11">
        <f t="shared" si="95"/>
        <v>42721.220520833333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1">
        <f t="shared" si="94"/>
        <v>42156.709027777775</v>
      </c>
      <c r="T973" s="11">
        <f t="shared" si="95"/>
        <v>42111.709027777775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1">
        <f t="shared" si="94"/>
        <v>41886.290972222225</v>
      </c>
      <c r="T974" s="11">
        <f t="shared" si="95"/>
        <v>41856.865717592591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1">
        <f t="shared" si="94"/>
        <v>42317.056631944448</v>
      </c>
      <c r="T975" s="11">
        <f t="shared" si="95"/>
        <v>42257.014965277776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1">
        <f t="shared" si="94"/>
        <v>42454.707824074074</v>
      </c>
      <c r="T976" s="11">
        <f t="shared" si="95"/>
        <v>42424.749490740738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1">
        <f t="shared" si="94"/>
        <v>42549.696585648147</v>
      </c>
      <c r="T977" s="11">
        <f t="shared" si="95"/>
        <v>42489.696585648147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1">
        <f t="shared" si="94"/>
        <v>42230.058993055558</v>
      </c>
      <c r="T978" s="11">
        <f t="shared" si="95"/>
        <v>42185.058993055558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1">
        <f t="shared" si="94"/>
        <v>42421.942094907412</v>
      </c>
      <c r="T979" s="11">
        <f t="shared" si="95"/>
        <v>42391.942094907412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1">
        <f t="shared" si="94"/>
        <v>42425.309039351851</v>
      </c>
      <c r="T980" s="11">
        <f t="shared" si="95"/>
        <v>42395.309039351851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1">
        <f t="shared" si="94"/>
        <v>42541.790972222225</v>
      </c>
      <c r="T981" s="11">
        <f t="shared" si="95"/>
        <v>42506.416990740734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1">
        <f t="shared" si="94"/>
        <v>41973.945856481485</v>
      </c>
      <c r="T982" s="11">
        <f t="shared" si="95"/>
        <v>41928.904189814813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1">
        <f t="shared" si="94"/>
        <v>41860.947013888886</v>
      </c>
      <c r="T983" s="11">
        <f t="shared" si="95"/>
        <v>41830.947013888886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1">
        <f t="shared" si="94"/>
        <v>42645.753310185188</v>
      </c>
      <c r="T984" s="11">
        <f t="shared" si="95"/>
        <v>42615.753310185188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1">
        <f t="shared" si="94"/>
        <v>42605.870833333334</v>
      </c>
      <c r="T985" s="11">
        <f t="shared" si="95"/>
        <v>42574.667650462965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1">
        <f t="shared" si="94"/>
        <v>42091.074166666673</v>
      </c>
      <c r="T986" s="11">
        <f t="shared" si="95"/>
        <v>42061.11583333333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1">
        <f t="shared" si="94"/>
        <v>42369.958333333328</v>
      </c>
      <c r="T987" s="11">
        <f t="shared" si="95"/>
        <v>42339.967708333337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1">
        <f t="shared" si="94"/>
        <v>42379</v>
      </c>
      <c r="T988" s="11">
        <f t="shared" si="95"/>
        <v>42324.767361111109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1">
        <f t="shared" si="94"/>
        <v>41813.294560185182</v>
      </c>
      <c r="T989" s="11">
        <f t="shared" si="95"/>
        <v>41773.294560185182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1">
        <f t="shared" si="94"/>
        <v>42644.356770833328</v>
      </c>
      <c r="T990" s="11">
        <f t="shared" si="95"/>
        <v>42614.356770833328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1">
        <f t="shared" si="94"/>
        <v>42641.933969907404</v>
      </c>
      <c r="T991" s="11">
        <f t="shared" si="95"/>
        <v>42611.933969907404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1">
        <f t="shared" si="94"/>
        <v>41885.784305555557</v>
      </c>
      <c r="T992" s="11">
        <f t="shared" si="95"/>
        <v>41855.784305555557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1">
        <f t="shared" si="94"/>
        <v>42563.785416666666</v>
      </c>
      <c r="T993" s="11">
        <f t="shared" si="95"/>
        <v>42538.75680555556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1">
        <f t="shared" si="94"/>
        <v>42497.883321759262</v>
      </c>
      <c r="T994" s="11">
        <f t="shared" si="95"/>
        <v>42437.924988425926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1">
        <f t="shared" si="94"/>
        <v>42686.208333333328</v>
      </c>
      <c r="T995" s="11">
        <f t="shared" si="95"/>
        <v>42652.964907407411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1">
        <f t="shared" si="94"/>
        <v>41973.957638888889</v>
      </c>
      <c r="T996" s="11">
        <f t="shared" si="95"/>
        <v>41921.263078703705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1">
        <f t="shared" si="94"/>
        <v>41972.666666666672</v>
      </c>
      <c r="T997" s="11">
        <f t="shared" si="95"/>
        <v>41947.940740740742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1">
        <f t="shared" si="94"/>
        <v>41847.643750000003</v>
      </c>
      <c r="T998" s="11">
        <f t="shared" si="95"/>
        <v>41817.866435185184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1">
        <f t="shared" si="94"/>
        <v>41971.144641203704</v>
      </c>
      <c r="T999" s="11">
        <f t="shared" si="95"/>
        <v>41941.10297453704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1">
        <f t="shared" si="94"/>
        <v>42327.210659722223</v>
      </c>
      <c r="T1000" s="11">
        <f t="shared" si="95"/>
        <v>42282.168993055559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1">
        <f t="shared" si="94"/>
        <v>41956.334722222222</v>
      </c>
      <c r="T1001" s="11">
        <f t="shared" si="95"/>
        <v>41926.29965277778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1">
        <f t="shared" si="94"/>
        <v>42809.018055555556</v>
      </c>
      <c r="T1002" s="11">
        <f t="shared" si="95"/>
        <v>42749.059722222228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1">
        <f t="shared" si="94"/>
        <v>42765.720057870371</v>
      </c>
      <c r="T1003" s="11">
        <f t="shared" si="95"/>
        <v>42720.720057870371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1">
        <f t="shared" si="94"/>
        <v>42355.249305555553</v>
      </c>
      <c r="T1004" s="11">
        <f t="shared" si="95"/>
        <v>42325.684189814812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1">
        <f t="shared" si="94"/>
        <v>42810.667372685188</v>
      </c>
      <c r="T1005" s="11">
        <f t="shared" si="95"/>
        <v>42780.709039351852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1">
        <f t="shared" si="94"/>
        <v>42418.708645833336</v>
      </c>
      <c r="T1006" s="11">
        <f t="shared" si="95"/>
        <v>42388.708645833336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1">
        <f t="shared" si="94"/>
        <v>42307.624803240738</v>
      </c>
      <c r="T1007" s="11">
        <f t="shared" si="95"/>
        <v>42276.624803240738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1">
        <f t="shared" si="94"/>
        <v>41985.299305555556</v>
      </c>
      <c r="T1008" s="11">
        <f t="shared" si="95"/>
        <v>41977.040185185186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1">
        <f t="shared" si="94"/>
        <v>42718.6252662037</v>
      </c>
      <c r="T1009" s="11">
        <f t="shared" si="95"/>
        <v>42676.583599537036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1">
        <f t="shared" si="94"/>
        <v>42732.809201388889</v>
      </c>
      <c r="T1010" s="11">
        <f t="shared" si="95"/>
        <v>42702.809201388889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1">
        <f t="shared" si="94"/>
        <v>42540.604699074072</v>
      </c>
      <c r="T1011" s="11">
        <f t="shared" si="95"/>
        <v>42510.604699074072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1">
        <f t="shared" si="94"/>
        <v>42618.124305555553</v>
      </c>
      <c r="T1012" s="11">
        <f t="shared" si="95"/>
        <v>42561.829421296294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1">
        <f t="shared" si="94"/>
        <v>41991.898090277777</v>
      </c>
      <c r="T1013" s="11">
        <f t="shared" si="95"/>
        <v>41946.898090277777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1">
        <f t="shared" si="94"/>
        <v>42759.440416666665</v>
      </c>
      <c r="T1014" s="11">
        <f t="shared" si="95"/>
        <v>42714.440416666665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1">
        <f t="shared" si="94"/>
        <v>42367.833333333328</v>
      </c>
      <c r="T1015" s="11">
        <f t="shared" si="95"/>
        <v>42339.833981481483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1">
        <f t="shared" si="94"/>
        <v>42005.002488425926</v>
      </c>
      <c r="T1016" s="11">
        <f t="shared" si="95"/>
        <v>41955.002488425926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1">
        <f t="shared" si="94"/>
        <v>42333.920081018514</v>
      </c>
      <c r="T1017" s="11">
        <f t="shared" si="95"/>
        <v>42303.878414351857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1">
        <f t="shared" si="94"/>
        <v>42467.065462962957</v>
      </c>
      <c r="T1018" s="11">
        <f t="shared" si="95"/>
        <v>42422.107129629629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1">
        <f t="shared" si="94"/>
        <v>42329.716840277775</v>
      </c>
      <c r="T1019" s="11">
        <f t="shared" si="95"/>
        <v>42289.675173611111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1">
        <f t="shared" si="94"/>
        <v>42565.492280092592</v>
      </c>
      <c r="T1020" s="11">
        <f t="shared" si="95"/>
        <v>42535.492280092592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1">
        <f t="shared" si="94"/>
        <v>42039.973946759259</v>
      </c>
      <c r="T1021" s="11">
        <f t="shared" si="95"/>
        <v>42009.973946759259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1">
        <f t="shared" si="94"/>
        <v>42157.032638888893</v>
      </c>
      <c r="T1022" s="11">
        <f t="shared" si="95"/>
        <v>42127.069548611107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1">
        <f t="shared" si="94"/>
        <v>42294.166666666672</v>
      </c>
      <c r="T1023" s="11">
        <f t="shared" si="95"/>
        <v>42271.251979166671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1">
        <f t="shared" si="94"/>
        <v>42141.646724537044</v>
      </c>
      <c r="T1024" s="11">
        <f t="shared" si="95"/>
        <v>42111.646724537044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1">
        <f t="shared" si="94"/>
        <v>42175.919687500005</v>
      </c>
      <c r="T1025" s="11">
        <f t="shared" si="95"/>
        <v>42145.919687500005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1">
        <f t="shared" si="94"/>
        <v>42400.580590277779</v>
      </c>
      <c r="T1026" s="11">
        <f t="shared" si="95"/>
        <v>42370.580590277779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11">
        <f t="shared" ref="S1027:S1090" si="100">(((I1027/60)/60)/24)+DATE(1970,1,1)</f>
        <v>42079.792094907403</v>
      </c>
      <c r="T1027" s="11">
        <f t="shared" ref="T1027:T1090" si="101">(((J1027/60)/60)/24)+DATE(1970,1,1)</f>
        <v>42049.833761574075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1">
        <f t="shared" si="100"/>
        <v>42460.365925925929</v>
      </c>
      <c r="T1028" s="11">
        <f t="shared" si="101"/>
        <v>42426.407592592594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1">
        <f t="shared" si="100"/>
        <v>41935.034108796295</v>
      </c>
      <c r="T1029" s="11">
        <f t="shared" si="101"/>
        <v>41905.034108796295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1">
        <f t="shared" si="100"/>
        <v>42800.833333333328</v>
      </c>
      <c r="T1030" s="11">
        <f t="shared" si="101"/>
        <v>42755.627372685187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1">
        <f t="shared" si="100"/>
        <v>42098.915972222225</v>
      </c>
      <c r="T1031" s="11">
        <f t="shared" si="101"/>
        <v>42044.711886574078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1">
        <f t="shared" si="100"/>
        <v>42625.483206018514</v>
      </c>
      <c r="T1032" s="11">
        <f t="shared" si="101"/>
        <v>42611.483206018514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1">
        <f t="shared" si="100"/>
        <v>42354.764004629629</v>
      </c>
      <c r="T1033" s="11">
        <f t="shared" si="101"/>
        <v>42324.764004629629</v>
      </c>
    </row>
    <row r="1034" spans="1:20" ht="15.7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1">
        <f t="shared" si="100"/>
        <v>42544.666956018518</v>
      </c>
      <c r="T1034" s="11">
        <f t="shared" si="101"/>
        <v>42514.666956018518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1">
        <f t="shared" si="100"/>
        <v>42716.732407407413</v>
      </c>
      <c r="T1035" s="11">
        <f t="shared" si="101"/>
        <v>42688.732407407413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1">
        <f t="shared" si="100"/>
        <v>42587.165972222225</v>
      </c>
      <c r="T1036" s="11">
        <f t="shared" si="101"/>
        <v>42555.166712962964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1">
        <f t="shared" si="100"/>
        <v>42046.641435185185</v>
      </c>
      <c r="T1037" s="11">
        <f t="shared" si="101"/>
        <v>42016.641435185185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1">
        <f t="shared" si="100"/>
        <v>41281.333333333336</v>
      </c>
      <c r="T1038" s="11">
        <f t="shared" si="101"/>
        <v>41249.448958333334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1">
        <f t="shared" si="100"/>
        <v>42142.208333333328</v>
      </c>
      <c r="T1039" s="11">
        <f t="shared" si="101"/>
        <v>42119.822476851856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1">
        <f t="shared" si="100"/>
        <v>42448.190081018518</v>
      </c>
      <c r="T1040" s="11">
        <f t="shared" si="101"/>
        <v>42418.231747685189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1">
        <f t="shared" si="100"/>
        <v>42717.332638888889</v>
      </c>
      <c r="T1041" s="11">
        <f t="shared" si="101"/>
        <v>42692.109328703707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1">
        <f t="shared" si="100"/>
        <v>42609.708437499998</v>
      </c>
      <c r="T1042" s="11">
        <f t="shared" si="101"/>
        <v>42579.708437499998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1">
        <f t="shared" si="100"/>
        <v>41851.060092592597</v>
      </c>
      <c r="T1043" s="11">
        <f t="shared" si="101"/>
        <v>41831.060092592597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1">
        <f t="shared" si="100"/>
        <v>41894.416666666664</v>
      </c>
      <c r="T1044" s="11">
        <f t="shared" si="101"/>
        <v>41851.696157407408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1">
        <f t="shared" si="100"/>
        <v>42144.252951388888</v>
      </c>
      <c r="T1045" s="11">
        <f t="shared" si="101"/>
        <v>42114.252951388888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1">
        <f t="shared" si="100"/>
        <v>42068.852083333331</v>
      </c>
      <c r="T1046" s="11">
        <f t="shared" si="101"/>
        <v>42011.925937499997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1">
        <f t="shared" si="100"/>
        <v>41874.874421296299</v>
      </c>
      <c r="T1047" s="11">
        <f t="shared" si="101"/>
        <v>41844.874421296299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1">
        <f t="shared" si="100"/>
        <v>42364.851388888885</v>
      </c>
      <c r="T1048" s="11">
        <f t="shared" si="101"/>
        <v>42319.851388888885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1">
        <f t="shared" si="100"/>
        <v>41948.860127314816</v>
      </c>
      <c r="T1049" s="11">
        <f t="shared" si="101"/>
        <v>41918.818460648145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1">
        <f t="shared" si="100"/>
        <v>42638.053113425922</v>
      </c>
      <c r="T1050" s="11">
        <f t="shared" si="101"/>
        <v>42598.053113425922</v>
      </c>
    </row>
    <row r="1051" spans="1:20" ht="15.7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1">
        <f t="shared" si="100"/>
        <v>42412.431076388893</v>
      </c>
      <c r="T1051" s="11">
        <f t="shared" si="101"/>
        <v>42382.431076388893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1">
        <f t="shared" si="100"/>
        <v>42261.7971875</v>
      </c>
      <c r="T1052" s="11">
        <f t="shared" si="101"/>
        <v>42231.7971875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1">
        <f t="shared" si="100"/>
        <v>41878.014178240745</v>
      </c>
      <c r="T1053" s="11">
        <f t="shared" si="101"/>
        <v>41850.014178240745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1">
        <f t="shared" si="100"/>
        <v>42527.839583333334</v>
      </c>
      <c r="T1054" s="11">
        <f t="shared" si="101"/>
        <v>42483.797395833331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1">
        <f t="shared" si="100"/>
        <v>42800.172824074078</v>
      </c>
      <c r="T1055" s="11">
        <f t="shared" si="101"/>
        <v>42775.172824074078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1">
        <f t="shared" si="100"/>
        <v>41861.916666666664</v>
      </c>
      <c r="T1056" s="11">
        <f t="shared" si="101"/>
        <v>41831.851840277777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1">
        <f t="shared" si="100"/>
        <v>42436.992418981477</v>
      </c>
      <c r="T1057" s="11">
        <f t="shared" si="101"/>
        <v>42406.992418981477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1">
        <f t="shared" si="100"/>
        <v>42118.677974537044</v>
      </c>
      <c r="T1058" s="11">
        <f t="shared" si="101"/>
        <v>42058.719641203701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1">
        <f t="shared" si="100"/>
        <v>42708.912997685184</v>
      </c>
      <c r="T1059" s="11">
        <f t="shared" si="101"/>
        <v>42678.871331018512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1">
        <f t="shared" si="100"/>
        <v>42089</v>
      </c>
      <c r="T1060" s="11">
        <f t="shared" si="101"/>
        <v>42047.900960648149</v>
      </c>
    </row>
    <row r="1061" spans="1:20" ht="15.7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1">
        <f t="shared" si="100"/>
        <v>42076.748333333337</v>
      </c>
      <c r="T1061" s="11">
        <f t="shared" si="101"/>
        <v>42046.79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1">
        <f t="shared" si="100"/>
        <v>42109.913113425922</v>
      </c>
      <c r="T1062" s="11">
        <f t="shared" si="101"/>
        <v>42079.913113425922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1">
        <f t="shared" si="100"/>
        <v>42492.041666666672</v>
      </c>
      <c r="T1063" s="11">
        <f t="shared" si="101"/>
        <v>42432.276712962965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1">
        <f t="shared" si="100"/>
        <v>42563.807187500002</v>
      </c>
      <c r="T1064" s="11">
        <f t="shared" si="101"/>
        <v>42556.807187500002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1">
        <f t="shared" si="100"/>
        <v>42613.030810185184</v>
      </c>
      <c r="T1065" s="11">
        <f t="shared" si="101"/>
        <v>42583.030810185184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1">
        <f t="shared" si="100"/>
        <v>41462.228043981479</v>
      </c>
      <c r="T1066" s="11">
        <f t="shared" si="101"/>
        <v>41417.228043981479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1">
        <f t="shared" si="100"/>
        <v>41689.381041666667</v>
      </c>
      <c r="T1067" s="11">
        <f t="shared" si="101"/>
        <v>41661.381041666667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1">
        <f t="shared" si="100"/>
        <v>41490.962754629632</v>
      </c>
      <c r="T1068" s="11">
        <f t="shared" si="101"/>
        <v>41445.962754629632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1">
        <f t="shared" si="100"/>
        <v>41629.855682870373</v>
      </c>
      <c r="T1069" s="11">
        <f t="shared" si="101"/>
        <v>41599.855682870373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1">
        <f t="shared" si="100"/>
        <v>42470.329444444447</v>
      </c>
      <c r="T1070" s="11">
        <f t="shared" si="101"/>
        <v>42440.371111111104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1">
        <f t="shared" si="100"/>
        <v>41604.271516203706</v>
      </c>
      <c r="T1071" s="11">
        <f t="shared" si="101"/>
        <v>41572.229849537034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1">
        <f t="shared" si="100"/>
        <v>41183.011828703704</v>
      </c>
      <c r="T1072" s="11">
        <f t="shared" si="101"/>
        <v>41163.011828703704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1">
        <f t="shared" si="100"/>
        <v>42325.795057870375</v>
      </c>
      <c r="T1073" s="11">
        <f t="shared" si="101"/>
        <v>42295.753391203703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1">
        <f t="shared" si="100"/>
        <v>41675.832141203704</v>
      </c>
      <c r="T1074" s="11">
        <f t="shared" si="101"/>
        <v>41645.832141203704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1">
        <f t="shared" si="100"/>
        <v>40832.964594907404</v>
      </c>
      <c r="T1075" s="11">
        <f t="shared" si="101"/>
        <v>40802.964594907404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1">
        <f t="shared" si="100"/>
        <v>41643.172974537039</v>
      </c>
      <c r="T1076" s="11">
        <f t="shared" si="101"/>
        <v>41613.172974537039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1">
        <f t="shared" si="100"/>
        <v>41035.904120370367</v>
      </c>
      <c r="T1077" s="11">
        <f t="shared" si="101"/>
        <v>41005.904120370367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1">
        <f t="shared" si="100"/>
        <v>41893.377893518518</v>
      </c>
      <c r="T1078" s="11">
        <f t="shared" si="101"/>
        <v>41838.377893518518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1">
        <f t="shared" si="100"/>
        <v>42383.16679398148</v>
      </c>
      <c r="T1079" s="11">
        <f t="shared" si="101"/>
        <v>42353.16679398148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1">
        <f t="shared" si="100"/>
        <v>40746.195844907408</v>
      </c>
      <c r="T1080" s="11">
        <f t="shared" si="101"/>
        <v>40701.195844907408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1">
        <f t="shared" si="100"/>
        <v>42504.566388888896</v>
      </c>
      <c r="T1081" s="11">
        <f t="shared" si="101"/>
        <v>42479.566388888896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1">
        <f t="shared" si="100"/>
        <v>41770.138113425928</v>
      </c>
      <c r="T1082" s="11">
        <f t="shared" si="101"/>
        <v>41740.138113425928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1">
        <f t="shared" si="100"/>
        <v>42032.926990740743</v>
      </c>
      <c r="T1083" s="11">
        <f t="shared" si="101"/>
        <v>42002.926990740743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1">
        <f t="shared" si="100"/>
        <v>41131.906111111115</v>
      </c>
      <c r="T1084" s="11">
        <f t="shared" si="101"/>
        <v>41101.906111111115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1">
        <f t="shared" si="100"/>
        <v>41853.659525462965</v>
      </c>
      <c r="T1085" s="11">
        <f t="shared" si="101"/>
        <v>41793.659525462965</v>
      </c>
    </row>
    <row r="1086" spans="1:20" ht="15.7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1">
        <f t="shared" si="100"/>
        <v>41859.912083333329</v>
      </c>
      <c r="T1086" s="11">
        <f t="shared" si="101"/>
        <v>41829.912083333329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1">
        <f t="shared" si="100"/>
        <v>42443.629340277781</v>
      </c>
      <c r="T1087" s="11">
        <f t="shared" si="101"/>
        <v>42413.671006944445</v>
      </c>
    </row>
    <row r="1088" spans="1:20" ht="15.7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1">
        <f t="shared" si="100"/>
        <v>41875.866793981484</v>
      </c>
      <c r="T1088" s="11">
        <f t="shared" si="101"/>
        <v>41845.866793981484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1">
        <f t="shared" si="100"/>
        <v>41805.713969907411</v>
      </c>
      <c r="T1089" s="11">
        <f t="shared" si="101"/>
        <v>41775.713969907411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1">
        <f t="shared" si="100"/>
        <v>41753.799386574072</v>
      </c>
      <c r="T1090" s="11">
        <f t="shared" si="101"/>
        <v>41723.799386574072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11">
        <f t="shared" ref="S1091:S1154" si="106">(((I1091/60)/60)/24)+DATE(1970,1,1)</f>
        <v>42181.189525462964</v>
      </c>
      <c r="T1091" s="11">
        <f t="shared" ref="T1091:T1154" si="107">(((J1091/60)/60)/24)+DATE(1970,1,1)</f>
        <v>42151.189525462964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1">
        <f t="shared" si="106"/>
        <v>42153.185798611114</v>
      </c>
      <c r="T1092" s="11">
        <f t="shared" si="107"/>
        <v>42123.185798611114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1">
        <f t="shared" si="106"/>
        <v>42470.778611111105</v>
      </c>
      <c r="T1093" s="11">
        <f t="shared" si="107"/>
        <v>42440.820277777777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1">
        <f t="shared" si="106"/>
        <v>41280.025902777779</v>
      </c>
      <c r="T1094" s="11">
        <f t="shared" si="107"/>
        <v>41250.025902777779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1">
        <f t="shared" si="106"/>
        <v>42411.973807870367</v>
      </c>
      <c r="T1095" s="11">
        <f t="shared" si="107"/>
        <v>42396.973807870367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1">
        <f t="shared" si="106"/>
        <v>40825.713344907403</v>
      </c>
      <c r="T1096" s="11">
        <f t="shared" si="107"/>
        <v>40795.713344907403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1">
        <f t="shared" si="106"/>
        <v>41516.537268518521</v>
      </c>
      <c r="T1097" s="11">
        <f t="shared" si="107"/>
        <v>41486.537268518521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1">
        <f t="shared" si="106"/>
        <v>41916.145833333336</v>
      </c>
      <c r="T1098" s="11">
        <f t="shared" si="107"/>
        <v>41885.51798611111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1">
        <f t="shared" si="106"/>
        <v>41700.792557870373</v>
      </c>
      <c r="T1099" s="11">
        <f t="shared" si="107"/>
        <v>41660.792557870373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1">
        <f t="shared" si="106"/>
        <v>41742.762673611112</v>
      </c>
      <c r="T1100" s="11">
        <f t="shared" si="107"/>
        <v>41712.762673611112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1">
        <f t="shared" si="106"/>
        <v>42137.836435185185</v>
      </c>
      <c r="T1101" s="11">
        <f t="shared" si="107"/>
        <v>42107.836435185185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1">
        <f t="shared" si="106"/>
        <v>42414.110775462963</v>
      </c>
      <c r="T1102" s="11">
        <f t="shared" si="107"/>
        <v>42384.110775462963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1">
        <f t="shared" si="106"/>
        <v>42565.758333333331</v>
      </c>
      <c r="T1103" s="11">
        <f t="shared" si="107"/>
        <v>42538.77243055556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1">
        <f t="shared" si="106"/>
        <v>41617.249305555553</v>
      </c>
      <c r="T1104" s="11">
        <f t="shared" si="107"/>
        <v>41577.045428240745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1">
        <f t="shared" si="106"/>
        <v>42539.22210648148</v>
      </c>
      <c r="T1105" s="11">
        <f t="shared" si="107"/>
        <v>42479.22210648148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1">
        <f t="shared" si="106"/>
        <v>41801.40996527778</v>
      </c>
      <c r="T1106" s="11">
        <f t="shared" si="107"/>
        <v>41771.40996527778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1">
        <f t="shared" si="106"/>
        <v>41722.0940625</v>
      </c>
      <c r="T1107" s="11">
        <f t="shared" si="107"/>
        <v>41692.135729166665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1">
        <f t="shared" si="106"/>
        <v>41003.698784722219</v>
      </c>
      <c r="T1108" s="11">
        <f t="shared" si="107"/>
        <v>40973.740451388891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1">
        <f t="shared" si="106"/>
        <v>41843.861388888887</v>
      </c>
      <c r="T1109" s="11">
        <f t="shared" si="107"/>
        <v>41813.861388888887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1">
        <f t="shared" si="106"/>
        <v>41012.595312500001</v>
      </c>
      <c r="T1110" s="11">
        <f t="shared" si="107"/>
        <v>40952.636979166666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1">
        <f t="shared" si="106"/>
        <v>42692.793865740736</v>
      </c>
      <c r="T1111" s="11">
        <f t="shared" si="107"/>
        <v>42662.752199074079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1">
        <f t="shared" si="106"/>
        <v>41250.933124999996</v>
      </c>
      <c r="T1112" s="11">
        <f t="shared" si="107"/>
        <v>41220.933124999996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1">
        <f t="shared" si="106"/>
        <v>42377.203587962969</v>
      </c>
      <c r="T1113" s="11">
        <f t="shared" si="107"/>
        <v>42347.203587962969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1">
        <f t="shared" si="106"/>
        <v>42023.354166666672</v>
      </c>
      <c r="T1114" s="11">
        <f t="shared" si="107"/>
        <v>41963.759386574078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1">
        <f t="shared" si="106"/>
        <v>41865.977083333331</v>
      </c>
      <c r="T1115" s="11">
        <f t="shared" si="107"/>
        <v>41835.977083333331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1">
        <f t="shared" si="106"/>
        <v>41556.345914351856</v>
      </c>
      <c r="T1116" s="11">
        <f t="shared" si="107"/>
        <v>41526.345914351856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1">
        <f t="shared" si="106"/>
        <v>42459.653877314813</v>
      </c>
      <c r="T1117" s="11">
        <f t="shared" si="107"/>
        <v>42429.695543981477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1">
        <f t="shared" si="106"/>
        <v>41069.847314814811</v>
      </c>
      <c r="T1118" s="11">
        <f t="shared" si="107"/>
        <v>41009.847314814811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1">
        <f t="shared" si="106"/>
        <v>42363.598530092597</v>
      </c>
      <c r="T1119" s="11">
        <f t="shared" si="107"/>
        <v>42333.598530092597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1">
        <f t="shared" si="106"/>
        <v>41734.124756944446</v>
      </c>
      <c r="T1120" s="11">
        <f t="shared" si="107"/>
        <v>41704.16642361111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1">
        <f t="shared" si="106"/>
        <v>41735.792407407411</v>
      </c>
      <c r="T1121" s="11">
        <f t="shared" si="107"/>
        <v>41722.792407407411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1">
        <f t="shared" si="106"/>
        <v>40844.872685185182</v>
      </c>
      <c r="T1122" s="11">
        <f t="shared" si="107"/>
        <v>40799.872685185182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1">
        <f t="shared" si="106"/>
        <v>42442.892546296294</v>
      </c>
      <c r="T1123" s="11">
        <f t="shared" si="107"/>
        <v>42412.934212962966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1">
        <f t="shared" si="106"/>
        <v>41424.703993055555</v>
      </c>
      <c r="T1124" s="11">
        <f t="shared" si="107"/>
        <v>41410.703993055555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1">
        <f t="shared" si="106"/>
        <v>41748.5237037037</v>
      </c>
      <c r="T1125" s="11">
        <f t="shared" si="107"/>
        <v>41718.5237037037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1">
        <f t="shared" si="106"/>
        <v>42124.667256944449</v>
      </c>
      <c r="T1126" s="11">
        <f t="shared" si="107"/>
        <v>42094.667256944449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1">
        <f t="shared" si="106"/>
        <v>42272.624189814815</v>
      </c>
      <c r="T1127" s="11">
        <f t="shared" si="107"/>
        <v>42212.624189814815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1">
        <f t="shared" si="106"/>
        <v>42565.327476851846</v>
      </c>
      <c r="T1128" s="11">
        <f t="shared" si="107"/>
        <v>42535.327476851846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1">
        <f t="shared" si="106"/>
        <v>41957.895833333328</v>
      </c>
      <c r="T1129" s="11">
        <f t="shared" si="107"/>
        <v>41926.854166666664</v>
      </c>
    </row>
    <row r="1130" spans="1:20" ht="15.7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1">
        <f t="shared" si="106"/>
        <v>41858.649502314816</v>
      </c>
      <c r="T1130" s="11">
        <f t="shared" si="107"/>
        <v>41828.649502314816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1">
        <f t="shared" si="106"/>
        <v>42526.264965277776</v>
      </c>
      <c r="T1131" s="11">
        <f t="shared" si="107"/>
        <v>42496.264965277776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1">
        <f t="shared" si="106"/>
        <v>41969.038194444445</v>
      </c>
      <c r="T1132" s="11">
        <f t="shared" si="107"/>
        <v>41908.996527777781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1">
        <f t="shared" si="106"/>
        <v>42362.908194444448</v>
      </c>
      <c r="T1133" s="11">
        <f t="shared" si="107"/>
        <v>42332.908194444448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1">
        <f t="shared" si="106"/>
        <v>42736.115405092598</v>
      </c>
      <c r="T1134" s="11">
        <f t="shared" si="107"/>
        <v>42706.115405092598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1">
        <f t="shared" si="106"/>
        <v>41851.407187500001</v>
      </c>
      <c r="T1135" s="11">
        <f t="shared" si="107"/>
        <v>41821.407187500001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1">
        <f t="shared" si="106"/>
        <v>41972.189583333333</v>
      </c>
      <c r="T1136" s="11">
        <f t="shared" si="107"/>
        <v>41958.285046296296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1">
        <f t="shared" si="106"/>
        <v>42588.989513888882</v>
      </c>
      <c r="T1137" s="11">
        <f t="shared" si="107"/>
        <v>42558.989513888882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1">
        <f t="shared" si="106"/>
        <v>42357.671631944439</v>
      </c>
      <c r="T1138" s="11">
        <f t="shared" si="107"/>
        <v>42327.671631944439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1">
        <f t="shared" si="106"/>
        <v>42483.819687499999</v>
      </c>
      <c r="T1139" s="11">
        <f t="shared" si="107"/>
        <v>42453.819687499999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1">
        <f t="shared" si="106"/>
        <v>42756.9066087963</v>
      </c>
      <c r="T1140" s="11">
        <f t="shared" si="107"/>
        <v>42736.9066087963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1">
        <f t="shared" si="106"/>
        <v>42005.347523148142</v>
      </c>
      <c r="T1141" s="11">
        <f t="shared" si="107"/>
        <v>41975.347523148142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1">
        <f t="shared" si="106"/>
        <v>42222.462048611109</v>
      </c>
      <c r="T1142" s="11">
        <f t="shared" si="107"/>
        <v>42192.462048611109</v>
      </c>
    </row>
    <row r="1143" spans="1:20" ht="15.7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1">
        <f t="shared" si="106"/>
        <v>42194.699652777781</v>
      </c>
      <c r="T1143" s="11">
        <f t="shared" si="107"/>
        <v>42164.699652777781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1">
        <f t="shared" si="106"/>
        <v>42052.006099537044</v>
      </c>
      <c r="T1144" s="11">
        <f t="shared" si="107"/>
        <v>42022.006099537044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1">
        <f t="shared" si="106"/>
        <v>42355.19358796296</v>
      </c>
      <c r="T1145" s="11">
        <f t="shared" si="107"/>
        <v>42325.19358796296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1">
        <f t="shared" si="106"/>
        <v>42123.181944444441</v>
      </c>
      <c r="T1146" s="11">
        <f t="shared" si="107"/>
        <v>42093.181944444441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1">
        <f t="shared" si="106"/>
        <v>41914.747592592597</v>
      </c>
      <c r="T1147" s="11">
        <f t="shared" si="107"/>
        <v>41854.747592592597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1">
        <f t="shared" si="106"/>
        <v>41761.9533912037</v>
      </c>
      <c r="T1148" s="11">
        <f t="shared" si="107"/>
        <v>41723.9533912037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1">
        <f t="shared" si="106"/>
        <v>41931.972025462965</v>
      </c>
      <c r="T1149" s="11">
        <f t="shared" si="107"/>
        <v>41871.972025462965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1">
        <f t="shared" si="106"/>
        <v>42705.212743055556</v>
      </c>
      <c r="T1150" s="11">
        <f t="shared" si="107"/>
        <v>42675.171076388884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1">
        <f t="shared" si="106"/>
        <v>42537.71025462963</v>
      </c>
      <c r="T1151" s="11">
        <f t="shared" si="107"/>
        <v>42507.71025462963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1">
        <f t="shared" si="106"/>
        <v>42377.954571759255</v>
      </c>
      <c r="T1152" s="11">
        <f t="shared" si="107"/>
        <v>42317.954571759255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1">
        <f t="shared" si="106"/>
        <v>42254.102581018517</v>
      </c>
      <c r="T1153" s="11">
        <f t="shared" si="107"/>
        <v>42224.102581018517</v>
      </c>
    </row>
    <row r="1154" spans="1:20" ht="15.7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1">
        <f t="shared" si="106"/>
        <v>42139.709629629629</v>
      </c>
      <c r="T1154" s="11">
        <f t="shared" si="107"/>
        <v>42109.709629629629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11">
        <f t="shared" ref="S1155:S1218" si="112">(((I1155/60)/60)/24)+DATE(1970,1,1)</f>
        <v>42173.714178240742</v>
      </c>
      <c r="T1155" s="11">
        <f t="shared" ref="T1155:T1218" si="113">(((J1155/60)/60)/24)+DATE(1970,1,1)</f>
        <v>42143.714178240742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1">
        <f t="shared" si="112"/>
        <v>42253.108865740738</v>
      </c>
      <c r="T1156" s="11">
        <f t="shared" si="113"/>
        <v>42223.108865740738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1">
        <f t="shared" si="112"/>
        <v>41865.763981481483</v>
      </c>
      <c r="T1157" s="11">
        <f t="shared" si="113"/>
        <v>41835.763981481483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1">
        <f t="shared" si="112"/>
        <v>42059.07131944444</v>
      </c>
      <c r="T1158" s="11">
        <f t="shared" si="113"/>
        <v>42029.07131944444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1">
        <f t="shared" si="112"/>
        <v>41978.669907407413</v>
      </c>
      <c r="T1159" s="11">
        <f t="shared" si="113"/>
        <v>41918.628240740742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1">
        <f t="shared" si="112"/>
        <v>41982.09175925926</v>
      </c>
      <c r="T1160" s="11">
        <f t="shared" si="113"/>
        <v>41952.09175925926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1">
        <f t="shared" si="112"/>
        <v>42185.65625</v>
      </c>
      <c r="T1161" s="11">
        <f t="shared" si="113"/>
        <v>42154.726446759261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1">
        <f t="shared" si="112"/>
        <v>42091.113263888896</v>
      </c>
      <c r="T1162" s="11">
        <f t="shared" si="113"/>
        <v>42061.154930555553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1">
        <f t="shared" si="112"/>
        <v>42143.629502314812</v>
      </c>
      <c r="T1163" s="11">
        <f t="shared" si="113"/>
        <v>42122.629502314812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1">
        <f t="shared" si="112"/>
        <v>41907.683611111112</v>
      </c>
      <c r="T1164" s="11">
        <f t="shared" si="113"/>
        <v>41876.683611111112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1">
        <f t="shared" si="112"/>
        <v>41860.723611111112</v>
      </c>
      <c r="T1165" s="11">
        <f t="shared" si="113"/>
        <v>41830.723611111112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1">
        <f t="shared" si="112"/>
        <v>42539.724328703705</v>
      </c>
      <c r="T1166" s="11">
        <f t="shared" si="113"/>
        <v>42509.724328703705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1">
        <f t="shared" si="112"/>
        <v>41826.214467592588</v>
      </c>
      <c r="T1167" s="11">
        <f t="shared" si="113"/>
        <v>41792.214467592588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1">
        <f t="shared" si="112"/>
        <v>42181.166666666672</v>
      </c>
      <c r="T1168" s="11">
        <f t="shared" si="113"/>
        <v>42150.485439814816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1">
        <f t="shared" si="112"/>
        <v>41894.734895833331</v>
      </c>
      <c r="T1169" s="11">
        <f t="shared" si="113"/>
        <v>41863.734895833331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1">
        <f t="shared" si="112"/>
        <v>42635.053993055553</v>
      </c>
      <c r="T1170" s="11">
        <f t="shared" si="113"/>
        <v>42605.053993055553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1">
        <f t="shared" si="112"/>
        <v>42057.353738425925</v>
      </c>
      <c r="T1171" s="11">
        <f t="shared" si="113"/>
        <v>42027.353738425925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1">
        <f t="shared" si="112"/>
        <v>42154.893182870372</v>
      </c>
      <c r="T1172" s="11">
        <f t="shared" si="113"/>
        <v>42124.893182870372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1">
        <f t="shared" si="112"/>
        <v>41956.846377314811</v>
      </c>
      <c r="T1173" s="11">
        <f t="shared" si="113"/>
        <v>41938.804710648146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1">
        <f t="shared" si="112"/>
        <v>41871.682314814818</v>
      </c>
      <c r="T1174" s="11">
        <f t="shared" si="113"/>
        <v>41841.682314814818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1">
        <f t="shared" si="112"/>
        <v>42219.185844907406</v>
      </c>
      <c r="T1175" s="11">
        <f t="shared" si="113"/>
        <v>42184.185844907406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1">
        <f t="shared" si="112"/>
        <v>42498.84174768519</v>
      </c>
      <c r="T1176" s="11">
        <f t="shared" si="113"/>
        <v>42468.84174768519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1">
        <f t="shared" si="112"/>
        <v>42200.728460648148</v>
      </c>
      <c r="T1177" s="11">
        <f t="shared" si="113"/>
        <v>42170.728460648148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1">
        <f t="shared" si="112"/>
        <v>42800.541666666672</v>
      </c>
      <c r="T1178" s="11">
        <f t="shared" si="113"/>
        <v>42746.019652777773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1">
        <f t="shared" si="112"/>
        <v>41927.660833333335</v>
      </c>
      <c r="T1179" s="11">
        <f t="shared" si="113"/>
        <v>41897.660833333335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1">
        <f t="shared" si="112"/>
        <v>41867.905694444446</v>
      </c>
      <c r="T1180" s="11">
        <f t="shared" si="113"/>
        <v>41837.905694444446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1">
        <f t="shared" si="112"/>
        <v>42305.720219907409</v>
      </c>
      <c r="T1181" s="11">
        <f t="shared" si="113"/>
        <v>42275.720219907409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1">
        <f t="shared" si="112"/>
        <v>41818.806875000002</v>
      </c>
      <c r="T1182" s="11">
        <f t="shared" si="113"/>
        <v>41781.806875000002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1">
        <f t="shared" si="112"/>
        <v>42064.339363425926</v>
      </c>
      <c r="T1183" s="11">
        <f t="shared" si="113"/>
        <v>42034.339363425926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1">
        <f t="shared" si="112"/>
        <v>42747.695833333331</v>
      </c>
      <c r="T1184" s="11">
        <f t="shared" si="113"/>
        <v>42728.827407407407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1">
        <f t="shared" si="112"/>
        <v>42676.165972222225</v>
      </c>
      <c r="T1185" s="11">
        <f t="shared" si="113"/>
        <v>42656.86137731481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1">
        <f t="shared" si="112"/>
        <v>42772.599664351852</v>
      </c>
      <c r="T1186" s="11">
        <f t="shared" si="113"/>
        <v>42741.599664351852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1">
        <f t="shared" si="112"/>
        <v>42163.166666666672</v>
      </c>
      <c r="T1187" s="11">
        <f t="shared" si="113"/>
        <v>42130.865150462967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1">
        <f t="shared" si="112"/>
        <v>42156.945833333331</v>
      </c>
      <c r="T1188" s="11">
        <f t="shared" si="113"/>
        <v>42123.86336805555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1">
        <f t="shared" si="112"/>
        <v>42141.75</v>
      </c>
      <c r="T1189" s="11">
        <f t="shared" si="113"/>
        <v>42109.894942129627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1">
        <f t="shared" si="112"/>
        <v>42732.700694444444</v>
      </c>
      <c r="T1190" s="11">
        <f t="shared" si="113"/>
        <v>42711.700694444444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1">
        <f t="shared" si="112"/>
        <v>42550.979108796295</v>
      </c>
      <c r="T1191" s="11">
        <f t="shared" si="113"/>
        <v>42529.979108796295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1">
        <f t="shared" si="112"/>
        <v>41882.665798611109</v>
      </c>
      <c r="T1192" s="11">
        <f t="shared" si="113"/>
        <v>41852.665798611109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1">
        <f t="shared" si="112"/>
        <v>42449.562037037031</v>
      </c>
      <c r="T1193" s="11">
        <f t="shared" si="113"/>
        <v>42419.603703703702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1">
        <f t="shared" si="112"/>
        <v>42777.506689814814</v>
      </c>
      <c r="T1194" s="11">
        <f t="shared" si="113"/>
        <v>42747.506689814814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1">
        <f t="shared" si="112"/>
        <v>42469.734409722223</v>
      </c>
      <c r="T1195" s="11">
        <f t="shared" si="113"/>
        <v>42409.776076388895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1">
        <f t="shared" si="112"/>
        <v>42102.488182870366</v>
      </c>
      <c r="T1196" s="11">
        <f t="shared" si="113"/>
        <v>42072.488182870366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1">
        <f t="shared" si="112"/>
        <v>42358.375</v>
      </c>
      <c r="T1197" s="11">
        <f t="shared" si="113"/>
        <v>42298.34783564815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1">
        <f t="shared" si="112"/>
        <v>42356.818738425922</v>
      </c>
      <c r="T1198" s="11">
        <f t="shared" si="113"/>
        <v>42326.818738425922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1">
        <f t="shared" si="112"/>
        <v>42534.249305555553</v>
      </c>
      <c r="T1199" s="11">
        <f t="shared" si="113"/>
        <v>42503.66474537037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1">
        <f t="shared" si="112"/>
        <v>42369.125</v>
      </c>
      <c r="T1200" s="11">
        <f t="shared" si="113"/>
        <v>42333.619050925925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1">
        <f t="shared" si="112"/>
        <v>42193.770833333328</v>
      </c>
      <c r="T1201" s="11">
        <f t="shared" si="113"/>
        <v>42161.770833333328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1">
        <f t="shared" si="112"/>
        <v>42110.477500000001</v>
      </c>
      <c r="T1202" s="11">
        <f t="shared" si="113"/>
        <v>42089.477500000001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1">
        <f t="shared" si="112"/>
        <v>42566.60701388889</v>
      </c>
      <c r="T1203" s="11">
        <f t="shared" si="113"/>
        <v>42536.60701388889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1">
        <f t="shared" si="112"/>
        <v>42182.288819444439</v>
      </c>
      <c r="T1204" s="11">
        <f t="shared" si="113"/>
        <v>42152.288819444439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1">
        <f t="shared" si="112"/>
        <v>42155.614895833336</v>
      </c>
      <c r="T1205" s="11">
        <f t="shared" si="113"/>
        <v>42125.614895833336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1">
        <f t="shared" si="112"/>
        <v>42342.208333333328</v>
      </c>
      <c r="T1206" s="11">
        <f t="shared" si="113"/>
        <v>42297.748067129629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1">
        <f t="shared" si="112"/>
        <v>42168.506377314814</v>
      </c>
      <c r="T1207" s="11">
        <f t="shared" si="113"/>
        <v>42138.506377314814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1">
        <f t="shared" si="112"/>
        <v>42805.561805555553</v>
      </c>
      <c r="T1208" s="11">
        <f t="shared" si="113"/>
        <v>42772.776076388895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1">
        <f t="shared" si="112"/>
        <v>42460.416666666672</v>
      </c>
      <c r="T1209" s="11">
        <f t="shared" si="113"/>
        <v>42430.430243055554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1">
        <f t="shared" si="112"/>
        <v>42453.667407407411</v>
      </c>
      <c r="T1210" s="11">
        <f t="shared" si="113"/>
        <v>42423.709074074075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1">
        <f t="shared" si="112"/>
        <v>42791.846122685187</v>
      </c>
      <c r="T1211" s="11">
        <f t="shared" si="113"/>
        <v>42761.846122685187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1">
        <f t="shared" si="112"/>
        <v>42155.875</v>
      </c>
      <c r="T1212" s="11">
        <f t="shared" si="113"/>
        <v>42132.941805555558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1">
        <f t="shared" si="112"/>
        <v>42530.866446759261</v>
      </c>
      <c r="T1213" s="11">
        <f t="shared" si="113"/>
        <v>42515.866446759261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1">
        <f t="shared" si="112"/>
        <v>42335.041666666672</v>
      </c>
      <c r="T1214" s="11">
        <f t="shared" si="113"/>
        <v>42318.950173611112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1">
        <f t="shared" si="112"/>
        <v>42766.755787037036</v>
      </c>
      <c r="T1215" s="11">
        <f t="shared" si="113"/>
        <v>42731.755787037036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1">
        <f t="shared" si="112"/>
        <v>42164.840335648143</v>
      </c>
      <c r="T1216" s="11">
        <f t="shared" si="113"/>
        <v>42104.840335648143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1">
        <f t="shared" si="112"/>
        <v>41789.923101851848</v>
      </c>
      <c r="T1217" s="11">
        <f t="shared" si="113"/>
        <v>41759.923101851848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1">
        <f t="shared" si="112"/>
        <v>42279.960416666669</v>
      </c>
      <c r="T1218" s="11">
        <f t="shared" si="113"/>
        <v>42247.616400462968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11">
        <f t="shared" ref="S1219:S1282" si="118">(((I1219/60)/60)/24)+DATE(1970,1,1)</f>
        <v>42565.809490740736</v>
      </c>
      <c r="T1219" s="11">
        <f t="shared" ref="T1219:T1282" si="119">(((J1219/60)/60)/24)+DATE(1970,1,1)</f>
        <v>42535.809490740736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1">
        <f t="shared" si="118"/>
        <v>42309.125</v>
      </c>
      <c r="T1220" s="11">
        <f t="shared" si="119"/>
        <v>42278.662037037036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1">
        <f t="shared" si="118"/>
        <v>42663.461956018517</v>
      </c>
      <c r="T1221" s="11">
        <f t="shared" si="119"/>
        <v>42633.461956018517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1">
        <f t="shared" si="118"/>
        <v>42241.628611111111</v>
      </c>
      <c r="T1222" s="11">
        <f t="shared" si="119"/>
        <v>42211.628611111111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1">
        <f t="shared" si="118"/>
        <v>42708</v>
      </c>
      <c r="T1223" s="11">
        <f t="shared" si="119"/>
        <v>42680.47555555556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1">
        <f t="shared" si="118"/>
        <v>42461.166666666672</v>
      </c>
      <c r="T1224" s="11">
        <f t="shared" si="119"/>
        <v>42430.720451388886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1">
        <f t="shared" si="118"/>
        <v>42684.218854166669</v>
      </c>
      <c r="T1225" s="11">
        <f t="shared" si="119"/>
        <v>42654.177187499998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1">
        <f t="shared" si="118"/>
        <v>41796.549791666665</v>
      </c>
      <c r="T1226" s="11">
        <f t="shared" si="119"/>
        <v>41736.549791666665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1">
        <f t="shared" si="118"/>
        <v>41569.905995370369</v>
      </c>
      <c r="T1227" s="11">
        <f t="shared" si="119"/>
        <v>41509.905995370369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1">
        <f t="shared" si="118"/>
        <v>41750.041666666664</v>
      </c>
      <c r="T1228" s="11">
        <f t="shared" si="119"/>
        <v>41715.874780092592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1">
        <f t="shared" si="118"/>
        <v>41858.291666666664</v>
      </c>
      <c r="T1229" s="11">
        <f t="shared" si="119"/>
        <v>41827.919166666667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1">
        <f t="shared" si="118"/>
        <v>40814.729259259257</v>
      </c>
      <c r="T1230" s="11">
        <f t="shared" si="119"/>
        <v>40754.729259259257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1">
        <f t="shared" si="118"/>
        <v>41015.666666666664</v>
      </c>
      <c r="T1231" s="11">
        <f t="shared" si="119"/>
        <v>40985.459803240738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1">
        <f t="shared" si="118"/>
        <v>40598.972569444442</v>
      </c>
      <c r="T1232" s="11">
        <f t="shared" si="119"/>
        <v>40568.972569444442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1">
        <f t="shared" si="118"/>
        <v>42244.041666666672</v>
      </c>
      <c r="T1233" s="11">
        <f t="shared" si="119"/>
        <v>42193.941759259258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1">
        <f t="shared" si="118"/>
        <v>41553.848032407412</v>
      </c>
      <c r="T1234" s="11">
        <f t="shared" si="119"/>
        <v>41506.848032407412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1">
        <f t="shared" si="118"/>
        <v>40960.948773148149</v>
      </c>
      <c r="T1235" s="11">
        <f t="shared" si="119"/>
        <v>40939.948773148149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1">
        <f t="shared" si="118"/>
        <v>42037.788680555561</v>
      </c>
      <c r="T1236" s="11">
        <f t="shared" si="119"/>
        <v>42007.788680555561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1">
        <f t="shared" si="118"/>
        <v>41623.135405092595</v>
      </c>
      <c r="T1237" s="11">
        <f t="shared" si="119"/>
        <v>41583.135405092595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1">
        <f t="shared" si="118"/>
        <v>41118.666666666664</v>
      </c>
      <c r="T1238" s="11">
        <f t="shared" si="119"/>
        <v>41110.680138888885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1">
        <f t="shared" si="118"/>
        <v>41145.283159722225</v>
      </c>
      <c r="T1239" s="11">
        <f t="shared" si="119"/>
        <v>41125.283159722225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1">
        <f t="shared" si="118"/>
        <v>40761.61037037037</v>
      </c>
      <c r="T1240" s="11">
        <f t="shared" si="119"/>
        <v>40731.61037037037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1">
        <f t="shared" si="118"/>
        <v>40913.962581018517</v>
      </c>
      <c r="T1241" s="11">
        <f t="shared" si="119"/>
        <v>40883.962581018517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1">
        <f t="shared" si="118"/>
        <v>41467.910416666666</v>
      </c>
      <c r="T1242" s="11">
        <f t="shared" si="119"/>
        <v>41409.040011574078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1">
        <f t="shared" si="118"/>
        <v>41946.249305555553</v>
      </c>
      <c r="T1243" s="11">
        <f t="shared" si="119"/>
        <v>41923.837731481479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1">
        <f t="shared" si="118"/>
        <v>40797.554166666669</v>
      </c>
      <c r="T1244" s="11">
        <f t="shared" si="119"/>
        <v>40782.165532407409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1">
        <f t="shared" si="118"/>
        <v>40732.875</v>
      </c>
      <c r="T1245" s="11">
        <f t="shared" si="119"/>
        <v>40671.879293981481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1">
        <f t="shared" si="118"/>
        <v>41386.875</v>
      </c>
      <c r="T1246" s="11">
        <f t="shared" si="119"/>
        <v>41355.825497685182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1">
        <f t="shared" si="118"/>
        <v>41804.599930555552</v>
      </c>
      <c r="T1247" s="11">
        <f t="shared" si="119"/>
        <v>41774.599930555552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1">
        <f t="shared" si="118"/>
        <v>40883.085057870368</v>
      </c>
      <c r="T1248" s="11">
        <f t="shared" si="119"/>
        <v>40838.043391203704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1">
        <f t="shared" si="118"/>
        <v>41400.292303240742</v>
      </c>
      <c r="T1249" s="11">
        <f t="shared" si="119"/>
        <v>41370.292303240742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1">
        <f t="shared" si="118"/>
        <v>41803.290972222225</v>
      </c>
      <c r="T1250" s="11">
        <f t="shared" si="119"/>
        <v>41767.656863425924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1">
        <f t="shared" si="118"/>
        <v>41097.74086805556</v>
      </c>
      <c r="T1251" s="11">
        <f t="shared" si="119"/>
        <v>41067.74086805556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1">
        <f t="shared" si="118"/>
        <v>41888.64271990741</v>
      </c>
      <c r="T1252" s="11">
        <f t="shared" si="119"/>
        <v>41843.64271990741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1">
        <f t="shared" si="118"/>
        <v>40811.814432870371</v>
      </c>
      <c r="T1253" s="11">
        <f t="shared" si="119"/>
        <v>40751.814432870371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1">
        <f t="shared" si="118"/>
        <v>41571.988067129627</v>
      </c>
      <c r="T1254" s="11">
        <f t="shared" si="119"/>
        <v>41543.988067129627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1">
        <f t="shared" si="118"/>
        <v>41885.783645833333</v>
      </c>
      <c r="T1255" s="11">
        <f t="shared" si="119"/>
        <v>41855.783645833333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1">
        <f t="shared" si="118"/>
        <v>40544.207638888889</v>
      </c>
      <c r="T1256" s="11">
        <f t="shared" si="119"/>
        <v>40487.621365740742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1">
        <f t="shared" si="118"/>
        <v>41609.887175925927</v>
      </c>
      <c r="T1257" s="11">
        <f t="shared" si="119"/>
        <v>41579.845509259263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1">
        <f t="shared" si="118"/>
        <v>40951.919340277782</v>
      </c>
      <c r="T1258" s="11">
        <f t="shared" si="119"/>
        <v>40921.919340277782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1">
        <f t="shared" si="118"/>
        <v>40636.043865740743</v>
      </c>
      <c r="T1259" s="11">
        <f t="shared" si="119"/>
        <v>40587.085532407407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1">
        <f t="shared" si="118"/>
        <v>41517.611250000002</v>
      </c>
      <c r="T1260" s="11">
        <f t="shared" si="119"/>
        <v>41487.611250000002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1">
        <f t="shared" si="118"/>
        <v>41799.165972222225</v>
      </c>
      <c r="T1261" s="11">
        <f t="shared" si="119"/>
        <v>41766.970648148148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1">
        <f t="shared" si="118"/>
        <v>41696.842824074076</v>
      </c>
      <c r="T1262" s="11">
        <f t="shared" si="119"/>
        <v>41666.842824074076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1">
        <f t="shared" si="118"/>
        <v>41668.342905092592</v>
      </c>
      <c r="T1263" s="11">
        <f t="shared" si="119"/>
        <v>41638.342905092592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1">
        <f t="shared" si="118"/>
        <v>41686.762638888889</v>
      </c>
      <c r="T1264" s="11">
        <f t="shared" si="119"/>
        <v>41656.762638888889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1">
        <f t="shared" si="118"/>
        <v>41727.041666666664</v>
      </c>
      <c r="T1265" s="11">
        <f t="shared" si="119"/>
        <v>41692.084143518521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1">
        <f t="shared" si="118"/>
        <v>41576.662997685184</v>
      </c>
      <c r="T1266" s="11">
        <f t="shared" si="119"/>
        <v>41547.662997685184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1">
        <f t="shared" si="118"/>
        <v>40512.655266203699</v>
      </c>
      <c r="T1267" s="11">
        <f t="shared" si="119"/>
        <v>40465.655266203699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1">
        <f t="shared" si="118"/>
        <v>41650.87667824074</v>
      </c>
      <c r="T1268" s="11">
        <f t="shared" si="119"/>
        <v>41620.87667824074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1">
        <f t="shared" si="118"/>
        <v>41479.585162037038</v>
      </c>
      <c r="T1269" s="11">
        <f t="shared" si="119"/>
        <v>41449.585162037038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1">
        <f t="shared" si="118"/>
        <v>41537.845451388886</v>
      </c>
      <c r="T1270" s="11">
        <f t="shared" si="119"/>
        <v>41507.845451388886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1">
        <f t="shared" si="118"/>
        <v>42476</v>
      </c>
      <c r="T1271" s="11">
        <f t="shared" si="119"/>
        <v>42445.823055555549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1">
        <f t="shared" si="118"/>
        <v>40993.815300925926</v>
      </c>
      <c r="T1272" s="11">
        <f t="shared" si="119"/>
        <v>40933.856967592597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1">
        <f t="shared" si="118"/>
        <v>41591.725219907406</v>
      </c>
      <c r="T1273" s="11">
        <f t="shared" si="119"/>
        <v>41561.683553240742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1">
        <f t="shared" si="118"/>
        <v>40344.166666666664</v>
      </c>
      <c r="T1274" s="11">
        <f t="shared" si="119"/>
        <v>40274.745127314818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1">
        <f t="shared" si="118"/>
        <v>41882.730219907404</v>
      </c>
      <c r="T1275" s="11">
        <f t="shared" si="119"/>
        <v>41852.730219907404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1">
        <f t="shared" si="118"/>
        <v>41151.690104166664</v>
      </c>
      <c r="T1276" s="11">
        <f t="shared" si="119"/>
        <v>41116.690104166664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1">
        <f t="shared" si="118"/>
        <v>41493.867905092593</v>
      </c>
      <c r="T1277" s="11">
        <f t="shared" si="119"/>
        <v>41458.867905092593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1">
        <f t="shared" si="118"/>
        <v>40057.166666666664</v>
      </c>
      <c r="T1278" s="11">
        <f t="shared" si="119"/>
        <v>40007.704247685186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1">
        <f t="shared" si="118"/>
        <v>41156.561886574076</v>
      </c>
      <c r="T1279" s="11">
        <f t="shared" si="119"/>
        <v>41121.561886574076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1">
        <f t="shared" si="118"/>
        <v>41815.083333333336</v>
      </c>
      <c r="T1280" s="11">
        <f t="shared" si="119"/>
        <v>41786.555162037039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1">
        <f t="shared" si="118"/>
        <v>41722.057523148149</v>
      </c>
      <c r="T1281" s="11">
        <f t="shared" si="119"/>
        <v>41682.099189814813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1">
        <f t="shared" si="118"/>
        <v>40603.757569444446</v>
      </c>
      <c r="T1282" s="11">
        <f t="shared" si="119"/>
        <v>40513.757569444446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11">
        <f t="shared" ref="S1283:S1346" si="124">(((I1283/60)/60)/24)+DATE(1970,1,1)</f>
        <v>41483.743472222224</v>
      </c>
      <c r="T1283" s="11">
        <f t="shared" ref="T1283:T1346" si="125">(((J1283/60)/60)/24)+DATE(1970,1,1)</f>
        <v>41463.743472222224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1">
        <f t="shared" si="124"/>
        <v>41617.207638888889</v>
      </c>
      <c r="T1284" s="11">
        <f t="shared" si="125"/>
        <v>41586.475173611114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1">
        <f t="shared" si="124"/>
        <v>41344.166666666664</v>
      </c>
      <c r="T1285" s="11">
        <f t="shared" si="125"/>
        <v>41320.717465277776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1">
        <f t="shared" si="124"/>
        <v>42735.707638888889</v>
      </c>
      <c r="T1286" s="11">
        <f t="shared" si="125"/>
        <v>42712.23474537037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1">
        <f t="shared" si="124"/>
        <v>42175.583043981482</v>
      </c>
      <c r="T1287" s="11">
        <f t="shared" si="125"/>
        <v>42160.583043981482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1">
        <f t="shared" si="124"/>
        <v>42052.583333333328</v>
      </c>
      <c r="T1288" s="11">
        <f t="shared" si="125"/>
        <v>42039.384571759263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1">
        <f t="shared" si="124"/>
        <v>42167.621018518519</v>
      </c>
      <c r="T1289" s="11">
        <f t="shared" si="125"/>
        <v>42107.621018518519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1">
        <f t="shared" si="124"/>
        <v>42592.166666666672</v>
      </c>
      <c r="T1290" s="11">
        <f t="shared" si="125"/>
        <v>42561.154664351852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1">
        <f t="shared" si="124"/>
        <v>42739.134780092587</v>
      </c>
      <c r="T1291" s="11">
        <f t="shared" si="125"/>
        <v>42709.134780092587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1">
        <f t="shared" si="124"/>
        <v>42117.290972222225</v>
      </c>
      <c r="T1292" s="11">
        <f t="shared" si="125"/>
        <v>42086.614942129629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1">
        <f t="shared" si="124"/>
        <v>42101.291666666672</v>
      </c>
      <c r="T1293" s="11">
        <f t="shared" si="125"/>
        <v>42064.652673611112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1">
        <f t="shared" si="124"/>
        <v>42283.957638888889</v>
      </c>
      <c r="T1294" s="11">
        <f t="shared" si="125"/>
        <v>42256.764212962968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1">
        <f t="shared" si="124"/>
        <v>42322.742719907401</v>
      </c>
      <c r="T1295" s="11">
        <f t="shared" si="125"/>
        <v>42292.701053240744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1">
        <f t="shared" si="124"/>
        <v>42296.458333333328</v>
      </c>
      <c r="T1296" s="11">
        <f t="shared" si="125"/>
        <v>42278.453668981485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1">
        <f t="shared" si="124"/>
        <v>42214.708333333328</v>
      </c>
      <c r="T1297" s="11">
        <f t="shared" si="125"/>
        <v>42184.572881944448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1">
        <f t="shared" si="124"/>
        <v>42443.008946759262</v>
      </c>
      <c r="T1298" s="11">
        <f t="shared" si="125"/>
        <v>42423.050613425927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1">
        <f t="shared" si="124"/>
        <v>42491.747199074074</v>
      </c>
      <c r="T1299" s="11">
        <f t="shared" si="125"/>
        <v>42461.747199074074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1">
        <f t="shared" si="124"/>
        <v>42488.680925925932</v>
      </c>
      <c r="T1300" s="11">
        <f t="shared" si="125"/>
        <v>42458.680925925932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1">
        <f t="shared" si="124"/>
        <v>42199.814340277779</v>
      </c>
      <c r="T1301" s="11">
        <f t="shared" si="125"/>
        <v>42169.814340277779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1">
        <f t="shared" si="124"/>
        <v>42522.789583333331</v>
      </c>
      <c r="T1302" s="11">
        <f t="shared" si="125"/>
        <v>42483.675208333334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1">
        <f t="shared" si="124"/>
        <v>42206.125</v>
      </c>
      <c r="T1303" s="11">
        <f t="shared" si="125"/>
        <v>42195.749745370369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1">
        <f t="shared" si="124"/>
        <v>42705.099664351852</v>
      </c>
      <c r="T1304" s="11">
        <f t="shared" si="125"/>
        <v>42675.057997685188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1">
        <f t="shared" si="124"/>
        <v>42582.458333333328</v>
      </c>
      <c r="T1305" s="11">
        <f t="shared" si="125"/>
        <v>42566.441203703704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1">
        <f t="shared" si="124"/>
        <v>42807.152835648143</v>
      </c>
      <c r="T1306" s="11">
        <f t="shared" si="125"/>
        <v>42747.194502314815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1">
        <f t="shared" si="124"/>
        <v>42572.729166666672</v>
      </c>
      <c r="T1307" s="11">
        <f t="shared" si="125"/>
        <v>42543.665601851855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1">
        <f t="shared" si="124"/>
        <v>41977.457569444443</v>
      </c>
      <c r="T1308" s="11">
        <f t="shared" si="125"/>
        <v>41947.457569444443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1">
        <f t="shared" si="124"/>
        <v>42417.503229166665</v>
      </c>
      <c r="T1309" s="11">
        <f t="shared" si="125"/>
        <v>42387.503229166665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1">
        <f t="shared" si="124"/>
        <v>42651.613564814819</v>
      </c>
      <c r="T1310" s="11">
        <f t="shared" si="125"/>
        <v>42611.613564814819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1">
        <f t="shared" si="124"/>
        <v>42292.882731481484</v>
      </c>
      <c r="T1311" s="11">
        <f t="shared" si="125"/>
        <v>42257.882731481484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1">
        <f t="shared" si="124"/>
        <v>42601.667245370365</v>
      </c>
      <c r="T1312" s="11">
        <f t="shared" si="125"/>
        <v>42556.667245370365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1">
        <f t="shared" si="124"/>
        <v>42704.843969907408</v>
      </c>
      <c r="T1313" s="11">
        <f t="shared" si="125"/>
        <v>42669.802303240736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1">
        <f t="shared" si="124"/>
        <v>42112.702800925923</v>
      </c>
      <c r="T1314" s="11">
        <f t="shared" si="125"/>
        <v>42082.702800925923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1">
        <f t="shared" si="124"/>
        <v>42432.709652777776</v>
      </c>
      <c r="T1315" s="11">
        <f t="shared" si="125"/>
        <v>42402.709652777776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1">
        <f t="shared" si="124"/>
        <v>42664.669675925921</v>
      </c>
      <c r="T1316" s="11">
        <f t="shared" si="125"/>
        <v>42604.669675925921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1">
        <f t="shared" si="124"/>
        <v>42314.041666666672</v>
      </c>
      <c r="T1317" s="11">
        <f t="shared" si="125"/>
        <v>42278.498240740737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1">
        <f t="shared" si="124"/>
        <v>42428.961909722217</v>
      </c>
      <c r="T1318" s="11">
        <f t="shared" si="125"/>
        <v>42393.961909722217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1">
        <f t="shared" si="124"/>
        <v>42572.583333333328</v>
      </c>
      <c r="T1319" s="11">
        <f t="shared" si="125"/>
        <v>42520.235486111109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1">
        <f t="shared" si="124"/>
        <v>42015.043657407412</v>
      </c>
      <c r="T1320" s="11">
        <f t="shared" si="125"/>
        <v>41985.043657407412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1">
        <f t="shared" si="124"/>
        <v>41831.666666666664</v>
      </c>
      <c r="T1321" s="11">
        <f t="shared" si="125"/>
        <v>41816.812094907407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1">
        <f t="shared" si="124"/>
        <v>42734.958333333328</v>
      </c>
      <c r="T1322" s="11">
        <f t="shared" si="125"/>
        <v>42705.690347222218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1">
        <f t="shared" si="124"/>
        <v>42727.74927083333</v>
      </c>
      <c r="T1323" s="11">
        <f t="shared" si="125"/>
        <v>42697.74927083333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1">
        <f t="shared" si="124"/>
        <v>42145.656539351854</v>
      </c>
      <c r="T1324" s="11">
        <f t="shared" si="125"/>
        <v>42115.656539351854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1">
        <f t="shared" si="124"/>
        <v>42486.288194444445</v>
      </c>
      <c r="T1325" s="11">
        <f t="shared" si="125"/>
        <v>42451.698449074072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1">
        <f t="shared" si="124"/>
        <v>42656.633703703701</v>
      </c>
      <c r="T1326" s="11">
        <f t="shared" si="125"/>
        <v>42626.633703703701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1">
        <f t="shared" si="124"/>
        <v>42734.086053240739</v>
      </c>
      <c r="T1327" s="11">
        <f t="shared" si="125"/>
        <v>42704.086053240739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1">
        <f t="shared" si="124"/>
        <v>42019.791990740734</v>
      </c>
      <c r="T1328" s="11">
        <f t="shared" si="125"/>
        <v>41974.791990740734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1">
        <f t="shared" si="124"/>
        <v>42153.678645833337</v>
      </c>
      <c r="T1329" s="11">
        <f t="shared" si="125"/>
        <v>42123.678645833337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1">
        <f t="shared" si="124"/>
        <v>42657.642754629633</v>
      </c>
      <c r="T1330" s="11">
        <f t="shared" si="125"/>
        <v>42612.642754629633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1">
        <f t="shared" si="124"/>
        <v>41975.263252314813</v>
      </c>
      <c r="T1331" s="11">
        <f t="shared" si="125"/>
        <v>41935.221585648149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1">
        <f t="shared" si="124"/>
        <v>42553.166666666672</v>
      </c>
      <c r="T1332" s="11">
        <f t="shared" si="125"/>
        <v>42522.276724537034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1">
        <f t="shared" si="124"/>
        <v>42599.50409722222</v>
      </c>
      <c r="T1333" s="11">
        <f t="shared" si="125"/>
        <v>42569.50409722222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1">
        <f t="shared" si="124"/>
        <v>42762.060277777782</v>
      </c>
      <c r="T1334" s="11">
        <f t="shared" si="125"/>
        <v>42732.060277777782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1">
        <f t="shared" si="124"/>
        <v>41836.106770833336</v>
      </c>
      <c r="T1335" s="11">
        <f t="shared" si="125"/>
        <v>41806.106770833336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1">
        <f t="shared" si="124"/>
        <v>42440.774155092593</v>
      </c>
      <c r="T1336" s="11">
        <f t="shared" si="125"/>
        <v>42410.774155092593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1">
        <f t="shared" si="124"/>
        <v>42343.936365740738</v>
      </c>
      <c r="T1337" s="11">
        <f t="shared" si="125"/>
        <v>42313.936365740738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1">
        <f t="shared" si="124"/>
        <v>41990.863750000004</v>
      </c>
      <c r="T1338" s="11">
        <f t="shared" si="125"/>
        <v>41955.863750000004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1">
        <f t="shared" si="124"/>
        <v>42797.577303240745</v>
      </c>
      <c r="T1339" s="11">
        <f t="shared" si="125"/>
        <v>42767.577303240745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1">
        <f t="shared" si="124"/>
        <v>42218.803622685184</v>
      </c>
      <c r="T1340" s="11">
        <f t="shared" si="125"/>
        <v>42188.803622685184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1">
        <f t="shared" si="124"/>
        <v>41981.688831018517</v>
      </c>
      <c r="T1341" s="11">
        <f t="shared" si="125"/>
        <v>41936.647164351853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1">
        <f t="shared" si="124"/>
        <v>41866.595520833333</v>
      </c>
      <c r="T1342" s="11">
        <f t="shared" si="125"/>
        <v>41836.595520833333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1">
        <f t="shared" si="124"/>
        <v>42644.624039351853</v>
      </c>
      <c r="T1343" s="11">
        <f t="shared" si="125"/>
        <v>42612.624039351853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1">
        <f t="shared" si="124"/>
        <v>42202.816423611104</v>
      </c>
      <c r="T1344" s="11">
        <f t="shared" si="125"/>
        <v>42172.816423611104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1">
        <f t="shared" si="124"/>
        <v>42601.165972222225</v>
      </c>
      <c r="T1345" s="11">
        <f t="shared" si="125"/>
        <v>42542.526423611111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1">
        <f t="shared" si="124"/>
        <v>42551.789803240739</v>
      </c>
      <c r="T1346" s="11">
        <f t="shared" si="125"/>
        <v>42522.789803240739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11">
        <f t="shared" ref="S1347:S1410" si="130">(((I1347/60)/60)/24)+DATE(1970,1,1)</f>
        <v>41834.814340277779</v>
      </c>
      <c r="T1347" s="11">
        <f t="shared" ref="T1347:T1410" si="131">(((J1347/60)/60)/24)+DATE(1970,1,1)</f>
        <v>41799.814340277779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1">
        <f t="shared" si="130"/>
        <v>41452.075821759259</v>
      </c>
      <c r="T1348" s="11">
        <f t="shared" si="131"/>
        <v>41422.075821759259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1">
        <f t="shared" si="130"/>
        <v>42070.638020833328</v>
      </c>
      <c r="T1349" s="11">
        <f t="shared" si="131"/>
        <v>42040.638020833328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1">
        <f t="shared" si="130"/>
        <v>41991.506168981476</v>
      </c>
      <c r="T1350" s="11">
        <f t="shared" si="131"/>
        <v>41963.506168981476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1">
        <f t="shared" si="130"/>
        <v>42354.290972222225</v>
      </c>
      <c r="T1351" s="11">
        <f t="shared" si="131"/>
        <v>42317.33258101852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1">
        <f t="shared" si="130"/>
        <v>42364.013124999998</v>
      </c>
      <c r="T1352" s="11">
        <f t="shared" si="131"/>
        <v>42334.013124999998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1">
        <f t="shared" si="130"/>
        <v>42412.74009259259</v>
      </c>
      <c r="T1353" s="11">
        <f t="shared" si="131"/>
        <v>42382.74009259259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1">
        <f t="shared" si="130"/>
        <v>42252.165972222225</v>
      </c>
      <c r="T1354" s="11">
        <f t="shared" si="131"/>
        <v>42200.578310185185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1">
        <f t="shared" si="130"/>
        <v>41344</v>
      </c>
      <c r="T1355" s="11">
        <f t="shared" si="131"/>
        <v>41309.11791666667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1">
        <f t="shared" si="130"/>
        <v>42532.807627314818</v>
      </c>
      <c r="T1356" s="11">
        <f t="shared" si="131"/>
        <v>42502.807627314818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1">
        <f t="shared" si="130"/>
        <v>41243.416666666664</v>
      </c>
      <c r="T1357" s="11">
        <f t="shared" si="131"/>
        <v>41213.254687499997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1">
        <f t="shared" si="130"/>
        <v>41460.038888888892</v>
      </c>
      <c r="T1358" s="11">
        <f t="shared" si="131"/>
        <v>41430.038888888892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1">
        <f t="shared" si="130"/>
        <v>41334.249305555553</v>
      </c>
      <c r="T1359" s="11">
        <f t="shared" si="131"/>
        <v>41304.962233796294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1">
        <f t="shared" si="130"/>
        <v>40719.570868055554</v>
      </c>
      <c r="T1360" s="11">
        <f t="shared" si="131"/>
        <v>40689.570868055554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1">
        <f t="shared" si="130"/>
        <v>40730.814699074072</v>
      </c>
      <c r="T1361" s="11">
        <f t="shared" si="131"/>
        <v>40668.814699074072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1">
        <f t="shared" si="130"/>
        <v>41123.900694444441</v>
      </c>
      <c r="T1362" s="11">
        <f t="shared" si="131"/>
        <v>41095.900694444441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1">
        <f t="shared" si="130"/>
        <v>41811.717268518521</v>
      </c>
      <c r="T1363" s="11">
        <f t="shared" si="131"/>
        <v>41781.717268518521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1">
        <f t="shared" si="130"/>
        <v>41524.934386574074</v>
      </c>
      <c r="T1364" s="11">
        <f t="shared" si="131"/>
        <v>41464.934386574074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1">
        <f t="shared" si="130"/>
        <v>42415.332638888889</v>
      </c>
      <c r="T1365" s="11">
        <f t="shared" si="131"/>
        <v>42396.8440625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1">
        <f t="shared" si="130"/>
        <v>42011.6956712963</v>
      </c>
      <c r="T1366" s="11">
        <f t="shared" si="131"/>
        <v>41951.695671296293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1">
        <f t="shared" si="130"/>
        <v>42079.691574074073</v>
      </c>
      <c r="T1367" s="11">
        <f t="shared" si="131"/>
        <v>42049.733240740738</v>
      </c>
    </row>
    <row r="1368" spans="1:20" ht="15.7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1">
        <f t="shared" si="130"/>
        <v>41970.037766203706</v>
      </c>
      <c r="T1368" s="11">
        <f t="shared" si="131"/>
        <v>41924.996099537035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1">
        <f t="shared" si="130"/>
        <v>42322.044560185182</v>
      </c>
      <c r="T1369" s="11">
        <f t="shared" si="131"/>
        <v>42292.002893518518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1">
        <f t="shared" si="130"/>
        <v>42170.190902777773</v>
      </c>
      <c r="T1370" s="11">
        <f t="shared" si="131"/>
        <v>42146.190902777773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1">
        <f t="shared" si="130"/>
        <v>41740.594282407408</v>
      </c>
      <c r="T1371" s="11">
        <f t="shared" si="131"/>
        <v>41710.594282407408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1">
        <f t="shared" si="130"/>
        <v>41563.00335648148</v>
      </c>
      <c r="T1372" s="11">
        <f t="shared" si="131"/>
        <v>41548.00335648148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1">
        <f t="shared" si="130"/>
        <v>42131.758587962962</v>
      </c>
      <c r="T1373" s="11">
        <f t="shared" si="131"/>
        <v>42101.758587962962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1">
        <f t="shared" si="130"/>
        <v>41102.739953703705</v>
      </c>
      <c r="T1374" s="11">
        <f t="shared" si="131"/>
        <v>41072.739953703705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1">
        <f t="shared" si="130"/>
        <v>42734.95177083333</v>
      </c>
      <c r="T1375" s="11">
        <f t="shared" si="131"/>
        <v>42704.95177083333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1">
        <f t="shared" si="130"/>
        <v>42454.12023148148</v>
      </c>
      <c r="T1376" s="11">
        <f t="shared" si="131"/>
        <v>42424.161898148144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1">
        <f t="shared" si="130"/>
        <v>42750.066192129627</v>
      </c>
      <c r="T1377" s="11">
        <f t="shared" si="131"/>
        <v>42720.066192129627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1">
        <f t="shared" si="130"/>
        <v>42707.710717592592</v>
      </c>
      <c r="T1378" s="11">
        <f t="shared" si="131"/>
        <v>42677.669050925921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1">
        <f t="shared" si="130"/>
        <v>42769.174305555556</v>
      </c>
      <c r="T1379" s="11">
        <f t="shared" si="131"/>
        <v>42747.219560185185</v>
      </c>
    </row>
    <row r="1380" spans="1:20" ht="15.7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1">
        <f t="shared" si="130"/>
        <v>42583.759374999994</v>
      </c>
      <c r="T1380" s="11">
        <f t="shared" si="131"/>
        <v>42568.759374999994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1">
        <f t="shared" si="130"/>
        <v>42160.491620370376</v>
      </c>
      <c r="T1381" s="11">
        <f t="shared" si="131"/>
        <v>42130.491620370376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1">
        <f t="shared" si="130"/>
        <v>42164.083333333328</v>
      </c>
      <c r="T1382" s="11">
        <f t="shared" si="131"/>
        <v>42141.762800925921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1">
        <f t="shared" si="130"/>
        <v>42733.214409722219</v>
      </c>
      <c r="T1383" s="11">
        <f t="shared" si="131"/>
        <v>42703.214409722219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1">
        <f t="shared" si="130"/>
        <v>41400.800185185188</v>
      </c>
      <c r="T1384" s="11">
        <f t="shared" si="131"/>
        <v>41370.800185185188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1">
        <f t="shared" si="130"/>
        <v>42727.074976851851</v>
      </c>
      <c r="T1385" s="11">
        <f t="shared" si="131"/>
        <v>42707.074976851851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1">
        <f t="shared" si="130"/>
        <v>42190.735208333332</v>
      </c>
      <c r="T1386" s="11">
        <f t="shared" si="131"/>
        <v>42160.735208333332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1">
        <f t="shared" si="130"/>
        <v>42489.507638888885</v>
      </c>
      <c r="T1387" s="11">
        <f t="shared" si="131"/>
        <v>42433.688900462963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1">
        <f t="shared" si="130"/>
        <v>42214.646863425922</v>
      </c>
      <c r="T1388" s="11">
        <f t="shared" si="131"/>
        <v>42184.646863425922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1">
        <f t="shared" si="130"/>
        <v>42158.1875</v>
      </c>
      <c r="T1389" s="11">
        <f t="shared" si="131"/>
        <v>42126.92123842593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1">
        <f t="shared" si="130"/>
        <v>42660.676388888889</v>
      </c>
      <c r="T1390" s="11">
        <f t="shared" si="131"/>
        <v>42634.614780092597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1">
        <f t="shared" si="130"/>
        <v>42595.480983796297</v>
      </c>
      <c r="T1391" s="11">
        <f t="shared" si="131"/>
        <v>42565.480983796297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1">
        <f t="shared" si="130"/>
        <v>42121.716666666667</v>
      </c>
      <c r="T1392" s="11">
        <f t="shared" si="131"/>
        <v>42087.803310185183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1">
        <f t="shared" si="130"/>
        <v>42238.207638888889</v>
      </c>
      <c r="T1393" s="11">
        <f t="shared" si="131"/>
        <v>42193.650671296295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1">
        <f t="shared" si="130"/>
        <v>42432.154930555553</v>
      </c>
      <c r="T1394" s="11">
        <f t="shared" si="131"/>
        <v>42401.154930555553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1">
        <f t="shared" si="130"/>
        <v>42583.681979166664</v>
      </c>
      <c r="T1395" s="11">
        <f t="shared" si="131"/>
        <v>42553.681979166664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1">
        <f t="shared" si="130"/>
        <v>42795.125</v>
      </c>
      <c r="T1396" s="11">
        <f t="shared" si="131"/>
        <v>42752.144976851851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1">
        <f t="shared" si="130"/>
        <v>42749.90834490741</v>
      </c>
      <c r="T1397" s="11">
        <f t="shared" si="131"/>
        <v>42719.90834490741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1">
        <f t="shared" si="130"/>
        <v>42048.99863425926</v>
      </c>
      <c r="T1398" s="11">
        <f t="shared" si="131"/>
        <v>42018.99863425926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1">
        <f t="shared" si="130"/>
        <v>42670.888194444444</v>
      </c>
      <c r="T1399" s="11">
        <f t="shared" si="131"/>
        <v>42640.917939814812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1">
        <f t="shared" si="130"/>
        <v>42556.874236111107</v>
      </c>
      <c r="T1400" s="11">
        <f t="shared" si="131"/>
        <v>42526.874236111107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1">
        <f t="shared" si="130"/>
        <v>41919.004317129627</v>
      </c>
      <c r="T1401" s="11">
        <f t="shared" si="131"/>
        <v>41889.004317129627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1">
        <f t="shared" si="130"/>
        <v>42533.229166666672</v>
      </c>
      <c r="T1402" s="11">
        <f t="shared" si="131"/>
        <v>42498.341122685189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1">
        <f t="shared" si="130"/>
        <v>41420.99622685185</v>
      </c>
      <c r="T1403" s="11">
        <f t="shared" si="131"/>
        <v>41399.99622685185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1">
        <f t="shared" si="130"/>
        <v>42125.011701388896</v>
      </c>
      <c r="T1404" s="11">
        <f t="shared" si="131"/>
        <v>42065.053368055553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1">
        <f t="shared" si="130"/>
        <v>41481.062905092593</v>
      </c>
      <c r="T1405" s="11">
        <f t="shared" si="131"/>
        <v>41451.062905092593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1">
        <f t="shared" si="130"/>
        <v>42057.510243055556</v>
      </c>
      <c r="T1406" s="11">
        <f t="shared" si="131"/>
        <v>42032.510243055556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1">
        <f t="shared" si="130"/>
        <v>41971.722233796296</v>
      </c>
      <c r="T1407" s="11">
        <f t="shared" si="131"/>
        <v>41941.680567129632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1">
        <f t="shared" si="130"/>
        <v>42350.416666666672</v>
      </c>
      <c r="T1408" s="11">
        <f t="shared" si="131"/>
        <v>42297.432951388888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1">
        <f t="shared" si="130"/>
        <v>41863.536782407406</v>
      </c>
      <c r="T1409" s="11">
        <f t="shared" si="131"/>
        <v>41838.536782407406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1">
        <f t="shared" si="130"/>
        <v>42321.913842592592</v>
      </c>
      <c r="T1410" s="11">
        <f t="shared" si="131"/>
        <v>42291.872175925921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11">
        <f t="shared" ref="S1411:S1474" si="136">(((I1411/60)/60)/24)+DATE(1970,1,1)</f>
        <v>42005.175173611111</v>
      </c>
      <c r="T1411" s="11">
        <f t="shared" ref="T1411:T1474" si="137">(((J1411/60)/60)/24)+DATE(1970,1,1)</f>
        <v>41945.133506944447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1">
        <f t="shared" si="136"/>
        <v>42524.318518518514</v>
      </c>
      <c r="T1412" s="11">
        <f t="shared" si="137"/>
        <v>42479.318518518514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1">
        <f t="shared" si="136"/>
        <v>42041.059027777781</v>
      </c>
      <c r="T1413" s="11">
        <f t="shared" si="137"/>
        <v>42013.059027777781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1">
        <f t="shared" si="136"/>
        <v>41977.063645833332</v>
      </c>
      <c r="T1414" s="11">
        <f t="shared" si="137"/>
        <v>41947.063645833332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1">
        <f t="shared" si="136"/>
        <v>42420.437152777777</v>
      </c>
      <c r="T1415" s="11">
        <f t="shared" si="137"/>
        <v>42360.437152777777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1">
        <f t="shared" si="136"/>
        <v>42738.25309027778</v>
      </c>
      <c r="T1416" s="11">
        <f t="shared" si="137"/>
        <v>42708.25309027778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1">
        <f t="shared" si="136"/>
        <v>42232.675821759258</v>
      </c>
      <c r="T1417" s="11">
        <f t="shared" si="137"/>
        <v>42192.675821759258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1">
        <f t="shared" si="136"/>
        <v>42329.967812499999</v>
      </c>
      <c r="T1418" s="11">
        <f t="shared" si="137"/>
        <v>42299.926145833335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1">
        <f t="shared" si="136"/>
        <v>42262.465972222228</v>
      </c>
      <c r="T1419" s="11">
        <f t="shared" si="137"/>
        <v>42232.15016203704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1">
        <f t="shared" si="136"/>
        <v>42425.456412037034</v>
      </c>
      <c r="T1420" s="11">
        <f t="shared" si="137"/>
        <v>42395.456412037034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1">
        <f t="shared" si="136"/>
        <v>42652.456238425926</v>
      </c>
      <c r="T1421" s="11">
        <f t="shared" si="137"/>
        <v>42622.456238425926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1">
        <f t="shared" si="136"/>
        <v>42549.667662037042</v>
      </c>
      <c r="T1422" s="11">
        <f t="shared" si="137"/>
        <v>42524.667662037042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1">
        <f t="shared" si="136"/>
        <v>42043.915613425925</v>
      </c>
      <c r="T1423" s="11">
        <f t="shared" si="137"/>
        <v>42013.915613425925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1">
        <f t="shared" si="136"/>
        <v>42634.239629629628</v>
      </c>
      <c r="T1424" s="11">
        <f t="shared" si="137"/>
        <v>42604.239629629628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1">
        <f t="shared" si="136"/>
        <v>42370.360312500001</v>
      </c>
      <c r="T1425" s="11">
        <f t="shared" si="137"/>
        <v>42340.360312500001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1">
        <f t="shared" si="136"/>
        <v>42689.759282407409</v>
      </c>
      <c r="T1426" s="11">
        <f t="shared" si="137"/>
        <v>42676.717615740738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1">
        <f t="shared" si="136"/>
        <v>42123.131469907406</v>
      </c>
      <c r="T1427" s="11">
        <f t="shared" si="137"/>
        <v>42093.131469907406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1">
        <f t="shared" si="136"/>
        <v>42240.390277777777</v>
      </c>
      <c r="T1428" s="11">
        <f t="shared" si="137"/>
        <v>42180.390277777777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1">
        <f t="shared" si="136"/>
        <v>42631.851678240739</v>
      </c>
      <c r="T1429" s="11">
        <f t="shared" si="137"/>
        <v>42601.851678240739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1">
        <f t="shared" si="136"/>
        <v>42462.338159722218</v>
      </c>
      <c r="T1430" s="11">
        <f t="shared" si="137"/>
        <v>42432.379826388889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1">
        <f t="shared" si="136"/>
        <v>42104.060671296291</v>
      </c>
      <c r="T1431" s="11">
        <f t="shared" si="137"/>
        <v>42074.060671296291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1">
        <f t="shared" si="136"/>
        <v>41992.813518518517</v>
      </c>
      <c r="T1432" s="11">
        <f t="shared" si="137"/>
        <v>41961.813518518517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1">
        <f t="shared" si="136"/>
        <v>42334.252500000002</v>
      </c>
      <c r="T1433" s="11">
        <f t="shared" si="137"/>
        <v>42304.210833333331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1">
        <f t="shared" si="136"/>
        <v>42205.780416666668</v>
      </c>
      <c r="T1434" s="11">
        <f t="shared" si="137"/>
        <v>42175.780416666668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1">
        <f t="shared" si="136"/>
        <v>42714.458333333328</v>
      </c>
      <c r="T1435" s="11">
        <f t="shared" si="137"/>
        <v>42673.625868055555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1">
        <f t="shared" si="136"/>
        <v>42163.625</v>
      </c>
      <c r="T1436" s="11">
        <f t="shared" si="137"/>
        <v>42142.767106481479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1">
        <f t="shared" si="136"/>
        <v>42288.780324074076</v>
      </c>
      <c r="T1437" s="11">
        <f t="shared" si="137"/>
        <v>42258.780324074076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1">
        <f t="shared" si="136"/>
        <v>42421.35019675926</v>
      </c>
      <c r="T1438" s="11">
        <f t="shared" si="137"/>
        <v>42391.35019675926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1">
        <f t="shared" si="136"/>
        <v>41833.207638888889</v>
      </c>
      <c r="T1439" s="11">
        <f t="shared" si="137"/>
        <v>41796.531701388885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1">
        <f t="shared" si="136"/>
        <v>42487.579861111109</v>
      </c>
      <c r="T1440" s="11">
        <f t="shared" si="137"/>
        <v>42457.871516203704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1">
        <f t="shared" si="136"/>
        <v>42070.829872685179</v>
      </c>
      <c r="T1441" s="11">
        <f t="shared" si="137"/>
        <v>42040.829872685179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1">
        <f t="shared" si="136"/>
        <v>42516.748414351852</v>
      </c>
      <c r="T1442" s="11">
        <f t="shared" si="137"/>
        <v>42486.748414351852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1">
        <f t="shared" si="136"/>
        <v>42258.765844907408</v>
      </c>
      <c r="T1443" s="11">
        <f t="shared" si="137"/>
        <v>42198.765844907408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1">
        <f t="shared" si="136"/>
        <v>42515.64534722222</v>
      </c>
      <c r="T1444" s="11">
        <f t="shared" si="137"/>
        <v>42485.64534722222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1">
        <f t="shared" si="136"/>
        <v>42737.926030092596</v>
      </c>
      <c r="T1445" s="11">
        <f t="shared" si="137"/>
        <v>42707.926030092596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1">
        <f t="shared" si="136"/>
        <v>42259.873402777783</v>
      </c>
      <c r="T1446" s="11">
        <f t="shared" si="137"/>
        <v>42199.873402777783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1">
        <f t="shared" si="136"/>
        <v>42169.542303240742</v>
      </c>
      <c r="T1447" s="11">
        <f t="shared" si="137"/>
        <v>42139.542303240742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1">
        <f t="shared" si="136"/>
        <v>42481.447662037041</v>
      </c>
      <c r="T1448" s="11">
        <f t="shared" si="137"/>
        <v>42461.447662037041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1">
        <f t="shared" si="136"/>
        <v>42559.730717592596</v>
      </c>
      <c r="T1449" s="11">
        <f t="shared" si="137"/>
        <v>42529.730717592596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1">
        <f t="shared" si="136"/>
        <v>42146.225694444445</v>
      </c>
      <c r="T1450" s="11">
        <f t="shared" si="137"/>
        <v>42115.936550925922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1">
        <f t="shared" si="136"/>
        <v>42134.811400462961</v>
      </c>
      <c r="T1451" s="11">
        <f t="shared" si="137"/>
        <v>42086.811400462961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1">
        <f t="shared" si="136"/>
        <v>42420.171261574069</v>
      </c>
      <c r="T1452" s="11">
        <f t="shared" si="137"/>
        <v>42390.171261574069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1">
        <f t="shared" si="136"/>
        <v>41962.00068287037</v>
      </c>
      <c r="T1453" s="11">
        <f t="shared" si="137"/>
        <v>41931.959016203706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1">
        <f t="shared" si="136"/>
        <v>41848.703275462962</v>
      </c>
      <c r="T1454" s="11">
        <f t="shared" si="137"/>
        <v>41818.703275462962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1">
        <f t="shared" si="136"/>
        <v>42840.654479166667</v>
      </c>
      <c r="T1455" s="11">
        <f t="shared" si="137"/>
        <v>42795.696145833332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1">
        <f t="shared" si="136"/>
        <v>42484.915972222225</v>
      </c>
      <c r="T1456" s="11">
        <f t="shared" si="137"/>
        <v>42463.866666666669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1">
        <f t="shared" si="136"/>
        <v>41887.568749999999</v>
      </c>
      <c r="T1457" s="11">
        <f t="shared" si="137"/>
        <v>41832.672685185185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1">
        <f t="shared" si="136"/>
        <v>42738.668576388889</v>
      </c>
      <c r="T1458" s="11">
        <f t="shared" si="137"/>
        <v>42708.668576388889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1">
        <f t="shared" si="136"/>
        <v>42319.938009259262</v>
      </c>
      <c r="T1459" s="11">
        <f t="shared" si="137"/>
        <v>42289.89634259259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1">
        <f t="shared" si="136"/>
        <v>41862.166666666664</v>
      </c>
      <c r="T1460" s="11">
        <f t="shared" si="137"/>
        <v>41831.705555555556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1">
        <f t="shared" si="136"/>
        <v>42340.725694444445</v>
      </c>
      <c r="T1461" s="11">
        <f t="shared" si="137"/>
        <v>42312.204814814817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1">
        <f t="shared" si="136"/>
        <v>41973.989583333328</v>
      </c>
      <c r="T1462" s="11">
        <f t="shared" si="137"/>
        <v>41915.896967592591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1">
        <f t="shared" si="136"/>
        <v>41933</v>
      </c>
      <c r="T1463" s="11">
        <f t="shared" si="137"/>
        <v>41899.645300925928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1">
        <f t="shared" si="136"/>
        <v>41374.662858796299</v>
      </c>
      <c r="T1464" s="11">
        <f t="shared" si="137"/>
        <v>41344.662858796299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1">
        <f t="shared" si="136"/>
        <v>41371.869652777779</v>
      </c>
      <c r="T1465" s="11">
        <f t="shared" si="137"/>
        <v>41326.911319444444</v>
      </c>
    </row>
    <row r="1466" spans="1:20" ht="15.7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1">
        <f t="shared" si="136"/>
        <v>41321.661550925928</v>
      </c>
      <c r="T1466" s="11">
        <f t="shared" si="137"/>
        <v>41291.661550925928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1">
        <f t="shared" si="136"/>
        <v>40990.125</v>
      </c>
      <c r="T1467" s="11">
        <f t="shared" si="137"/>
        <v>40959.734398148146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1">
        <f t="shared" si="136"/>
        <v>42381.208333333328</v>
      </c>
      <c r="T1468" s="11">
        <f t="shared" si="137"/>
        <v>42340.172060185185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1">
        <f t="shared" si="136"/>
        <v>40993.760243055556</v>
      </c>
      <c r="T1469" s="11">
        <f t="shared" si="137"/>
        <v>40933.80190972222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1">
        <f t="shared" si="136"/>
        <v>40706.014456018522</v>
      </c>
      <c r="T1470" s="11">
        <f t="shared" si="137"/>
        <v>40646.014456018522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1">
        <f t="shared" si="136"/>
        <v>41320.598483796297</v>
      </c>
      <c r="T1471" s="11">
        <f t="shared" si="137"/>
        <v>41290.598483796297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1">
        <f t="shared" si="136"/>
        <v>41271.827118055553</v>
      </c>
      <c r="T1472" s="11">
        <f t="shared" si="137"/>
        <v>41250.827118055553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1">
        <f t="shared" si="136"/>
        <v>42103.957569444443</v>
      </c>
      <c r="T1473" s="11">
        <f t="shared" si="137"/>
        <v>42073.957569444443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1">
        <f t="shared" si="136"/>
        <v>41563.542858796296</v>
      </c>
      <c r="T1474" s="11">
        <f t="shared" si="137"/>
        <v>41533.542858796296</v>
      </c>
    </row>
    <row r="1475" spans="1:20" ht="15.7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11">
        <f t="shared" ref="S1475:S1538" si="142">(((I1475/60)/60)/24)+DATE(1970,1,1)</f>
        <v>40969.979618055557</v>
      </c>
      <c r="T1475" s="11">
        <f t="shared" ref="T1475:T1538" si="143">(((J1475/60)/60)/24)+DATE(1970,1,1)</f>
        <v>40939.979618055557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1">
        <f t="shared" si="142"/>
        <v>41530.727916666663</v>
      </c>
      <c r="T1476" s="11">
        <f t="shared" si="143"/>
        <v>41500.727916666663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1">
        <f t="shared" si="142"/>
        <v>41993.207638888889</v>
      </c>
      <c r="T1477" s="11">
        <f t="shared" si="143"/>
        <v>41960.722951388889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1">
        <f t="shared" si="142"/>
        <v>40796.041921296295</v>
      </c>
      <c r="T1478" s="11">
        <f t="shared" si="143"/>
        <v>40766.041921296295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1">
        <f t="shared" si="142"/>
        <v>40900.125</v>
      </c>
      <c r="T1479" s="11">
        <f t="shared" si="143"/>
        <v>40840.615787037037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1">
        <f t="shared" si="142"/>
        <v>41408.871678240743</v>
      </c>
      <c r="T1480" s="11">
        <f t="shared" si="143"/>
        <v>41394.871678240743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1">
        <f t="shared" si="142"/>
        <v>41769.165972222225</v>
      </c>
      <c r="T1481" s="11">
        <f t="shared" si="143"/>
        <v>41754.745243055557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1">
        <f t="shared" si="142"/>
        <v>41481.708333333336</v>
      </c>
      <c r="T1482" s="11">
        <f t="shared" si="143"/>
        <v>41464.934016203704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1">
        <f t="shared" si="142"/>
        <v>41580.922974537039</v>
      </c>
      <c r="T1483" s="11">
        <f t="shared" si="143"/>
        <v>41550.922974537039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1">
        <f t="shared" si="142"/>
        <v>41159.32708333333</v>
      </c>
      <c r="T1484" s="11">
        <f t="shared" si="143"/>
        <v>41136.85805555556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1">
        <f t="shared" si="142"/>
        <v>42573.192997685182</v>
      </c>
      <c r="T1485" s="11">
        <f t="shared" si="143"/>
        <v>42548.192997685182</v>
      </c>
    </row>
    <row r="1486" spans="1:20" ht="15.7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1">
        <f t="shared" si="142"/>
        <v>41111.618750000001</v>
      </c>
      <c r="T1486" s="11">
        <f t="shared" si="143"/>
        <v>41053.200960648144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1">
        <f t="shared" si="142"/>
        <v>42175.795983796299</v>
      </c>
      <c r="T1487" s="11">
        <f t="shared" si="143"/>
        <v>42130.795983796299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1">
        <f t="shared" si="142"/>
        <v>42062.168530092589</v>
      </c>
      <c r="T1488" s="11">
        <f t="shared" si="143"/>
        <v>42032.168530092589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1">
        <f t="shared" si="142"/>
        <v>42584.917488425926</v>
      </c>
      <c r="T1489" s="11">
        <f t="shared" si="143"/>
        <v>42554.917488425926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1">
        <f t="shared" si="142"/>
        <v>41644.563194444447</v>
      </c>
      <c r="T1490" s="11">
        <f t="shared" si="143"/>
        <v>41614.563194444447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1">
        <f t="shared" si="142"/>
        <v>41228.653379629628</v>
      </c>
      <c r="T1491" s="11">
        <f t="shared" si="143"/>
        <v>41198.611712962964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1">
        <f t="shared" si="142"/>
        <v>41549.561041666668</v>
      </c>
      <c r="T1492" s="11">
        <f t="shared" si="143"/>
        <v>41520.561041666668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1">
        <f t="shared" si="142"/>
        <v>42050.651388888888</v>
      </c>
      <c r="T1493" s="11">
        <f t="shared" si="143"/>
        <v>41991.713460648149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1">
        <f t="shared" si="142"/>
        <v>40712.884791666671</v>
      </c>
      <c r="T1494" s="11">
        <f t="shared" si="143"/>
        <v>40682.884791666671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1">
        <f t="shared" si="142"/>
        <v>41441.866608796299</v>
      </c>
      <c r="T1495" s="11">
        <f t="shared" si="143"/>
        <v>41411.866608796299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1">
        <f t="shared" si="142"/>
        <v>42097.651388888888</v>
      </c>
      <c r="T1496" s="11">
        <f t="shared" si="143"/>
        <v>42067.722372685181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1">
        <f t="shared" si="142"/>
        <v>40782.789710648147</v>
      </c>
      <c r="T1497" s="11">
        <f t="shared" si="143"/>
        <v>40752.789710648147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1">
        <f t="shared" si="142"/>
        <v>41898.475219907406</v>
      </c>
      <c r="T1498" s="11">
        <f t="shared" si="143"/>
        <v>41838.475219907406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1">
        <f t="shared" si="142"/>
        <v>41486.821527777778</v>
      </c>
      <c r="T1499" s="11">
        <f t="shared" si="143"/>
        <v>41444.64261574074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1">
        <f t="shared" si="142"/>
        <v>41885.983541666668</v>
      </c>
      <c r="T1500" s="11">
        <f t="shared" si="143"/>
        <v>41840.983541666668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1">
        <f t="shared" si="142"/>
        <v>42587.007326388892</v>
      </c>
      <c r="T1501" s="11">
        <f t="shared" si="143"/>
        <v>42527.007326388892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1">
        <f t="shared" si="142"/>
        <v>41395.904594907406</v>
      </c>
      <c r="T1502" s="11">
        <f t="shared" si="143"/>
        <v>41365.904594907406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1">
        <f t="shared" si="142"/>
        <v>42193.583599537036</v>
      </c>
      <c r="T1503" s="11">
        <f t="shared" si="143"/>
        <v>42163.583599537036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1">
        <f t="shared" si="142"/>
        <v>42454.916666666672</v>
      </c>
      <c r="T1504" s="11">
        <f t="shared" si="143"/>
        <v>42426.542592592596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1">
        <f t="shared" si="142"/>
        <v>42666.347233796296</v>
      </c>
      <c r="T1505" s="11">
        <f t="shared" si="143"/>
        <v>42606.347233796296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1">
        <f t="shared" si="142"/>
        <v>41800.356249999997</v>
      </c>
      <c r="T1506" s="11">
        <f t="shared" si="143"/>
        <v>41772.657685185186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1">
        <f t="shared" si="142"/>
        <v>42451.834027777775</v>
      </c>
      <c r="T1507" s="11">
        <f t="shared" si="143"/>
        <v>42414.44332175926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1">
        <f t="shared" si="142"/>
        <v>41844.785925925928</v>
      </c>
      <c r="T1508" s="11">
        <f t="shared" si="143"/>
        <v>41814.785925925928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1">
        <f t="shared" si="142"/>
        <v>40313.340277777781</v>
      </c>
      <c r="T1509" s="11">
        <f t="shared" si="143"/>
        <v>40254.450335648151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1">
        <f t="shared" si="142"/>
        <v>41817.614363425928</v>
      </c>
      <c r="T1510" s="11">
        <f t="shared" si="143"/>
        <v>41786.614363425928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1">
        <f t="shared" si="142"/>
        <v>42780.957638888889</v>
      </c>
      <c r="T1511" s="11">
        <f t="shared" si="143"/>
        <v>42751.533391203702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1">
        <f t="shared" si="142"/>
        <v>41839.385162037033</v>
      </c>
      <c r="T1512" s="11">
        <f t="shared" si="143"/>
        <v>41809.385162037033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1">
        <f t="shared" si="142"/>
        <v>42326.625046296293</v>
      </c>
      <c r="T1513" s="11">
        <f t="shared" si="143"/>
        <v>42296.583379629628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1">
        <f t="shared" si="142"/>
        <v>42771.684479166666</v>
      </c>
      <c r="T1514" s="11">
        <f t="shared" si="143"/>
        <v>42741.684479166666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1">
        <f t="shared" si="142"/>
        <v>41836.637337962966</v>
      </c>
      <c r="T1515" s="11">
        <f t="shared" si="143"/>
        <v>41806.637337962966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1">
        <f t="shared" si="142"/>
        <v>42274.597685185188</v>
      </c>
      <c r="T1516" s="11">
        <f t="shared" si="143"/>
        <v>42234.597685185188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1">
        <f t="shared" si="142"/>
        <v>42445.211770833332</v>
      </c>
      <c r="T1517" s="11">
        <f t="shared" si="143"/>
        <v>42415.253437499996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1">
        <f t="shared" si="142"/>
        <v>42649.583333333328</v>
      </c>
      <c r="T1518" s="11">
        <f t="shared" si="143"/>
        <v>42619.466342592597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1">
        <f t="shared" si="142"/>
        <v>41979.25</v>
      </c>
      <c r="T1519" s="11">
        <f t="shared" si="143"/>
        <v>41948.56658564815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1">
        <f t="shared" si="142"/>
        <v>41790.8200462963</v>
      </c>
      <c r="T1520" s="11">
        <f t="shared" si="143"/>
        <v>41760.8200462963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1">
        <f t="shared" si="142"/>
        <v>41810.915972222225</v>
      </c>
      <c r="T1521" s="11">
        <f t="shared" si="143"/>
        <v>41782.741701388892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1">
        <f t="shared" si="142"/>
        <v>41992.166666666672</v>
      </c>
      <c r="T1522" s="11">
        <f t="shared" si="143"/>
        <v>41955.857789351852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1">
        <f t="shared" si="142"/>
        <v>42528.167719907404</v>
      </c>
      <c r="T1523" s="11">
        <f t="shared" si="143"/>
        <v>42493.167719907404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1">
        <f t="shared" si="142"/>
        <v>41929.830312500002</v>
      </c>
      <c r="T1524" s="11">
        <f t="shared" si="143"/>
        <v>41899.830312500002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1">
        <f t="shared" si="142"/>
        <v>41996</v>
      </c>
      <c r="T1525" s="11">
        <f t="shared" si="143"/>
        <v>41964.751342592594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1">
        <f t="shared" si="142"/>
        <v>42786.501041666663</v>
      </c>
      <c r="T1526" s="11">
        <f t="shared" si="143"/>
        <v>42756.501041666663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1">
        <f t="shared" si="142"/>
        <v>42600.702986111108</v>
      </c>
      <c r="T1527" s="11">
        <f t="shared" si="143"/>
        <v>42570.702986111108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1">
        <f t="shared" si="142"/>
        <v>42388.276006944448</v>
      </c>
      <c r="T1528" s="11">
        <f t="shared" si="143"/>
        <v>42339.276006944448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1">
        <f t="shared" si="142"/>
        <v>42808.558865740735</v>
      </c>
      <c r="T1529" s="11">
        <f t="shared" si="143"/>
        <v>42780.600532407407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1">
        <f t="shared" si="142"/>
        <v>42767</v>
      </c>
      <c r="T1530" s="11">
        <f t="shared" si="143"/>
        <v>42736.732893518521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1">
        <f t="shared" si="142"/>
        <v>42082.587037037039</v>
      </c>
      <c r="T1531" s="11">
        <f t="shared" si="143"/>
        <v>42052.628703703704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1">
        <f t="shared" si="142"/>
        <v>42300.767303240747</v>
      </c>
      <c r="T1532" s="11">
        <f t="shared" si="143"/>
        <v>42275.767303240747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1">
        <f t="shared" si="142"/>
        <v>41974.125</v>
      </c>
      <c r="T1533" s="11">
        <f t="shared" si="143"/>
        <v>41941.802384259259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1">
        <f t="shared" si="142"/>
        <v>42415.625</v>
      </c>
      <c r="T1534" s="11">
        <f t="shared" si="143"/>
        <v>42391.475289351853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1">
        <f t="shared" si="142"/>
        <v>42492.165972222225</v>
      </c>
      <c r="T1535" s="11">
        <f t="shared" si="143"/>
        <v>42443.00204861111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1">
        <f t="shared" si="142"/>
        <v>42251.67432870371</v>
      </c>
      <c r="T1536" s="11">
        <f t="shared" si="143"/>
        <v>42221.67432870371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1">
        <f t="shared" si="142"/>
        <v>42513.916666666672</v>
      </c>
      <c r="T1537" s="11">
        <f t="shared" si="143"/>
        <v>42484.829062500001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1">
        <f t="shared" si="142"/>
        <v>42243.802199074074</v>
      </c>
      <c r="T1538" s="11">
        <f t="shared" si="143"/>
        <v>42213.802199074074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11">
        <f t="shared" ref="S1539:S1602" si="148">(((I1539/60)/60)/24)+DATE(1970,1,1)</f>
        <v>42588.75</v>
      </c>
      <c r="T1539" s="11">
        <f t="shared" ref="T1539:T1602" si="149">(((J1539/60)/60)/24)+DATE(1970,1,1)</f>
        <v>42552.315127314811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1">
        <f t="shared" si="148"/>
        <v>42026.782060185185</v>
      </c>
      <c r="T1540" s="11">
        <f t="shared" si="149"/>
        <v>41981.782060185185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1">
        <f t="shared" si="148"/>
        <v>42738.919201388882</v>
      </c>
      <c r="T1541" s="11">
        <f t="shared" si="149"/>
        <v>42705.919201388882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1">
        <f t="shared" si="148"/>
        <v>41969.052083333328</v>
      </c>
      <c r="T1542" s="11">
        <f t="shared" si="149"/>
        <v>41939.00712962963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1">
        <f t="shared" si="148"/>
        <v>42004.712245370371</v>
      </c>
      <c r="T1543" s="11">
        <f t="shared" si="149"/>
        <v>41974.712245370371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1">
        <f t="shared" si="148"/>
        <v>42185.996527777781</v>
      </c>
      <c r="T1544" s="11">
        <f t="shared" si="149"/>
        <v>42170.996527777781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1">
        <f t="shared" si="148"/>
        <v>41965.551319444443</v>
      </c>
      <c r="T1545" s="11">
        <f t="shared" si="149"/>
        <v>41935.509652777779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1">
        <f t="shared" si="148"/>
        <v>42095.012499999997</v>
      </c>
      <c r="T1546" s="11">
        <f t="shared" si="149"/>
        <v>42053.051203703704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1">
        <f t="shared" si="148"/>
        <v>42065.886111111111</v>
      </c>
      <c r="T1547" s="11">
        <f t="shared" si="149"/>
        <v>42031.884652777779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1">
        <f t="shared" si="148"/>
        <v>41899.212951388887</v>
      </c>
      <c r="T1548" s="11">
        <f t="shared" si="149"/>
        <v>41839.212951388887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1">
        <f t="shared" si="148"/>
        <v>42789.426875000005</v>
      </c>
      <c r="T1549" s="11">
        <f t="shared" si="149"/>
        <v>42782.426875000005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1">
        <f t="shared" si="148"/>
        <v>42316.923842592587</v>
      </c>
      <c r="T1550" s="11">
        <f t="shared" si="149"/>
        <v>42286.88217592593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1">
        <f t="shared" si="148"/>
        <v>42311.177766203706</v>
      </c>
      <c r="T1551" s="11">
        <f t="shared" si="149"/>
        <v>42281.136099537034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1">
        <f t="shared" si="148"/>
        <v>42502.449467592596</v>
      </c>
      <c r="T1552" s="11">
        <f t="shared" si="149"/>
        <v>42472.449467592596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1">
        <f t="shared" si="148"/>
        <v>42151.824525462958</v>
      </c>
      <c r="T1553" s="11">
        <f t="shared" si="149"/>
        <v>42121.824525462958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1">
        <f t="shared" si="148"/>
        <v>41913.165972222225</v>
      </c>
      <c r="T1554" s="11">
        <f t="shared" si="149"/>
        <v>41892.688750000001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1">
        <f t="shared" si="148"/>
        <v>42249.282951388886</v>
      </c>
      <c r="T1555" s="11">
        <f t="shared" si="149"/>
        <v>42219.282951388886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1">
        <f t="shared" si="148"/>
        <v>42218.252199074079</v>
      </c>
      <c r="T1556" s="11">
        <f t="shared" si="149"/>
        <v>42188.252199074079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1">
        <f t="shared" si="148"/>
        <v>42264.708333333328</v>
      </c>
      <c r="T1557" s="11">
        <f t="shared" si="149"/>
        <v>42241.613796296297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1">
        <f t="shared" si="148"/>
        <v>42555.153055555551</v>
      </c>
      <c r="T1558" s="11">
        <f t="shared" si="149"/>
        <v>42525.153055555551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1">
        <f t="shared" si="148"/>
        <v>41902.65315972222</v>
      </c>
      <c r="T1559" s="11">
        <f t="shared" si="149"/>
        <v>41871.65315972222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1">
        <f t="shared" si="148"/>
        <v>42244.508333333331</v>
      </c>
      <c r="T1560" s="11">
        <f t="shared" si="149"/>
        <v>42185.397673611107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1">
        <f t="shared" si="148"/>
        <v>42123.05322916666</v>
      </c>
      <c r="T1561" s="11">
        <f t="shared" si="149"/>
        <v>42108.05322916666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1">
        <f t="shared" si="148"/>
        <v>41956.062418981484</v>
      </c>
      <c r="T1562" s="11">
        <f t="shared" si="149"/>
        <v>41936.020752314813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1">
        <f t="shared" si="148"/>
        <v>41585.083368055559</v>
      </c>
      <c r="T1563" s="11">
        <f t="shared" si="149"/>
        <v>41555.041701388887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1">
        <f t="shared" si="148"/>
        <v>40149.034722222219</v>
      </c>
      <c r="T1564" s="11">
        <f t="shared" si="149"/>
        <v>40079.566157407404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1">
        <f t="shared" si="148"/>
        <v>41712.700821759259</v>
      </c>
      <c r="T1565" s="11">
        <f t="shared" si="149"/>
        <v>41652.742488425924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1">
        <f t="shared" si="148"/>
        <v>42152.836805555555</v>
      </c>
      <c r="T1566" s="11">
        <f t="shared" si="149"/>
        <v>42121.367002314815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1">
        <f t="shared" si="148"/>
        <v>40702.729872685188</v>
      </c>
      <c r="T1567" s="11">
        <f t="shared" si="149"/>
        <v>40672.729872685188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1">
        <f t="shared" si="148"/>
        <v>42578.916666666672</v>
      </c>
      <c r="T1568" s="11">
        <f t="shared" si="149"/>
        <v>42549.916712962964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1">
        <f t="shared" si="148"/>
        <v>41687</v>
      </c>
      <c r="T1569" s="11">
        <f t="shared" si="149"/>
        <v>41671.936863425923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1">
        <f t="shared" si="148"/>
        <v>41997.062326388885</v>
      </c>
      <c r="T1570" s="11">
        <f t="shared" si="149"/>
        <v>41962.062326388885</v>
      </c>
    </row>
    <row r="1571" spans="1:20" ht="15.7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1">
        <f t="shared" si="148"/>
        <v>41419.679560185185</v>
      </c>
      <c r="T1571" s="11">
        <f t="shared" si="149"/>
        <v>41389.679560185185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1">
        <f t="shared" si="148"/>
        <v>42468.771782407406</v>
      </c>
      <c r="T1572" s="11">
        <f t="shared" si="149"/>
        <v>42438.813449074078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1">
        <f t="shared" si="148"/>
        <v>42174.769479166673</v>
      </c>
      <c r="T1573" s="11">
        <f t="shared" si="149"/>
        <v>42144.769479166673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1">
        <f t="shared" si="148"/>
        <v>42428.999305555553</v>
      </c>
      <c r="T1574" s="11">
        <f t="shared" si="149"/>
        <v>42404.033090277779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1">
        <f t="shared" si="148"/>
        <v>42826.165972222225</v>
      </c>
      <c r="T1575" s="11">
        <f t="shared" si="149"/>
        <v>42786.000023148154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1">
        <f t="shared" si="148"/>
        <v>42052.927418981482</v>
      </c>
      <c r="T1576" s="11">
        <f t="shared" si="149"/>
        <v>42017.927418981482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1">
        <f t="shared" si="148"/>
        <v>41829.524259259262</v>
      </c>
      <c r="T1577" s="11">
        <f t="shared" si="149"/>
        <v>41799.524259259262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1">
        <f t="shared" si="148"/>
        <v>42185.879259259258</v>
      </c>
      <c r="T1578" s="11">
        <f t="shared" si="149"/>
        <v>42140.879259259258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1">
        <f t="shared" si="148"/>
        <v>41114.847777777781</v>
      </c>
      <c r="T1579" s="11">
        <f t="shared" si="149"/>
        <v>41054.847777777781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1">
        <f t="shared" si="148"/>
        <v>40423.083333333336</v>
      </c>
      <c r="T1580" s="11">
        <f t="shared" si="149"/>
        <v>40399.065868055557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1">
        <f t="shared" si="148"/>
        <v>41514.996423611112</v>
      </c>
      <c r="T1581" s="11">
        <f t="shared" si="149"/>
        <v>41481.996423611112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1">
        <f t="shared" si="148"/>
        <v>41050.050069444449</v>
      </c>
      <c r="T1582" s="11">
        <f t="shared" si="149"/>
        <v>40990.050069444449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1">
        <f t="shared" si="148"/>
        <v>42357.448958333334</v>
      </c>
      <c r="T1583" s="11">
        <f t="shared" si="149"/>
        <v>42325.448958333334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1">
        <f t="shared" si="148"/>
        <v>42303.888888888891</v>
      </c>
      <c r="T1584" s="11">
        <f t="shared" si="149"/>
        <v>42246.789965277778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1">
        <f t="shared" si="148"/>
        <v>41907.904988425929</v>
      </c>
      <c r="T1585" s="11">
        <f t="shared" si="149"/>
        <v>41877.904988425929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1">
        <f t="shared" si="148"/>
        <v>41789.649317129632</v>
      </c>
      <c r="T1586" s="11">
        <f t="shared" si="149"/>
        <v>41779.649317129632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1">
        <f t="shared" si="148"/>
        <v>42729.458333333328</v>
      </c>
      <c r="T1587" s="11">
        <f t="shared" si="149"/>
        <v>42707.895462962959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1">
        <f t="shared" si="148"/>
        <v>42099.062754629631</v>
      </c>
      <c r="T1588" s="11">
        <f t="shared" si="149"/>
        <v>42069.104421296302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1">
        <f t="shared" si="148"/>
        <v>41986.950983796298</v>
      </c>
      <c r="T1589" s="11">
        <f t="shared" si="149"/>
        <v>41956.950983796298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1">
        <f t="shared" si="148"/>
        <v>42035.841666666667</v>
      </c>
      <c r="T1590" s="11">
        <f t="shared" si="149"/>
        <v>42005.24998842593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1">
        <f t="shared" si="148"/>
        <v>42286.984791666662</v>
      </c>
      <c r="T1591" s="11">
        <f t="shared" si="149"/>
        <v>42256.984791666662</v>
      </c>
    </row>
    <row r="1592" spans="1:20" ht="15.7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1">
        <f t="shared" si="148"/>
        <v>42270.857222222221</v>
      </c>
      <c r="T1592" s="11">
        <f t="shared" si="149"/>
        <v>42240.857222222221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1">
        <f t="shared" si="148"/>
        <v>42463.68450231482</v>
      </c>
      <c r="T1593" s="11">
        <f t="shared" si="149"/>
        <v>42433.726168981477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1">
        <f t="shared" si="148"/>
        <v>42091.031076388885</v>
      </c>
      <c r="T1594" s="11">
        <f t="shared" si="149"/>
        <v>42046.072743055556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1">
        <f t="shared" si="148"/>
        <v>42063.845543981486</v>
      </c>
      <c r="T1595" s="11">
        <f t="shared" si="149"/>
        <v>42033.845543981486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1">
        <f t="shared" si="148"/>
        <v>42505.681249999994</v>
      </c>
      <c r="T1596" s="11">
        <f t="shared" si="149"/>
        <v>42445.712754629625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1">
        <f t="shared" si="148"/>
        <v>41808.842361111114</v>
      </c>
      <c r="T1597" s="11">
        <f t="shared" si="149"/>
        <v>41780.050092592595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1">
        <f t="shared" si="148"/>
        <v>41986.471863425926</v>
      </c>
      <c r="T1598" s="11">
        <f t="shared" si="149"/>
        <v>41941.430196759262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1">
        <f t="shared" si="148"/>
        <v>42633.354131944448</v>
      </c>
      <c r="T1599" s="11">
        <f t="shared" si="149"/>
        <v>42603.354131944448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1">
        <f t="shared" si="148"/>
        <v>42211.667337962965</v>
      </c>
      <c r="T1600" s="11">
        <f t="shared" si="149"/>
        <v>42151.667337962965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1">
        <f t="shared" si="148"/>
        <v>42468.497407407413</v>
      </c>
      <c r="T1601" s="11">
        <f t="shared" si="149"/>
        <v>42438.53907407407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1">
        <f t="shared" si="148"/>
        <v>41835.21597222222</v>
      </c>
      <c r="T1602" s="11">
        <f t="shared" si="149"/>
        <v>41791.057314814818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11">
        <f t="shared" ref="S1603:S1666" si="154">(((I1603/60)/60)/24)+DATE(1970,1,1)</f>
        <v>40668.092974537038</v>
      </c>
      <c r="T1603" s="11">
        <f t="shared" ref="T1603:T1666" si="155">(((J1603/60)/60)/24)+DATE(1970,1,1)</f>
        <v>40638.092974537038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1">
        <f t="shared" si="154"/>
        <v>40830.958333333336</v>
      </c>
      <c r="T1604" s="11">
        <f t="shared" si="155"/>
        <v>40788.297650462962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1">
        <f t="shared" si="154"/>
        <v>40936.169664351852</v>
      </c>
      <c r="T1605" s="11">
        <f t="shared" si="155"/>
        <v>40876.169664351852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1">
        <f t="shared" si="154"/>
        <v>40985.80364583333</v>
      </c>
      <c r="T1606" s="11">
        <f t="shared" si="155"/>
        <v>40945.845312500001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1">
        <f t="shared" si="154"/>
        <v>40756.291666666664</v>
      </c>
      <c r="T1607" s="11">
        <f t="shared" si="155"/>
        <v>40747.012881944444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1">
        <f t="shared" si="154"/>
        <v>40626.069884259261</v>
      </c>
      <c r="T1608" s="11">
        <f t="shared" si="155"/>
        <v>40536.111550925925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1">
        <f t="shared" si="154"/>
        <v>41074.80846064815</v>
      </c>
      <c r="T1609" s="11">
        <f t="shared" si="155"/>
        <v>41053.80846064815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1">
        <f t="shared" si="154"/>
        <v>41640.226388888892</v>
      </c>
      <c r="T1610" s="11">
        <f t="shared" si="155"/>
        <v>41607.83085648148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1">
        <f t="shared" si="154"/>
        <v>40849.333333333336</v>
      </c>
      <c r="T1611" s="11">
        <f t="shared" si="155"/>
        <v>40796.001261574071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1">
        <f t="shared" si="154"/>
        <v>41258.924884259257</v>
      </c>
      <c r="T1612" s="11">
        <f t="shared" si="155"/>
        <v>41228.924884259257</v>
      </c>
    </row>
    <row r="1613" spans="1:20" ht="15.7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1">
        <f t="shared" si="154"/>
        <v>41430.00037037037</v>
      </c>
      <c r="T1613" s="11">
        <f t="shared" si="155"/>
        <v>41409.00037037037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1">
        <f t="shared" si="154"/>
        <v>41276.874814814815</v>
      </c>
      <c r="T1614" s="11">
        <f t="shared" si="155"/>
        <v>41246.874814814815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1">
        <f t="shared" si="154"/>
        <v>41112.069467592592</v>
      </c>
      <c r="T1615" s="11">
        <f t="shared" si="155"/>
        <v>41082.069467592592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1">
        <f t="shared" si="154"/>
        <v>41854.708333333336</v>
      </c>
      <c r="T1616" s="11">
        <f t="shared" si="155"/>
        <v>41794.981122685182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1">
        <f t="shared" si="154"/>
        <v>40890.092546296299</v>
      </c>
      <c r="T1617" s="11">
        <f t="shared" si="155"/>
        <v>40845.050879629627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1">
        <f t="shared" si="154"/>
        <v>41235.916666666664</v>
      </c>
      <c r="T1618" s="11">
        <f t="shared" si="155"/>
        <v>41194.715520833335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1">
        <f t="shared" si="154"/>
        <v>41579.791666666664</v>
      </c>
      <c r="T1619" s="11">
        <f t="shared" si="155"/>
        <v>41546.664212962962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1">
        <f t="shared" si="154"/>
        <v>41341.654340277775</v>
      </c>
      <c r="T1620" s="11">
        <f t="shared" si="155"/>
        <v>41301.654340277775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1">
        <f t="shared" si="154"/>
        <v>41897.18618055556</v>
      </c>
      <c r="T1621" s="11">
        <f t="shared" si="155"/>
        <v>41876.18618055556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1">
        <f t="shared" si="154"/>
        <v>41328.339583333334</v>
      </c>
      <c r="T1622" s="11">
        <f t="shared" si="155"/>
        <v>41321.339583333334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1">
        <f t="shared" si="154"/>
        <v>41057.165972222225</v>
      </c>
      <c r="T1623" s="11">
        <f t="shared" si="155"/>
        <v>41003.60665509259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1">
        <f t="shared" si="154"/>
        <v>41990.332638888889</v>
      </c>
      <c r="T1624" s="11">
        <f t="shared" si="155"/>
        <v>41950.29483796296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1">
        <f t="shared" si="154"/>
        <v>41513.688530092593</v>
      </c>
      <c r="T1625" s="11">
        <f t="shared" si="155"/>
        <v>41453.688530092593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1">
        <f t="shared" si="154"/>
        <v>41283.367303240739</v>
      </c>
      <c r="T1626" s="11">
        <f t="shared" si="155"/>
        <v>41243.367303240739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1">
        <f t="shared" si="154"/>
        <v>41163.699687500004</v>
      </c>
      <c r="T1627" s="11">
        <f t="shared" si="155"/>
        <v>41135.699687500004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1">
        <f t="shared" si="154"/>
        <v>41609.889664351853</v>
      </c>
      <c r="T1628" s="11">
        <f t="shared" si="155"/>
        <v>41579.847997685189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1">
        <f t="shared" si="154"/>
        <v>41239.207638888889</v>
      </c>
      <c r="T1629" s="11">
        <f t="shared" si="155"/>
        <v>41205.707048611112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1">
        <f t="shared" si="154"/>
        <v>41807.737060185187</v>
      </c>
      <c r="T1630" s="11">
        <f t="shared" si="155"/>
        <v>41774.737060185187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1">
        <f t="shared" si="154"/>
        <v>41690.867280092592</v>
      </c>
      <c r="T1631" s="11">
        <f t="shared" si="155"/>
        <v>41645.867280092592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1">
        <f t="shared" si="154"/>
        <v>40970.290972222225</v>
      </c>
      <c r="T1632" s="11">
        <f t="shared" si="155"/>
        <v>40939.837673611109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1">
        <f t="shared" si="154"/>
        <v>41194.859502314815</v>
      </c>
      <c r="T1633" s="11">
        <f t="shared" si="155"/>
        <v>41164.859502314815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1">
        <f t="shared" si="154"/>
        <v>40810.340902777774</v>
      </c>
      <c r="T1634" s="11">
        <f t="shared" si="155"/>
        <v>40750.340902777774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1">
        <f t="shared" si="154"/>
        <v>40924.208333333336</v>
      </c>
      <c r="T1635" s="11">
        <f t="shared" si="155"/>
        <v>40896.883750000001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1">
        <f t="shared" si="154"/>
        <v>40696.249305555553</v>
      </c>
      <c r="T1636" s="11">
        <f t="shared" si="155"/>
        <v>40658.189826388887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1">
        <f t="shared" si="154"/>
        <v>42562.868761574078</v>
      </c>
      <c r="T1637" s="11">
        <f t="shared" si="155"/>
        <v>42502.868761574078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1">
        <f t="shared" si="154"/>
        <v>40706.166666666664</v>
      </c>
      <c r="T1638" s="11">
        <f t="shared" si="155"/>
        <v>40663.08666666667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1">
        <f t="shared" si="154"/>
        <v>40178.98541666667</v>
      </c>
      <c r="T1639" s="11">
        <f t="shared" si="155"/>
        <v>40122.751620370371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1">
        <f t="shared" si="154"/>
        <v>41333.892361111109</v>
      </c>
      <c r="T1640" s="11">
        <f t="shared" si="155"/>
        <v>41288.68712962963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1">
        <f t="shared" si="154"/>
        <v>40971.652372685188</v>
      </c>
      <c r="T1641" s="11">
        <f t="shared" si="155"/>
        <v>40941.652372685188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1">
        <f t="shared" si="154"/>
        <v>40393.082638888889</v>
      </c>
      <c r="T1642" s="11">
        <f t="shared" si="155"/>
        <v>40379.23096064815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1">
        <f t="shared" si="154"/>
        <v>41992.596574074079</v>
      </c>
      <c r="T1643" s="11">
        <f t="shared" si="155"/>
        <v>41962.596574074079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1">
        <f t="shared" si="154"/>
        <v>40708.024618055555</v>
      </c>
      <c r="T1644" s="11">
        <f t="shared" si="155"/>
        <v>40688.024618055555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1">
        <f t="shared" si="154"/>
        <v>41176.824212962965</v>
      </c>
      <c r="T1645" s="11">
        <f t="shared" si="155"/>
        <v>41146.824212962965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1">
        <f t="shared" si="154"/>
        <v>41235.101388888892</v>
      </c>
      <c r="T1646" s="11">
        <f t="shared" si="155"/>
        <v>41175.05972222222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1">
        <f t="shared" si="154"/>
        <v>41535.617361111108</v>
      </c>
      <c r="T1647" s="11">
        <f t="shared" si="155"/>
        <v>41521.617361111108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1">
        <f t="shared" si="154"/>
        <v>41865.757638888892</v>
      </c>
      <c r="T1648" s="11">
        <f t="shared" si="155"/>
        <v>41833.450266203705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1">
        <f t="shared" si="154"/>
        <v>41069.409456018519</v>
      </c>
      <c r="T1649" s="11">
        <f t="shared" si="155"/>
        <v>41039.409456018519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1">
        <f t="shared" si="154"/>
        <v>40622.662986111114</v>
      </c>
      <c r="T1650" s="11">
        <f t="shared" si="155"/>
        <v>40592.704652777778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1">
        <f t="shared" si="154"/>
        <v>41782.684664351851</v>
      </c>
      <c r="T1651" s="11">
        <f t="shared" si="155"/>
        <v>41737.684664351851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1">
        <f t="shared" si="154"/>
        <v>41556.435613425929</v>
      </c>
      <c r="T1652" s="11">
        <f t="shared" si="155"/>
        <v>41526.435613425929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1">
        <f t="shared" si="154"/>
        <v>40659.290972222225</v>
      </c>
      <c r="T1653" s="11">
        <f t="shared" si="155"/>
        <v>40625.900694444441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1">
        <f t="shared" si="154"/>
        <v>41602.534641203703</v>
      </c>
      <c r="T1654" s="11">
        <f t="shared" si="155"/>
        <v>41572.492974537039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1">
        <f t="shared" si="154"/>
        <v>40657.834444444445</v>
      </c>
      <c r="T1655" s="11">
        <f t="shared" si="155"/>
        <v>40626.834444444445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1">
        <f t="shared" si="154"/>
        <v>41017.890740740739</v>
      </c>
      <c r="T1656" s="11">
        <f t="shared" si="155"/>
        <v>40987.890740740739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1">
        <f t="shared" si="154"/>
        <v>41004.750231481477</v>
      </c>
      <c r="T1657" s="11">
        <f t="shared" si="155"/>
        <v>40974.791898148149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1">
        <f t="shared" si="154"/>
        <v>41256.928842592592</v>
      </c>
      <c r="T1658" s="11">
        <f t="shared" si="155"/>
        <v>41226.928842592592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1">
        <f t="shared" si="154"/>
        <v>41053.782037037039</v>
      </c>
      <c r="T1659" s="11">
        <f t="shared" si="155"/>
        <v>41023.782037037039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1">
        <f t="shared" si="154"/>
        <v>41261.597222222219</v>
      </c>
      <c r="T1660" s="11">
        <f t="shared" si="155"/>
        <v>41223.22184027778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1">
        <f t="shared" si="154"/>
        <v>41625.5</v>
      </c>
      <c r="T1661" s="11">
        <f t="shared" si="155"/>
        <v>41596.913437499999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1">
        <f t="shared" si="154"/>
        <v>42490.915972222225</v>
      </c>
      <c r="T1662" s="11">
        <f t="shared" si="155"/>
        <v>42459.693865740745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1">
        <f t="shared" si="154"/>
        <v>42386.875</v>
      </c>
      <c r="T1663" s="11">
        <f t="shared" si="155"/>
        <v>42343.998043981483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1">
        <f t="shared" si="154"/>
        <v>40908.239999999998</v>
      </c>
      <c r="T1664" s="11">
        <f t="shared" si="155"/>
        <v>40848.198333333334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1">
        <f t="shared" si="154"/>
        <v>42036.02207175926</v>
      </c>
      <c r="T1665" s="11">
        <f t="shared" si="155"/>
        <v>42006.02207175926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1">
        <f t="shared" si="154"/>
        <v>40984.165972222225</v>
      </c>
      <c r="T1666" s="11">
        <f t="shared" si="155"/>
        <v>40939.761782407404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11">
        <f t="shared" ref="S1667:S1730" si="160">(((I1667/60)/60)/24)+DATE(1970,1,1)</f>
        <v>40596.125</v>
      </c>
      <c r="T1667" s="11">
        <f t="shared" ref="T1667:T1730" si="161">(((J1667/60)/60)/24)+DATE(1970,1,1)</f>
        <v>40564.649456018517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1">
        <f t="shared" si="160"/>
        <v>41361.211493055554</v>
      </c>
      <c r="T1668" s="11">
        <f t="shared" si="161"/>
        <v>41331.253159722226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1">
        <f t="shared" si="160"/>
        <v>41709.290972222225</v>
      </c>
      <c r="T1669" s="11">
        <f t="shared" si="161"/>
        <v>41682.0705787037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1">
        <f t="shared" si="160"/>
        <v>40875.191423611112</v>
      </c>
      <c r="T1670" s="11">
        <f t="shared" si="161"/>
        <v>40845.14975694444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1">
        <f t="shared" si="160"/>
        <v>42521.885138888887</v>
      </c>
      <c r="T1671" s="11">
        <f t="shared" si="161"/>
        <v>42461.885138888887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1">
        <f t="shared" si="160"/>
        <v>40364.166666666664</v>
      </c>
      <c r="T1672" s="11">
        <f t="shared" si="161"/>
        <v>40313.930543981485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1">
        <f t="shared" si="160"/>
        <v>42583.54414351852</v>
      </c>
      <c r="T1673" s="11">
        <f t="shared" si="161"/>
        <v>42553.54414351852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1">
        <f t="shared" si="160"/>
        <v>41064.656597222223</v>
      </c>
      <c r="T1674" s="11">
        <f t="shared" si="161"/>
        <v>41034.656597222223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1">
        <f t="shared" si="160"/>
        <v>42069.878379629634</v>
      </c>
      <c r="T1675" s="11">
        <f t="shared" si="161"/>
        <v>42039.878379629634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1">
        <f t="shared" si="160"/>
        <v>42600.290972222225</v>
      </c>
      <c r="T1676" s="11">
        <f t="shared" si="161"/>
        <v>42569.605393518519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1">
        <f t="shared" si="160"/>
        <v>40832.918749999997</v>
      </c>
      <c r="T1677" s="11">
        <f t="shared" si="161"/>
        <v>40802.733101851853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1">
        <f t="shared" si="160"/>
        <v>41020.165972222225</v>
      </c>
      <c r="T1678" s="11">
        <f t="shared" si="161"/>
        <v>40973.72623842593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1">
        <f t="shared" si="160"/>
        <v>42476.249305555553</v>
      </c>
      <c r="T1679" s="11">
        <f t="shared" si="161"/>
        <v>42416.407129629632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1">
        <f t="shared" si="160"/>
        <v>41676.854988425926</v>
      </c>
      <c r="T1680" s="11">
        <f t="shared" si="161"/>
        <v>41662.854988425926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1">
        <f t="shared" si="160"/>
        <v>40746.068807870368</v>
      </c>
      <c r="T1681" s="11">
        <f t="shared" si="161"/>
        <v>40723.068807870368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1">
        <f t="shared" si="160"/>
        <v>41832.757719907408</v>
      </c>
      <c r="T1682" s="11">
        <f t="shared" si="161"/>
        <v>41802.757719907408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1">
        <f t="shared" si="160"/>
        <v>42823.083333333328</v>
      </c>
      <c r="T1683" s="11">
        <f t="shared" si="161"/>
        <v>42774.121342592596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1">
        <f t="shared" si="160"/>
        <v>42839.171990740739</v>
      </c>
      <c r="T1684" s="11">
        <f t="shared" si="161"/>
        <v>42779.21365740741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1">
        <f t="shared" si="160"/>
        <v>42832.781689814816</v>
      </c>
      <c r="T1685" s="11">
        <f t="shared" si="161"/>
        <v>42808.781689814816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1">
        <f t="shared" si="160"/>
        <v>42811.773622685185</v>
      </c>
      <c r="T1686" s="11">
        <f t="shared" si="161"/>
        <v>42783.815289351856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1">
        <f t="shared" si="160"/>
        <v>42818.208599537036</v>
      </c>
      <c r="T1687" s="11">
        <f t="shared" si="161"/>
        <v>42788.2502662037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1">
        <f t="shared" si="160"/>
        <v>42852.802303240736</v>
      </c>
      <c r="T1688" s="11">
        <f t="shared" si="161"/>
        <v>42792.843969907408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1">
        <f t="shared" si="160"/>
        <v>42835.84375</v>
      </c>
      <c r="T1689" s="11">
        <f t="shared" si="161"/>
        <v>42802.046817129631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1">
        <f t="shared" si="160"/>
        <v>42834.492986111116</v>
      </c>
      <c r="T1690" s="11">
        <f t="shared" si="161"/>
        <v>42804.534652777773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1">
        <f t="shared" si="160"/>
        <v>42810.900810185187</v>
      </c>
      <c r="T1691" s="11">
        <f t="shared" si="161"/>
        <v>42780.942476851851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1">
        <f t="shared" si="160"/>
        <v>42831.389374999999</v>
      </c>
      <c r="T1692" s="11">
        <f t="shared" si="161"/>
        <v>42801.43104166667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1">
        <f t="shared" si="160"/>
        <v>42828.041666666672</v>
      </c>
      <c r="T1693" s="11">
        <f t="shared" si="161"/>
        <v>42795.701481481476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1">
        <f t="shared" si="160"/>
        <v>42820.999305555553</v>
      </c>
      <c r="T1694" s="11">
        <f t="shared" si="161"/>
        <v>42788.151238425926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1">
        <f t="shared" si="160"/>
        <v>42834.833333333328</v>
      </c>
      <c r="T1695" s="11">
        <f t="shared" si="161"/>
        <v>42803.920277777783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1">
        <f t="shared" si="160"/>
        <v>42821.191666666666</v>
      </c>
      <c r="T1696" s="11">
        <f t="shared" si="161"/>
        <v>42791.669837962967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1">
        <f t="shared" si="160"/>
        <v>42835.041666666672</v>
      </c>
      <c r="T1697" s="11">
        <f t="shared" si="161"/>
        <v>42801.031412037039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1">
        <f t="shared" si="160"/>
        <v>42826.027905092589</v>
      </c>
      <c r="T1698" s="11">
        <f t="shared" si="161"/>
        <v>42796.069571759261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1">
        <f t="shared" si="160"/>
        <v>42834.991296296299</v>
      </c>
      <c r="T1699" s="11">
        <f t="shared" si="161"/>
        <v>42805.032962962956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1">
        <f t="shared" si="160"/>
        <v>42820.147916666669</v>
      </c>
      <c r="T1700" s="11">
        <f t="shared" si="161"/>
        <v>42796.207870370374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1">
        <f t="shared" si="160"/>
        <v>42836.863946759258</v>
      </c>
      <c r="T1701" s="11">
        <f t="shared" si="161"/>
        <v>42806.863946759258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1">
        <f t="shared" si="160"/>
        <v>42826.166666666672</v>
      </c>
      <c r="T1702" s="11">
        <f t="shared" si="161"/>
        <v>42796.071643518517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1">
        <f t="shared" si="160"/>
        <v>42019.664409722223</v>
      </c>
      <c r="T1703" s="11">
        <f t="shared" si="161"/>
        <v>41989.664409722223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1">
        <f t="shared" si="160"/>
        <v>42093.828125</v>
      </c>
      <c r="T1704" s="11">
        <f t="shared" si="161"/>
        <v>42063.869791666672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1">
        <f t="shared" si="160"/>
        <v>42247.281678240746</v>
      </c>
      <c r="T1705" s="11">
        <f t="shared" si="161"/>
        <v>42187.281678240746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1">
        <f t="shared" si="160"/>
        <v>42051.139733796299</v>
      </c>
      <c r="T1706" s="11">
        <f t="shared" si="161"/>
        <v>42021.139733796299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1">
        <f t="shared" si="160"/>
        <v>42256.666666666672</v>
      </c>
      <c r="T1707" s="11">
        <f t="shared" si="161"/>
        <v>42245.016736111109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1">
        <f t="shared" si="160"/>
        <v>42239.306388888886</v>
      </c>
      <c r="T1708" s="11">
        <f t="shared" si="161"/>
        <v>42179.306388888886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1">
        <f t="shared" si="160"/>
        <v>42457.679340277777</v>
      </c>
      <c r="T1709" s="11">
        <f t="shared" si="161"/>
        <v>42427.721006944441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1">
        <f t="shared" si="160"/>
        <v>42491.866967592592</v>
      </c>
      <c r="T1710" s="11">
        <f t="shared" si="161"/>
        <v>42451.866967592592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1">
        <f t="shared" si="160"/>
        <v>41882.818749999999</v>
      </c>
      <c r="T1711" s="11">
        <f t="shared" si="161"/>
        <v>41841.56381944444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1">
        <f t="shared" si="160"/>
        <v>42387.541666666672</v>
      </c>
      <c r="T1712" s="11">
        <f t="shared" si="161"/>
        <v>42341.59129629629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1">
        <f t="shared" si="160"/>
        <v>41883.646226851852</v>
      </c>
      <c r="T1713" s="11">
        <f t="shared" si="161"/>
        <v>41852.646226851852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1">
        <f t="shared" si="160"/>
        <v>42185.913807870369</v>
      </c>
      <c r="T1714" s="11">
        <f t="shared" si="161"/>
        <v>42125.913807870369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1">
        <f t="shared" si="160"/>
        <v>41917.801064814819</v>
      </c>
      <c r="T1715" s="11">
        <f t="shared" si="161"/>
        <v>41887.801064814819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1">
        <f t="shared" si="160"/>
        <v>42125.918530092589</v>
      </c>
      <c r="T1716" s="11">
        <f t="shared" si="161"/>
        <v>42095.918530092589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1">
        <f t="shared" si="160"/>
        <v>42094.140277777777</v>
      </c>
      <c r="T1717" s="11">
        <f t="shared" si="161"/>
        <v>42064.217418981483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1">
        <f t="shared" si="160"/>
        <v>42713.619201388887</v>
      </c>
      <c r="T1718" s="11">
        <f t="shared" si="161"/>
        <v>42673.577534722222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1">
        <f t="shared" si="160"/>
        <v>42481.166666666672</v>
      </c>
      <c r="T1719" s="11">
        <f t="shared" si="161"/>
        <v>42460.98192129629</v>
      </c>
    </row>
    <row r="1720" spans="1:20" ht="15.7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1">
        <f t="shared" si="160"/>
        <v>42504.207638888889</v>
      </c>
      <c r="T1720" s="11">
        <f t="shared" si="161"/>
        <v>42460.610520833332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1">
        <f t="shared" si="160"/>
        <v>41899.534618055557</v>
      </c>
      <c r="T1721" s="11">
        <f t="shared" si="161"/>
        <v>41869.534618055557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1">
        <f t="shared" si="160"/>
        <v>41952.824895833335</v>
      </c>
      <c r="T1722" s="11">
        <f t="shared" si="161"/>
        <v>41922.783229166671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1">
        <f t="shared" si="160"/>
        <v>42349.461377314816</v>
      </c>
      <c r="T1723" s="11">
        <f t="shared" si="161"/>
        <v>42319.461377314816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1">
        <f t="shared" si="160"/>
        <v>42463.006944444445</v>
      </c>
      <c r="T1724" s="11">
        <f t="shared" si="161"/>
        <v>42425.960983796293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1">
        <f t="shared" si="160"/>
        <v>42186.25</v>
      </c>
      <c r="T1725" s="11">
        <f t="shared" si="161"/>
        <v>42129.82540509259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1">
        <f t="shared" si="160"/>
        <v>41942.932430555556</v>
      </c>
      <c r="T1726" s="11">
        <f t="shared" si="161"/>
        <v>41912.932430555556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1">
        <f t="shared" si="160"/>
        <v>41875.968159722222</v>
      </c>
      <c r="T1727" s="11">
        <f t="shared" si="161"/>
        <v>41845.968159722222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1">
        <f t="shared" si="160"/>
        <v>41817.919722222221</v>
      </c>
      <c r="T1728" s="11">
        <f t="shared" si="161"/>
        <v>41788.919722222221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1">
        <f t="shared" si="160"/>
        <v>42099.458333333328</v>
      </c>
      <c r="T1729" s="11">
        <f t="shared" si="161"/>
        <v>42044.927974537044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1">
        <f t="shared" si="160"/>
        <v>42298.625856481478</v>
      </c>
      <c r="T1730" s="11">
        <f t="shared" si="161"/>
        <v>42268.625856481478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11">
        <f t="shared" ref="S1731:S1794" si="166">(((I1731/60)/60)/24)+DATE(1970,1,1)</f>
        <v>42531.052152777775</v>
      </c>
      <c r="T1731" s="11">
        <f t="shared" ref="T1731:T1794" si="167">(((J1731/60)/60)/24)+DATE(1970,1,1)</f>
        <v>42471.052152777775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1">
        <f t="shared" si="166"/>
        <v>42302.087766203709</v>
      </c>
      <c r="T1732" s="11">
        <f t="shared" si="167"/>
        <v>42272.087766203709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1">
        <f t="shared" si="166"/>
        <v>42166.625</v>
      </c>
      <c r="T1733" s="11">
        <f t="shared" si="167"/>
        <v>42152.906851851847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1">
        <f t="shared" si="166"/>
        <v>42385.208333333328</v>
      </c>
      <c r="T1734" s="11">
        <f t="shared" si="167"/>
        <v>42325.683807870373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1">
        <f t="shared" si="166"/>
        <v>42626.895833333328</v>
      </c>
      <c r="T1735" s="11">
        <f t="shared" si="167"/>
        <v>42614.675625000003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1">
        <f t="shared" si="166"/>
        <v>42132.036527777775</v>
      </c>
      <c r="T1736" s="11">
        <f t="shared" si="167"/>
        <v>42102.036527777775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1">
        <f t="shared" si="166"/>
        <v>42589.814178240747</v>
      </c>
      <c r="T1737" s="11">
        <f t="shared" si="167"/>
        <v>42559.814178240747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1">
        <f t="shared" si="166"/>
        <v>42316.90315972222</v>
      </c>
      <c r="T1738" s="11">
        <f t="shared" si="167"/>
        <v>42286.861493055556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1">
        <f t="shared" si="166"/>
        <v>42205.948981481488</v>
      </c>
      <c r="T1739" s="11">
        <f t="shared" si="167"/>
        <v>42175.948981481488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1">
        <f t="shared" si="166"/>
        <v>41914.874328703707</v>
      </c>
      <c r="T1740" s="11">
        <f t="shared" si="167"/>
        <v>41884.874328703707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1">
        <f t="shared" si="166"/>
        <v>42494.832546296297</v>
      </c>
      <c r="T1741" s="11">
        <f t="shared" si="167"/>
        <v>42435.874212962968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1">
        <f t="shared" si="166"/>
        <v>42201.817384259266</v>
      </c>
      <c r="T1742" s="11">
        <f t="shared" si="167"/>
        <v>42171.817384259266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1">
        <f t="shared" si="166"/>
        <v>42165.628136574072</v>
      </c>
      <c r="T1743" s="11">
        <f t="shared" si="167"/>
        <v>42120.628136574072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1">
        <f t="shared" si="166"/>
        <v>42742.875</v>
      </c>
      <c r="T1744" s="11">
        <f t="shared" si="167"/>
        <v>42710.876967592587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1">
        <f t="shared" si="166"/>
        <v>42609.165972222225</v>
      </c>
      <c r="T1745" s="11">
        <f t="shared" si="167"/>
        <v>42586.925636574073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1">
        <f t="shared" si="166"/>
        <v>42071.563391203701</v>
      </c>
      <c r="T1746" s="11">
        <f t="shared" si="167"/>
        <v>42026.605057870373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1">
        <f t="shared" si="166"/>
        <v>42726.083333333328</v>
      </c>
      <c r="T1747" s="11">
        <f t="shared" si="167"/>
        <v>42690.259699074071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1">
        <f t="shared" si="166"/>
        <v>42698.083333333328</v>
      </c>
      <c r="T1748" s="11">
        <f t="shared" si="167"/>
        <v>42668.176701388889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1">
        <f t="shared" si="166"/>
        <v>42321.625</v>
      </c>
      <c r="T1749" s="11">
        <f t="shared" si="167"/>
        <v>42292.435532407413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1">
        <f t="shared" si="166"/>
        <v>42249.950729166667</v>
      </c>
      <c r="T1750" s="11">
        <f t="shared" si="167"/>
        <v>42219.950729166667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1">
        <f t="shared" si="166"/>
        <v>42795.791666666672</v>
      </c>
      <c r="T1751" s="11">
        <f t="shared" si="167"/>
        <v>42758.975937499999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1">
        <f t="shared" si="166"/>
        <v>42479.836851851855</v>
      </c>
      <c r="T1752" s="11">
        <f t="shared" si="167"/>
        <v>42454.836851851855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1">
        <f t="shared" si="166"/>
        <v>42082.739849537036</v>
      </c>
      <c r="T1753" s="11">
        <f t="shared" si="167"/>
        <v>42052.7815162037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1">
        <f t="shared" si="166"/>
        <v>42657.253263888888</v>
      </c>
      <c r="T1754" s="11">
        <f t="shared" si="167"/>
        <v>42627.253263888888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1">
        <f t="shared" si="166"/>
        <v>42450.707962962959</v>
      </c>
      <c r="T1755" s="11">
        <f t="shared" si="167"/>
        <v>42420.74962962963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1">
        <f t="shared" si="166"/>
        <v>42097.835104166668</v>
      </c>
      <c r="T1756" s="11">
        <f t="shared" si="167"/>
        <v>42067.876770833333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1">
        <f t="shared" si="166"/>
        <v>42282.788900462961</v>
      </c>
      <c r="T1757" s="11">
        <f t="shared" si="167"/>
        <v>42252.788900462961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1">
        <f t="shared" si="166"/>
        <v>42611.167465277773</v>
      </c>
      <c r="T1758" s="11">
        <f t="shared" si="167"/>
        <v>42571.167465277773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1">
        <f t="shared" si="166"/>
        <v>42763.811805555553</v>
      </c>
      <c r="T1759" s="11">
        <f t="shared" si="167"/>
        <v>42733.827349537038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1">
        <f t="shared" si="166"/>
        <v>42565.955925925926</v>
      </c>
      <c r="T1760" s="11">
        <f t="shared" si="167"/>
        <v>42505.955925925926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1">
        <f t="shared" si="166"/>
        <v>42088.787372685183</v>
      </c>
      <c r="T1761" s="11">
        <f t="shared" si="167"/>
        <v>42068.829039351855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1">
        <f t="shared" si="166"/>
        <v>42425.67260416667</v>
      </c>
      <c r="T1762" s="11">
        <f t="shared" si="167"/>
        <v>42405.67260416667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1">
        <f t="shared" si="166"/>
        <v>42259.567824074074</v>
      </c>
      <c r="T1763" s="11">
        <f t="shared" si="167"/>
        <v>42209.567824074074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1">
        <f t="shared" si="166"/>
        <v>42440.982002314813</v>
      </c>
      <c r="T1764" s="11">
        <f t="shared" si="167"/>
        <v>42410.982002314813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1">
        <f t="shared" si="166"/>
        <v>42666.868518518517</v>
      </c>
      <c r="T1765" s="11">
        <f t="shared" si="167"/>
        <v>42636.868518518517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1">
        <f t="shared" si="166"/>
        <v>41854.485868055555</v>
      </c>
      <c r="T1766" s="11">
        <f t="shared" si="167"/>
        <v>41825.485868055555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1">
        <f t="shared" si="166"/>
        <v>41864.980462962965</v>
      </c>
      <c r="T1767" s="11">
        <f t="shared" si="167"/>
        <v>41834.980462962965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1">
        <f t="shared" si="166"/>
        <v>41876.859814814816</v>
      </c>
      <c r="T1768" s="11">
        <f t="shared" si="167"/>
        <v>41855.859814814816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1">
        <f t="shared" si="166"/>
        <v>41854.658379629633</v>
      </c>
      <c r="T1769" s="11">
        <f t="shared" si="167"/>
        <v>41824.658379629633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1">
        <f t="shared" si="166"/>
        <v>41909.560694444444</v>
      </c>
      <c r="T1770" s="11">
        <f t="shared" si="167"/>
        <v>41849.560694444444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1">
        <f t="shared" si="166"/>
        <v>42017.818969907406</v>
      </c>
      <c r="T1771" s="11">
        <f t="shared" si="167"/>
        <v>41987.818969907406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1">
        <f t="shared" si="166"/>
        <v>41926.780023148152</v>
      </c>
      <c r="T1772" s="11">
        <f t="shared" si="167"/>
        <v>41891.780023148152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1">
        <f t="shared" si="166"/>
        <v>41935.979629629634</v>
      </c>
      <c r="T1773" s="11">
        <f t="shared" si="167"/>
        <v>41905.979629629634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1">
        <f t="shared" si="166"/>
        <v>41826.718009259261</v>
      </c>
      <c r="T1774" s="11">
        <f t="shared" si="167"/>
        <v>41766.718009259261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1">
        <f t="shared" si="166"/>
        <v>42023.760393518518</v>
      </c>
      <c r="T1775" s="11">
        <f t="shared" si="167"/>
        <v>41978.760393518518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1">
        <f t="shared" si="166"/>
        <v>41972.624305555553</v>
      </c>
      <c r="T1776" s="11">
        <f t="shared" si="167"/>
        <v>41930.218657407408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1">
        <f t="shared" si="166"/>
        <v>41936.976388888892</v>
      </c>
      <c r="T1777" s="11">
        <f t="shared" si="167"/>
        <v>41891.976388888892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1">
        <f t="shared" si="166"/>
        <v>41941.95684027778</v>
      </c>
      <c r="T1778" s="11">
        <f t="shared" si="167"/>
        <v>41905.95684027778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1">
        <f t="shared" si="166"/>
        <v>42055.357094907406</v>
      </c>
      <c r="T1779" s="11">
        <f t="shared" si="167"/>
        <v>42025.357094907406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1">
        <f t="shared" si="166"/>
        <v>42090.821701388893</v>
      </c>
      <c r="T1780" s="11">
        <f t="shared" si="167"/>
        <v>42045.86336805555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1">
        <f t="shared" si="166"/>
        <v>42615.691898148143</v>
      </c>
      <c r="T1781" s="11">
        <f t="shared" si="167"/>
        <v>42585.691898148143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1">
        <f t="shared" si="166"/>
        <v>42553.600810185191</v>
      </c>
      <c r="T1782" s="11">
        <f t="shared" si="167"/>
        <v>42493.600810185191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1">
        <f t="shared" si="166"/>
        <v>42628.617418981477</v>
      </c>
      <c r="T1783" s="11">
        <f t="shared" si="167"/>
        <v>42597.617418981477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1">
        <f t="shared" si="166"/>
        <v>42421.575104166666</v>
      </c>
      <c r="T1784" s="11">
        <f t="shared" si="167"/>
        <v>42388.575104166666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1">
        <f t="shared" si="166"/>
        <v>42145.949976851851</v>
      </c>
      <c r="T1785" s="11">
        <f t="shared" si="167"/>
        <v>42115.949976851851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1">
        <f t="shared" si="166"/>
        <v>42035.142361111109</v>
      </c>
      <c r="T1786" s="11">
        <f t="shared" si="167"/>
        <v>42003.655555555553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1">
        <f t="shared" si="166"/>
        <v>41928</v>
      </c>
      <c r="T1787" s="11">
        <f t="shared" si="167"/>
        <v>41897.134895833333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1">
        <f t="shared" si="166"/>
        <v>41988.550659722227</v>
      </c>
      <c r="T1788" s="11">
        <f t="shared" si="167"/>
        <v>41958.550659722227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1">
        <f t="shared" si="166"/>
        <v>42098.613854166666</v>
      </c>
      <c r="T1789" s="11">
        <f t="shared" si="167"/>
        <v>42068.65552083333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1">
        <f t="shared" si="166"/>
        <v>41943.94840277778</v>
      </c>
      <c r="T1790" s="11">
        <f t="shared" si="167"/>
        <v>41913.94840277778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1">
        <f t="shared" si="166"/>
        <v>42016.250034722223</v>
      </c>
      <c r="T1791" s="11">
        <f t="shared" si="167"/>
        <v>41956.250034722223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1">
        <f t="shared" si="166"/>
        <v>42040.674513888895</v>
      </c>
      <c r="T1792" s="11">
        <f t="shared" si="167"/>
        <v>42010.674513888895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1">
        <f t="shared" si="166"/>
        <v>42033.740335648152</v>
      </c>
      <c r="T1793" s="11">
        <f t="shared" si="167"/>
        <v>41973.740335648152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1">
        <f t="shared" si="166"/>
        <v>42226.290972222225</v>
      </c>
      <c r="T1794" s="11">
        <f t="shared" si="167"/>
        <v>42189.031041666662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11">
        <f t="shared" ref="S1795:S1858" si="172">(((I1795/60)/60)/24)+DATE(1970,1,1)</f>
        <v>41970.933333333334</v>
      </c>
      <c r="T1795" s="11">
        <f t="shared" ref="T1795:T1858" si="173">(((J1795/60)/60)/24)+DATE(1970,1,1)</f>
        <v>41940.89166666667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1">
        <f t="shared" si="172"/>
        <v>42046.551180555558</v>
      </c>
      <c r="T1796" s="11">
        <f t="shared" si="173"/>
        <v>42011.551180555558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1">
        <f t="shared" si="172"/>
        <v>42657.666666666672</v>
      </c>
      <c r="T1797" s="11">
        <f t="shared" si="173"/>
        <v>42628.288668981477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1">
        <f t="shared" si="172"/>
        <v>42575.439421296294</v>
      </c>
      <c r="T1798" s="11">
        <f t="shared" si="173"/>
        <v>42515.439421296294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1">
        <f t="shared" si="172"/>
        <v>42719.56931712963</v>
      </c>
      <c r="T1799" s="11">
        <f t="shared" si="173"/>
        <v>42689.56931712963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1">
        <f t="shared" si="172"/>
        <v>42404.32677083333</v>
      </c>
      <c r="T1800" s="11">
        <f t="shared" si="173"/>
        <v>42344.32677083333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1">
        <f t="shared" si="172"/>
        <v>41954.884351851855</v>
      </c>
      <c r="T1801" s="11">
        <f t="shared" si="173"/>
        <v>41934.842685185184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1">
        <f t="shared" si="172"/>
        <v>42653.606134259258</v>
      </c>
      <c r="T1802" s="11">
        <f t="shared" si="173"/>
        <v>42623.606134259258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1">
        <f t="shared" si="172"/>
        <v>42353.506944444445</v>
      </c>
      <c r="T1803" s="11">
        <f t="shared" si="173"/>
        <v>42321.660509259258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1">
        <f t="shared" si="172"/>
        <v>42182.915972222225</v>
      </c>
      <c r="T1804" s="11">
        <f t="shared" si="173"/>
        <v>42159.47256944445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1">
        <f t="shared" si="172"/>
        <v>42049.071550925932</v>
      </c>
      <c r="T1805" s="11">
        <f t="shared" si="173"/>
        <v>42018.071550925932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1">
        <f t="shared" si="172"/>
        <v>42322.719953703709</v>
      </c>
      <c r="T1806" s="11">
        <f t="shared" si="173"/>
        <v>42282.678287037037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1">
        <f t="shared" si="172"/>
        <v>42279.75</v>
      </c>
      <c r="T1807" s="11">
        <f t="shared" si="173"/>
        <v>42247.803912037038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1">
        <f t="shared" si="172"/>
        <v>41912.638298611113</v>
      </c>
      <c r="T1808" s="11">
        <f t="shared" si="173"/>
        <v>41877.638298611113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1">
        <f t="shared" si="172"/>
        <v>41910.068437499998</v>
      </c>
      <c r="T1809" s="11">
        <f t="shared" si="173"/>
        <v>41880.068437499998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1">
        <f t="shared" si="172"/>
        <v>42777.680902777778</v>
      </c>
      <c r="T1810" s="11">
        <f t="shared" si="173"/>
        <v>42742.680902777778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1">
        <f t="shared" si="172"/>
        <v>42064.907858796301</v>
      </c>
      <c r="T1811" s="11">
        <f t="shared" si="173"/>
        <v>42029.907858796301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1">
        <f t="shared" si="172"/>
        <v>41872.91002314815</v>
      </c>
      <c r="T1812" s="11">
        <f t="shared" si="173"/>
        <v>41860.91002314815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1">
        <f t="shared" si="172"/>
        <v>41936.166666666664</v>
      </c>
      <c r="T1813" s="11">
        <f t="shared" si="173"/>
        <v>41876.433680555558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1">
        <f t="shared" si="172"/>
        <v>42554.318703703699</v>
      </c>
      <c r="T1814" s="11">
        <f t="shared" si="173"/>
        <v>42524.318703703699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1">
        <f t="shared" si="172"/>
        <v>41859.889027777775</v>
      </c>
      <c r="T1815" s="11">
        <f t="shared" si="173"/>
        <v>41829.889027777775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1">
        <f t="shared" si="172"/>
        <v>42063.314074074078</v>
      </c>
      <c r="T1816" s="11">
        <f t="shared" si="173"/>
        <v>42033.314074074078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1">
        <f t="shared" si="172"/>
        <v>42186.906678240746</v>
      </c>
      <c r="T1817" s="11">
        <f t="shared" si="173"/>
        <v>42172.906678240746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1">
        <f t="shared" si="172"/>
        <v>42576.791666666672</v>
      </c>
      <c r="T1818" s="11">
        <f t="shared" si="173"/>
        <v>42548.876192129625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1">
        <f t="shared" si="172"/>
        <v>42765.290972222225</v>
      </c>
      <c r="T1819" s="11">
        <f t="shared" si="173"/>
        <v>42705.662118055552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1">
        <f t="shared" si="172"/>
        <v>42097.192708333328</v>
      </c>
      <c r="T1820" s="11">
        <f t="shared" si="173"/>
        <v>42067.234375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1">
        <f t="shared" si="172"/>
        <v>41850.752268518518</v>
      </c>
      <c r="T1821" s="11">
        <f t="shared" si="173"/>
        <v>41820.752268518518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1">
        <f t="shared" si="172"/>
        <v>42095.042708333334</v>
      </c>
      <c r="T1822" s="11">
        <f t="shared" si="173"/>
        <v>42065.084375000006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1">
        <f t="shared" si="172"/>
        <v>40971.319062499999</v>
      </c>
      <c r="T1823" s="11">
        <f t="shared" si="173"/>
        <v>40926.319062499999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1">
        <f t="shared" si="172"/>
        <v>41670.792361111111</v>
      </c>
      <c r="T1824" s="11">
        <f t="shared" si="173"/>
        <v>41634.797013888885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1">
        <f t="shared" si="172"/>
        <v>41206.684907407405</v>
      </c>
      <c r="T1825" s="11">
        <f t="shared" si="173"/>
        <v>41176.684907407405</v>
      </c>
    </row>
    <row r="1826" spans="1:20" ht="15.7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1">
        <f t="shared" si="172"/>
        <v>41647.088888888888</v>
      </c>
      <c r="T1826" s="11">
        <f t="shared" si="173"/>
        <v>41626.916284722225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1">
        <f t="shared" si="172"/>
        <v>41466.83452546296</v>
      </c>
      <c r="T1827" s="11">
        <f t="shared" si="173"/>
        <v>41443.83452546296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1">
        <f t="shared" si="172"/>
        <v>41687.923807870371</v>
      </c>
      <c r="T1828" s="11">
        <f t="shared" si="173"/>
        <v>41657.923807870371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1">
        <f t="shared" si="172"/>
        <v>40605.325937499998</v>
      </c>
      <c r="T1829" s="11">
        <f t="shared" si="173"/>
        <v>40555.325937499998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1">
        <f t="shared" si="172"/>
        <v>41768.916666666664</v>
      </c>
      <c r="T1830" s="11">
        <f t="shared" si="173"/>
        <v>41736.899652777778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1">
        <f t="shared" si="172"/>
        <v>40564.916666666664</v>
      </c>
      <c r="T1831" s="11">
        <f t="shared" si="173"/>
        <v>40516.087627314817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1">
        <f t="shared" si="172"/>
        <v>41694.684108796297</v>
      </c>
      <c r="T1832" s="11">
        <f t="shared" si="173"/>
        <v>41664.684108796297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1">
        <f t="shared" si="172"/>
        <v>41041.996099537035</v>
      </c>
      <c r="T1833" s="11">
        <f t="shared" si="173"/>
        <v>41026.996099537035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1">
        <f t="shared" si="172"/>
        <v>40606.539664351854</v>
      </c>
      <c r="T1834" s="11">
        <f t="shared" si="173"/>
        <v>40576.539664351854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1">
        <f t="shared" si="172"/>
        <v>41335.332638888889</v>
      </c>
      <c r="T1835" s="11">
        <f t="shared" si="173"/>
        <v>41303.044016203705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1">
        <f t="shared" si="172"/>
        <v>42028.964062500003</v>
      </c>
      <c r="T1836" s="11">
        <f t="shared" si="173"/>
        <v>41988.964062500003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1">
        <f t="shared" si="172"/>
        <v>42460.660543981481</v>
      </c>
      <c r="T1837" s="11">
        <f t="shared" si="173"/>
        <v>42430.702210648145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1">
        <f t="shared" si="172"/>
        <v>41322.809363425928</v>
      </c>
      <c r="T1838" s="11">
        <f t="shared" si="173"/>
        <v>41305.809363425928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1">
        <f t="shared" si="172"/>
        <v>40986.006192129629</v>
      </c>
      <c r="T1839" s="11">
        <f t="shared" si="173"/>
        <v>40926.047858796301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1">
        <f t="shared" si="172"/>
        <v>40817.125</v>
      </c>
      <c r="T1840" s="11">
        <f t="shared" si="173"/>
        <v>40788.786539351851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1">
        <f t="shared" si="172"/>
        <v>42644.722013888888</v>
      </c>
      <c r="T1841" s="11">
        <f t="shared" si="173"/>
        <v>42614.722013888888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1">
        <f t="shared" si="172"/>
        <v>41401.207638888889</v>
      </c>
      <c r="T1842" s="11">
        <f t="shared" si="173"/>
        <v>41382.096180555556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1">
        <f t="shared" si="172"/>
        <v>41779.207638888889</v>
      </c>
      <c r="T1843" s="11">
        <f t="shared" si="173"/>
        <v>41745.84542824074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1">
        <f t="shared" si="172"/>
        <v>42065.249305555553</v>
      </c>
      <c r="T1844" s="11">
        <f t="shared" si="173"/>
        <v>42031.631724537037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1">
        <f t="shared" si="172"/>
        <v>40594.994837962964</v>
      </c>
      <c r="T1845" s="11">
        <f t="shared" si="173"/>
        <v>40564.994837962964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1">
        <f t="shared" si="172"/>
        <v>40705.125</v>
      </c>
      <c r="T1846" s="11">
        <f t="shared" si="173"/>
        <v>40666.973541666666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1">
        <f t="shared" si="172"/>
        <v>42538.204861111109</v>
      </c>
      <c r="T1847" s="11">
        <f t="shared" si="173"/>
        <v>42523.333310185189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1">
        <f t="shared" si="172"/>
        <v>41258.650196759263</v>
      </c>
      <c r="T1848" s="11">
        <f t="shared" si="173"/>
        <v>41228.650196759263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1">
        <f t="shared" si="172"/>
        <v>42115.236481481479</v>
      </c>
      <c r="T1849" s="11">
        <f t="shared" si="173"/>
        <v>42094.236481481479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1">
        <f t="shared" si="172"/>
        <v>40755.290972222225</v>
      </c>
      <c r="T1850" s="11">
        <f t="shared" si="173"/>
        <v>40691.788055555553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1">
        <f t="shared" si="172"/>
        <v>41199.845590277779</v>
      </c>
      <c r="T1851" s="11">
        <f t="shared" si="173"/>
        <v>41169.845590277779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1">
        <f t="shared" si="172"/>
        <v>41830.959490740745</v>
      </c>
      <c r="T1852" s="11">
        <f t="shared" si="173"/>
        <v>41800.959490740745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1">
        <f t="shared" si="172"/>
        <v>41848.041666666664</v>
      </c>
      <c r="T1853" s="11">
        <f t="shared" si="173"/>
        <v>41827.906689814816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1">
        <f t="shared" si="172"/>
        <v>42119</v>
      </c>
      <c r="T1854" s="11">
        <f t="shared" si="173"/>
        <v>42081.77143518519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1">
        <f t="shared" si="172"/>
        <v>41227.102048611108</v>
      </c>
      <c r="T1855" s="11">
        <f t="shared" si="173"/>
        <v>41177.060381944444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1">
        <f t="shared" si="172"/>
        <v>41418.021261574075</v>
      </c>
      <c r="T1856" s="11">
        <f t="shared" si="173"/>
        <v>41388.021261574075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1">
        <f t="shared" si="172"/>
        <v>41645.538657407407</v>
      </c>
      <c r="T1857" s="11">
        <f t="shared" si="173"/>
        <v>41600.538657407407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1">
        <f t="shared" si="172"/>
        <v>41838.854999999996</v>
      </c>
      <c r="T1858" s="11">
        <f t="shared" si="173"/>
        <v>41817.854999999996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11">
        <f t="shared" ref="S1859:S1922" si="178">(((I1859/60)/60)/24)+DATE(1970,1,1)</f>
        <v>41894.76866898148</v>
      </c>
      <c r="T1859" s="11">
        <f t="shared" ref="T1859:T1922" si="179">(((J1859/60)/60)/24)+DATE(1970,1,1)</f>
        <v>41864.76866898148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1">
        <f t="shared" si="178"/>
        <v>40893.242141203707</v>
      </c>
      <c r="T1860" s="11">
        <f t="shared" si="179"/>
        <v>40833.200474537036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1">
        <f t="shared" si="178"/>
        <v>40808.770011574074</v>
      </c>
      <c r="T1861" s="11">
        <f t="shared" si="179"/>
        <v>40778.770011574074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1">
        <f t="shared" si="178"/>
        <v>41676.709305555552</v>
      </c>
      <c r="T1862" s="11">
        <f t="shared" si="179"/>
        <v>41655.709305555552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1">
        <f t="shared" si="178"/>
        <v>42030.300243055557</v>
      </c>
      <c r="T1863" s="11">
        <f t="shared" si="179"/>
        <v>42000.300243055557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1">
        <f t="shared" si="178"/>
        <v>42802.3125</v>
      </c>
      <c r="T1864" s="11">
        <f t="shared" si="179"/>
        <v>42755.492754629624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1">
        <f t="shared" si="178"/>
        <v>41802.797280092593</v>
      </c>
      <c r="T1865" s="11">
        <f t="shared" si="179"/>
        <v>41772.797280092593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1">
        <f t="shared" si="178"/>
        <v>41763.716435185182</v>
      </c>
      <c r="T1866" s="11">
        <f t="shared" si="179"/>
        <v>41733.716435185182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1">
        <f t="shared" si="178"/>
        <v>42680.409108796302</v>
      </c>
      <c r="T1867" s="11">
        <f t="shared" si="179"/>
        <v>42645.367442129631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1">
        <f t="shared" si="178"/>
        <v>42795.166666666672</v>
      </c>
      <c r="T1868" s="11">
        <f t="shared" si="179"/>
        <v>42742.246493055558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1">
        <f t="shared" si="178"/>
        <v>42679.924907407403</v>
      </c>
      <c r="T1869" s="11">
        <f t="shared" si="179"/>
        <v>42649.924907407403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1">
        <f t="shared" si="178"/>
        <v>42353.332638888889</v>
      </c>
      <c r="T1870" s="11">
        <f t="shared" si="179"/>
        <v>42328.779224537036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1">
        <f t="shared" si="178"/>
        <v>42739.002881944441</v>
      </c>
      <c r="T1871" s="11">
        <f t="shared" si="179"/>
        <v>42709.002881944441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1">
        <f t="shared" si="178"/>
        <v>42400.178472222222</v>
      </c>
      <c r="T1872" s="11">
        <f t="shared" si="179"/>
        <v>42371.355729166666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1">
        <f t="shared" si="178"/>
        <v>41963.825243055559</v>
      </c>
      <c r="T1873" s="11">
        <f t="shared" si="179"/>
        <v>41923.783576388887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1">
        <f t="shared" si="178"/>
        <v>42185.129652777774</v>
      </c>
      <c r="T1874" s="11">
        <f t="shared" si="179"/>
        <v>42155.129652777774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1">
        <f t="shared" si="178"/>
        <v>42193.697916666672</v>
      </c>
      <c r="T1875" s="11">
        <f t="shared" si="179"/>
        <v>42164.615856481483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1">
        <f t="shared" si="178"/>
        <v>42549.969131944439</v>
      </c>
      <c r="T1876" s="11">
        <f t="shared" si="179"/>
        <v>42529.969131944439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1">
        <f t="shared" si="178"/>
        <v>42588.899398148147</v>
      </c>
      <c r="T1877" s="11">
        <f t="shared" si="179"/>
        <v>42528.899398148147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1">
        <f t="shared" si="178"/>
        <v>41806.284780092588</v>
      </c>
      <c r="T1878" s="11">
        <f t="shared" si="179"/>
        <v>41776.284780092588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1">
        <f t="shared" si="178"/>
        <v>42064.029224537036</v>
      </c>
      <c r="T1879" s="11">
        <f t="shared" si="179"/>
        <v>42035.029224537036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1">
        <f t="shared" si="178"/>
        <v>41803.008738425924</v>
      </c>
      <c r="T1880" s="11">
        <f t="shared" si="179"/>
        <v>41773.008738425924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1">
        <f t="shared" si="178"/>
        <v>42443.607974537037</v>
      </c>
      <c r="T1881" s="11">
        <f t="shared" si="179"/>
        <v>42413.649641203709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1">
        <f t="shared" si="178"/>
        <v>42459.525231481486</v>
      </c>
      <c r="T1882" s="11">
        <f t="shared" si="179"/>
        <v>42430.566898148143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1">
        <f t="shared" si="178"/>
        <v>42073.110983796301</v>
      </c>
      <c r="T1883" s="11">
        <f t="shared" si="179"/>
        <v>42043.152650462958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1">
        <f t="shared" si="178"/>
        <v>41100.991666666669</v>
      </c>
      <c r="T1884" s="11">
        <f t="shared" si="179"/>
        <v>41067.949212962965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1">
        <f t="shared" si="178"/>
        <v>41007.906342592592</v>
      </c>
      <c r="T1885" s="11">
        <f t="shared" si="179"/>
        <v>40977.948009259257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1">
        <f t="shared" si="178"/>
        <v>41240.5</v>
      </c>
      <c r="T1886" s="11">
        <f t="shared" si="179"/>
        <v>41205.198321759257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1">
        <f t="shared" si="178"/>
        <v>41131.916666666664</v>
      </c>
      <c r="T1887" s="11">
        <f t="shared" si="179"/>
        <v>41099.093865740739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1">
        <f t="shared" si="178"/>
        <v>41955.94835648148</v>
      </c>
      <c r="T1888" s="11">
        <f t="shared" si="179"/>
        <v>41925.906689814816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1">
        <f t="shared" si="178"/>
        <v>42341.895833333328</v>
      </c>
      <c r="T1889" s="11">
        <f t="shared" si="179"/>
        <v>42323.800138888888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1">
        <f t="shared" si="178"/>
        <v>40330.207638888889</v>
      </c>
      <c r="T1890" s="11">
        <f t="shared" si="179"/>
        <v>40299.239953703705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1">
        <f t="shared" si="178"/>
        <v>41344.751689814817</v>
      </c>
      <c r="T1891" s="11">
        <f t="shared" si="179"/>
        <v>41299.793356481481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1">
        <f t="shared" si="178"/>
        <v>41258.786203703705</v>
      </c>
      <c r="T1892" s="11">
        <f t="shared" si="179"/>
        <v>41228.786203703705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1">
        <f t="shared" si="178"/>
        <v>40381.25</v>
      </c>
      <c r="T1893" s="11">
        <f t="shared" si="179"/>
        <v>40335.798078703701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1">
        <f t="shared" si="178"/>
        <v>40701.637511574074</v>
      </c>
      <c r="T1894" s="11">
        <f t="shared" si="179"/>
        <v>40671.637511574074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1">
        <f t="shared" si="178"/>
        <v>40649.165972222225</v>
      </c>
      <c r="T1895" s="11">
        <f t="shared" si="179"/>
        <v>40632.94195601852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1">
        <f t="shared" si="178"/>
        <v>40951.904895833337</v>
      </c>
      <c r="T1896" s="11">
        <f t="shared" si="179"/>
        <v>40920.904895833337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1">
        <f t="shared" si="178"/>
        <v>42297.746782407412</v>
      </c>
      <c r="T1897" s="11">
        <f t="shared" si="179"/>
        <v>42267.746782407412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1">
        <f t="shared" si="178"/>
        <v>41011.710243055553</v>
      </c>
      <c r="T1898" s="11">
        <f t="shared" si="179"/>
        <v>40981.710243055553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1">
        <f t="shared" si="178"/>
        <v>41702.875</v>
      </c>
      <c r="T1899" s="11">
        <f t="shared" si="179"/>
        <v>41680.583402777782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1">
        <f t="shared" si="178"/>
        <v>42401.75</v>
      </c>
      <c r="T1900" s="11">
        <f t="shared" si="179"/>
        <v>42366.192974537036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1">
        <f t="shared" si="178"/>
        <v>42088.90006944444</v>
      </c>
      <c r="T1901" s="11">
        <f t="shared" si="179"/>
        <v>42058.941736111112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1">
        <f t="shared" si="178"/>
        <v>41188.415972222225</v>
      </c>
      <c r="T1902" s="11">
        <f t="shared" si="179"/>
        <v>41160.871886574074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1">
        <f t="shared" si="178"/>
        <v>42146.541666666672</v>
      </c>
      <c r="T1903" s="11">
        <f t="shared" si="179"/>
        <v>42116.54315972222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1">
        <f t="shared" si="178"/>
        <v>42067.789895833332</v>
      </c>
      <c r="T1904" s="11">
        <f t="shared" si="179"/>
        <v>42037.789895833332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1">
        <f t="shared" si="178"/>
        <v>42762.770729166667</v>
      </c>
      <c r="T1905" s="11">
        <f t="shared" si="179"/>
        <v>42702.770729166667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1">
        <f t="shared" si="178"/>
        <v>42371.685428240744</v>
      </c>
      <c r="T1906" s="11">
        <f t="shared" si="179"/>
        <v>42326.685428240744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1">
        <f t="shared" si="178"/>
        <v>41889.925856481481</v>
      </c>
      <c r="T1907" s="11">
        <f t="shared" si="179"/>
        <v>41859.925856481481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1">
        <f t="shared" si="178"/>
        <v>42544.671099537038</v>
      </c>
      <c r="T1908" s="11">
        <f t="shared" si="179"/>
        <v>42514.671099537038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1">
        <f t="shared" si="178"/>
        <v>41782.587094907409</v>
      </c>
      <c r="T1909" s="11">
        <f t="shared" si="179"/>
        <v>41767.587094907409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1">
        <f t="shared" si="178"/>
        <v>42733.917824074073</v>
      </c>
      <c r="T1910" s="11">
        <f t="shared" si="179"/>
        <v>42703.917824074073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1">
        <f t="shared" si="178"/>
        <v>41935.429155092592</v>
      </c>
      <c r="T1911" s="11">
        <f t="shared" si="179"/>
        <v>41905.429155092592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1">
        <f t="shared" si="178"/>
        <v>42308.947916666672</v>
      </c>
      <c r="T1912" s="11">
        <f t="shared" si="179"/>
        <v>42264.963159722218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1">
        <f t="shared" si="178"/>
        <v>41860.033958333333</v>
      </c>
      <c r="T1913" s="11">
        <f t="shared" si="179"/>
        <v>41830.033958333333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1">
        <f t="shared" si="178"/>
        <v>42159.226388888885</v>
      </c>
      <c r="T1914" s="11">
        <f t="shared" si="179"/>
        <v>42129.226388888885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1">
        <f t="shared" si="178"/>
        <v>41920.511319444442</v>
      </c>
      <c r="T1915" s="11">
        <f t="shared" si="179"/>
        <v>41890.511319444442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1">
        <f t="shared" si="178"/>
        <v>41944.165972222225</v>
      </c>
      <c r="T1916" s="11">
        <f t="shared" si="179"/>
        <v>41929.174456018518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1">
        <f t="shared" si="178"/>
        <v>41884.04886574074</v>
      </c>
      <c r="T1917" s="11">
        <f t="shared" si="179"/>
        <v>41864.04886574074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1">
        <f t="shared" si="178"/>
        <v>42681.758969907409</v>
      </c>
      <c r="T1918" s="11">
        <f t="shared" si="179"/>
        <v>42656.717303240745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1">
        <f t="shared" si="178"/>
        <v>42776.270057870366</v>
      </c>
      <c r="T1919" s="11">
        <f t="shared" si="179"/>
        <v>42746.270057870366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1">
        <f t="shared" si="178"/>
        <v>41863.789942129632</v>
      </c>
      <c r="T1920" s="11">
        <f t="shared" si="179"/>
        <v>41828.789942129632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1">
        <f t="shared" si="178"/>
        <v>42143.875567129624</v>
      </c>
      <c r="T1921" s="11">
        <f t="shared" si="179"/>
        <v>42113.875567129624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1">
        <f t="shared" si="178"/>
        <v>42298.958333333328</v>
      </c>
      <c r="T1922" s="11">
        <f t="shared" si="179"/>
        <v>42270.875706018516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11">
        <f t="shared" ref="S1923:S1986" si="184">(((I1923/60)/60)/24)+DATE(1970,1,1)</f>
        <v>41104.221562500003</v>
      </c>
      <c r="T1923" s="11">
        <f t="shared" ref="T1923:T1986" si="185">(((J1923/60)/60)/24)+DATE(1970,1,1)</f>
        <v>41074.221562500003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1">
        <f t="shared" si="184"/>
        <v>41620.255868055552</v>
      </c>
      <c r="T1924" s="11">
        <f t="shared" si="185"/>
        <v>41590.255868055552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1">
        <f t="shared" si="184"/>
        <v>40813.207638888889</v>
      </c>
      <c r="T1925" s="11">
        <f t="shared" si="185"/>
        <v>40772.848749999997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1">
        <f t="shared" si="184"/>
        <v>41654.814583333333</v>
      </c>
      <c r="T1926" s="11">
        <f t="shared" si="185"/>
        <v>41626.761053240742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1">
        <f t="shared" si="184"/>
        <v>41558</v>
      </c>
      <c r="T1927" s="11">
        <f t="shared" si="185"/>
        <v>41535.90148148148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1">
        <f t="shared" si="184"/>
        <v>40484.018055555556</v>
      </c>
      <c r="T1928" s="11">
        <f t="shared" si="185"/>
        <v>40456.954351851848</v>
      </c>
    </row>
    <row r="1929" spans="1:20" ht="15.7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1">
        <f t="shared" si="184"/>
        <v>40976.207638888889</v>
      </c>
      <c r="T1929" s="11">
        <f t="shared" si="185"/>
        <v>40960.861562500002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1">
        <f t="shared" si="184"/>
        <v>41401.648078703707</v>
      </c>
      <c r="T1930" s="11">
        <f t="shared" si="185"/>
        <v>41371.648078703707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1">
        <f t="shared" si="184"/>
        <v>40729.021597222221</v>
      </c>
      <c r="T1931" s="11">
        <f t="shared" si="185"/>
        <v>40687.021597222221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1">
        <f t="shared" si="184"/>
        <v>41462.558819444443</v>
      </c>
      <c r="T1932" s="11">
        <f t="shared" si="185"/>
        <v>41402.558819444443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1">
        <f t="shared" si="184"/>
        <v>41051.145833333336</v>
      </c>
      <c r="T1933" s="11">
        <f t="shared" si="185"/>
        <v>41037.892465277779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1">
        <f t="shared" si="184"/>
        <v>40932.809872685182</v>
      </c>
      <c r="T1934" s="11">
        <f t="shared" si="185"/>
        <v>40911.809872685182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1">
        <f t="shared" si="184"/>
        <v>41909.130868055552</v>
      </c>
      <c r="T1935" s="11">
        <f t="shared" si="185"/>
        <v>41879.130868055552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1">
        <f t="shared" si="184"/>
        <v>40902.208333333336</v>
      </c>
      <c r="T1936" s="11">
        <f t="shared" si="185"/>
        <v>40865.867141203707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1">
        <f t="shared" si="184"/>
        <v>41811.207638888889</v>
      </c>
      <c r="T1937" s="11">
        <f t="shared" si="185"/>
        <v>41773.932534722226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1">
        <f t="shared" si="184"/>
        <v>40883.249305555553</v>
      </c>
      <c r="T1938" s="11">
        <f t="shared" si="185"/>
        <v>40852.889699074076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1">
        <f t="shared" si="184"/>
        <v>41075.165972222225</v>
      </c>
      <c r="T1939" s="11">
        <f t="shared" si="185"/>
        <v>41059.118993055556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1">
        <f t="shared" si="184"/>
        <v>41457.208333333336</v>
      </c>
      <c r="T1940" s="11">
        <f t="shared" si="185"/>
        <v>41426.259618055556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1">
        <f t="shared" si="184"/>
        <v>41343.943379629629</v>
      </c>
      <c r="T1941" s="11">
        <f t="shared" si="185"/>
        <v>41313.985046296293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1">
        <f t="shared" si="184"/>
        <v>40709.165972222225</v>
      </c>
      <c r="T1942" s="11">
        <f t="shared" si="185"/>
        <v>40670.507326388892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1">
        <f t="shared" si="184"/>
        <v>41774.290868055556</v>
      </c>
      <c r="T1943" s="11">
        <f t="shared" si="185"/>
        <v>41744.290868055556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1">
        <f t="shared" si="184"/>
        <v>40728.828009259261</v>
      </c>
      <c r="T1944" s="11">
        <f t="shared" si="185"/>
        <v>40638.828009259261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1">
        <f t="shared" si="184"/>
        <v>42593.269861111112</v>
      </c>
      <c r="T1945" s="11">
        <f t="shared" si="185"/>
        <v>42548.269861111112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1">
        <f t="shared" si="184"/>
        <v>41760.584374999999</v>
      </c>
      <c r="T1946" s="11">
        <f t="shared" si="185"/>
        <v>41730.584374999999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1">
        <f t="shared" si="184"/>
        <v>42197.251828703709</v>
      </c>
      <c r="T1947" s="11">
        <f t="shared" si="185"/>
        <v>42157.251828703709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1">
        <f t="shared" si="184"/>
        <v>41749.108344907407</v>
      </c>
      <c r="T1948" s="11">
        <f t="shared" si="185"/>
        <v>41689.150011574071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1">
        <f t="shared" si="184"/>
        <v>40140.249305555553</v>
      </c>
      <c r="T1949" s="11">
        <f t="shared" si="185"/>
        <v>40102.918055555558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1">
        <f t="shared" si="184"/>
        <v>42527.709722222222</v>
      </c>
      <c r="T1950" s="11">
        <f t="shared" si="185"/>
        <v>42473.604270833333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1">
        <f t="shared" si="184"/>
        <v>41830.423043981478</v>
      </c>
      <c r="T1951" s="11">
        <f t="shared" si="185"/>
        <v>41800.423043981478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1">
        <f t="shared" si="184"/>
        <v>40655.181400462963</v>
      </c>
      <c r="T1952" s="11">
        <f t="shared" si="185"/>
        <v>40624.181400462963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1">
        <f t="shared" si="184"/>
        <v>42681.462233796294</v>
      </c>
      <c r="T1953" s="11">
        <f t="shared" si="185"/>
        <v>42651.420567129629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1">
        <f t="shared" si="184"/>
        <v>41563.60665509259</v>
      </c>
      <c r="T1954" s="11">
        <f t="shared" si="185"/>
        <v>41526.60665509259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1">
        <f t="shared" si="184"/>
        <v>40970.125</v>
      </c>
      <c r="T1955" s="11">
        <f t="shared" si="185"/>
        <v>40941.199826388889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1">
        <f t="shared" si="184"/>
        <v>42441.208333333328</v>
      </c>
      <c r="T1956" s="11">
        <f t="shared" si="185"/>
        <v>42394.580740740741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1">
        <f t="shared" si="184"/>
        <v>41052.791666666664</v>
      </c>
      <c r="T1957" s="11">
        <f t="shared" si="185"/>
        <v>41020.271770833337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1">
        <f t="shared" si="184"/>
        <v>42112.882002314815</v>
      </c>
      <c r="T1958" s="11">
        <f t="shared" si="185"/>
        <v>42067.923668981486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1">
        <f t="shared" si="184"/>
        <v>41209.098530092589</v>
      </c>
      <c r="T1959" s="11">
        <f t="shared" si="185"/>
        <v>41179.098530092589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1">
        <f t="shared" si="184"/>
        <v>41356.94630787037</v>
      </c>
      <c r="T1960" s="11">
        <f t="shared" si="185"/>
        <v>41326.987974537034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1">
        <f t="shared" si="184"/>
        <v>41913</v>
      </c>
      <c r="T1961" s="11">
        <f t="shared" si="185"/>
        <v>41871.845601851855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1">
        <f t="shared" si="184"/>
        <v>41994.362743055557</v>
      </c>
      <c r="T1962" s="11">
        <f t="shared" si="185"/>
        <v>41964.362743055557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1">
        <f t="shared" si="184"/>
        <v>41188.165972222225</v>
      </c>
      <c r="T1963" s="11">
        <f t="shared" si="185"/>
        <v>41148.194641203707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1">
        <f t="shared" si="184"/>
        <v>41772.780509259261</v>
      </c>
      <c r="T1964" s="11">
        <f t="shared" si="185"/>
        <v>41742.780509259261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1">
        <f t="shared" si="184"/>
        <v>41898.429791666669</v>
      </c>
      <c r="T1965" s="11">
        <f t="shared" si="185"/>
        <v>41863.429791666669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1">
        <f t="shared" si="184"/>
        <v>42482.272824074069</v>
      </c>
      <c r="T1966" s="11">
        <f t="shared" si="185"/>
        <v>42452.272824074069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1">
        <f t="shared" si="184"/>
        <v>40920.041666666664</v>
      </c>
      <c r="T1967" s="11">
        <f t="shared" si="185"/>
        <v>40898.089236111111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1">
        <f t="shared" si="184"/>
        <v>41865.540486111109</v>
      </c>
      <c r="T1968" s="11">
        <f t="shared" si="185"/>
        <v>41835.540486111109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1">
        <f t="shared" si="184"/>
        <v>41760.663530092592</v>
      </c>
      <c r="T1969" s="11">
        <f t="shared" si="185"/>
        <v>41730.663530092592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1">
        <f t="shared" si="184"/>
        <v>42707.628645833334</v>
      </c>
      <c r="T1970" s="11">
        <f t="shared" si="185"/>
        <v>42676.586979166663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1">
        <f t="shared" si="184"/>
        <v>42587.792453703703</v>
      </c>
      <c r="T1971" s="11">
        <f t="shared" si="185"/>
        <v>42557.792453703703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1">
        <f t="shared" si="184"/>
        <v>41384.151631944449</v>
      </c>
      <c r="T1972" s="11">
        <f t="shared" si="185"/>
        <v>41324.193298611113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1">
        <f t="shared" si="184"/>
        <v>41593.166666666664</v>
      </c>
      <c r="T1973" s="11">
        <f t="shared" si="185"/>
        <v>41561.500706018516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1">
        <f t="shared" si="184"/>
        <v>41231.053749999999</v>
      </c>
      <c r="T1974" s="11">
        <f t="shared" si="185"/>
        <v>41201.012083333335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1">
        <f t="shared" si="184"/>
        <v>42588.291666666672</v>
      </c>
      <c r="T1975" s="11">
        <f t="shared" si="185"/>
        <v>42549.722962962958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1">
        <f t="shared" si="184"/>
        <v>41505.334131944444</v>
      </c>
      <c r="T1976" s="11">
        <f t="shared" si="185"/>
        <v>41445.334131944444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1">
        <f t="shared" si="184"/>
        <v>41343.755219907405</v>
      </c>
      <c r="T1977" s="11">
        <f t="shared" si="185"/>
        <v>41313.755219907405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1">
        <f t="shared" si="184"/>
        <v>41468.899594907409</v>
      </c>
      <c r="T1978" s="11">
        <f t="shared" si="185"/>
        <v>41438.899594907409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1">
        <f t="shared" si="184"/>
        <v>42357.332638888889</v>
      </c>
      <c r="T1979" s="11">
        <f t="shared" si="185"/>
        <v>42311.216898148152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1">
        <f t="shared" si="184"/>
        <v>41072.291666666664</v>
      </c>
      <c r="T1980" s="11">
        <f t="shared" si="185"/>
        <v>41039.225601851853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1">
        <f t="shared" si="184"/>
        <v>42327.207638888889</v>
      </c>
      <c r="T1981" s="11">
        <f t="shared" si="185"/>
        <v>42290.460023148145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1">
        <f t="shared" si="184"/>
        <v>42463.500717592593</v>
      </c>
      <c r="T1982" s="11">
        <f t="shared" si="185"/>
        <v>42423.542384259257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1">
        <f t="shared" si="184"/>
        <v>41829.725289351853</v>
      </c>
      <c r="T1983" s="11">
        <f t="shared" si="185"/>
        <v>41799.725289351853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1">
        <f t="shared" si="184"/>
        <v>42708.628321759257</v>
      </c>
      <c r="T1984" s="11">
        <f t="shared" si="185"/>
        <v>42678.586655092593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1">
        <f t="shared" si="184"/>
        <v>42615.291666666672</v>
      </c>
      <c r="T1985" s="11">
        <f t="shared" si="185"/>
        <v>42593.011782407411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1">
        <f t="shared" si="184"/>
        <v>41973.831956018519</v>
      </c>
      <c r="T1986" s="11">
        <f t="shared" si="185"/>
        <v>41913.790289351848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11">
        <f t="shared" ref="S1987:S2050" si="190">(((I1987/60)/60)/24)+DATE(1970,1,1)</f>
        <v>42584.958333333328</v>
      </c>
      <c r="T1987" s="11">
        <f t="shared" ref="T1987:T2050" si="191">(((J1987/60)/60)/24)+DATE(1970,1,1)</f>
        <v>42555.698738425926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1">
        <f t="shared" si="190"/>
        <v>42443.392164351855</v>
      </c>
      <c r="T1988" s="11">
        <f t="shared" si="191"/>
        <v>42413.433831018512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1">
        <f t="shared" si="190"/>
        <v>42064.639768518522</v>
      </c>
      <c r="T1989" s="11">
        <f t="shared" si="191"/>
        <v>42034.639768518522</v>
      </c>
    </row>
    <row r="1990" spans="1:20" ht="15.7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1">
        <f t="shared" si="190"/>
        <v>42236.763217592597</v>
      </c>
      <c r="T1990" s="11">
        <f t="shared" si="191"/>
        <v>42206.763217592597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1">
        <f t="shared" si="190"/>
        <v>42715.680648148147</v>
      </c>
      <c r="T1991" s="11">
        <f t="shared" si="191"/>
        <v>42685.680648148147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1">
        <f t="shared" si="190"/>
        <v>42413.195972222224</v>
      </c>
      <c r="T1992" s="11">
        <f t="shared" si="191"/>
        <v>42398.195972222224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1">
        <f t="shared" si="190"/>
        <v>42188.89335648148</v>
      </c>
      <c r="T1993" s="11">
        <f t="shared" si="191"/>
        <v>42167.89335648148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1">
        <f t="shared" si="190"/>
        <v>42053.143414351856</v>
      </c>
      <c r="T1994" s="11">
        <f t="shared" si="191"/>
        <v>42023.143414351856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1">
        <f t="shared" si="190"/>
        <v>42359.58839120371</v>
      </c>
      <c r="T1995" s="11">
        <f t="shared" si="191"/>
        <v>42329.58839120371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1">
        <f t="shared" si="190"/>
        <v>42711.047939814816</v>
      </c>
      <c r="T1996" s="11">
        <f t="shared" si="191"/>
        <v>42651.006273148145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1">
        <f t="shared" si="190"/>
        <v>42201.902037037042</v>
      </c>
      <c r="T1997" s="11">
        <f t="shared" si="191"/>
        <v>42181.902037037042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1">
        <f t="shared" si="190"/>
        <v>41830.819571759261</v>
      </c>
      <c r="T1998" s="11">
        <f t="shared" si="191"/>
        <v>41800.819571759261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1">
        <f t="shared" si="190"/>
        <v>41877.930694444447</v>
      </c>
      <c r="T1999" s="11">
        <f t="shared" si="191"/>
        <v>41847.930694444447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1">
        <f t="shared" si="190"/>
        <v>41852.118495370371</v>
      </c>
      <c r="T2000" s="11">
        <f t="shared" si="191"/>
        <v>41807.118495370371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1">
        <f t="shared" si="190"/>
        <v>41956.524398148147</v>
      </c>
      <c r="T2001" s="11">
        <f t="shared" si="191"/>
        <v>41926.482731481483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1">
        <f t="shared" si="190"/>
        <v>42375.951539351852</v>
      </c>
      <c r="T2002" s="11">
        <f t="shared" si="191"/>
        <v>42345.951539351852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1">
        <f t="shared" si="190"/>
        <v>42167.833333333328</v>
      </c>
      <c r="T2003" s="11">
        <f t="shared" si="191"/>
        <v>42136.209675925929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1">
        <f t="shared" si="190"/>
        <v>42758.71230324074</v>
      </c>
      <c r="T2004" s="11">
        <f t="shared" si="191"/>
        <v>42728.71230324074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1">
        <f t="shared" si="190"/>
        <v>40361.958333333336</v>
      </c>
      <c r="T2005" s="11">
        <f t="shared" si="191"/>
        <v>40347.125601851854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1">
        <f t="shared" si="190"/>
        <v>41830.604895833334</v>
      </c>
      <c r="T2006" s="11">
        <f t="shared" si="191"/>
        <v>41800.604895833334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1">
        <f t="shared" si="190"/>
        <v>41563.165972222225</v>
      </c>
      <c r="T2007" s="11">
        <f t="shared" si="191"/>
        <v>41535.812708333331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1">
        <f t="shared" si="190"/>
        <v>41976.542187500003</v>
      </c>
      <c r="T2008" s="11">
        <f t="shared" si="191"/>
        <v>41941.500520833331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1">
        <f t="shared" si="190"/>
        <v>40414.166666666664</v>
      </c>
      <c r="T2009" s="11">
        <f t="shared" si="191"/>
        <v>40347.837800925925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1">
        <f t="shared" si="190"/>
        <v>40805.604421296295</v>
      </c>
      <c r="T2010" s="11">
        <f t="shared" si="191"/>
        <v>40761.604421296295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1">
        <f t="shared" si="190"/>
        <v>42697.365081018521</v>
      </c>
      <c r="T2011" s="11">
        <f t="shared" si="191"/>
        <v>42661.323414351849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1">
        <f t="shared" si="190"/>
        <v>42600.996423611112</v>
      </c>
      <c r="T2012" s="11">
        <f t="shared" si="191"/>
        <v>42570.996423611112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1">
        <f t="shared" si="190"/>
        <v>42380.958333333328</v>
      </c>
      <c r="T2013" s="11">
        <f t="shared" si="191"/>
        <v>42347.358483796299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1">
        <f t="shared" si="190"/>
        <v>42040.822233796294</v>
      </c>
      <c r="T2014" s="11">
        <f t="shared" si="191"/>
        <v>42010.822233796294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1">
        <f t="shared" si="190"/>
        <v>42559.960810185185</v>
      </c>
      <c r="T2015" s="11">
        <f t="shared" si="191"/>
        <v>42499.960810185185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1">
        <f t="shared" si="190"/>
        <v>41358.172905092593</v>
      </c>
      <c r="T2016" s="11">
        <f t="shared" si="191"/>
        <v>41324.214571759258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1">
        <f t="shared" si="190"/>
        <v>40795.876886574071</v>
      </c>
      <c r="T2017" s="11">
        <f t="shared" si="191"/>
        <v>40765.876886574071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1">
        <f t="shared" si="190"/>
        <v>41342.88077546296</v>
      </c>
      <c r="T2018" s="11">
        <f t="shared" si="191"/>
        <v>41312.88077546296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1">
        <f t="shared" si="190"/>
        <v>40992.166666666664</v>
      </c>
      <c r="T2019" s="11">
        <f t="shared" si="191"/>
        <v>40961.057349537034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1">
        <f t="shared" si="190"/>
        <v>42229.365844907406</v>
      </c>
      <c r="T2020" s="11">
        <f t="shared" si="191"/>
        <v>42199.365844907406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1">
        <f t="shared" si="190"/>
        <v>42635.70857638889</v>
      </c>
      <c r="T2021" s="11">
        <f t="shared" si="191"/>
        <v>42605.70857638889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1">
        <f t="shared" si="190"/>
        <v>41773.961111111108</v>
      </c>
      <c r="T2022" s="11">
        <f t="shared" si="191"/>
        <v>41737.097499999996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1">
        <f t="shared" si="190"/>
        <v>41906.070567129631</v>
      </c>
      <c r="T2023" s="11">
        <f t="shared" si="191"/>
        <v>41861.070567129631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1">
        <f t="shared" si="190"/>
        <v>42532.569120370375</v>
      </c>
      <c r="T2024" s="11">
        <f t="shared" si="191"/>
        <v>42502.569120370375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1">
        <f t="shared" si="190"/>
        <v>42166.420752314814</v>
      </c>
      <c r="T2025" s="11">
        <f t="shared" si="191"/>
        <v>42136.420752314814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1">
        <f t="shared" si="190"/>
        <v>41134.125</v>
      </c>
      <c r="T2026" s="11">
        <f t="shared" si="191"/>
        <v>41099.966944444444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1">
        <f t="shared" si="190"/>
        <v>42166.184560185182</v>
      </c>
      <c r="T2027" s="11">
        <f t="shared" si="191"/>
        <v>42136.184560185182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1">
        <f t="shared" si="190"/>
        <v>41750.165972222225</v>
      </c>
      <c r="T2028" s="11">
        <f t="shared" si="191"/>
        <v>41704.735937500001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1">
        <f t="shared" si="190"/>
        <v>42093.772210648152</v>
      </c>
      <c r="T2029" s="11">
        <f t="shared" si="191"/>
        <v>42048.813877314817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1">
        <f t="shared" si="190"/>
        <v>40252.913194444445</v>
      </c>
      <c r="T2030" s="11">
        <f t="shared" si="191"/>
        <v>40215.919050925928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1">
        <f t="shared" si="190"/>
        <v>41878.021770833337</v>
      </c>
      <c r="T2031" s="11">
        <f t="shared" si="191"/>
        <v>41848.021770833337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1">
        <f t="shared" si="190"/>
        <v>41242.996481481481</v>
      </c>
      <c r="T2032" s="11">
        <f t="shared" si="191"/>
        <v>41212.996481481481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1">
        <f t="shared" si="190"/>
        <v>42013.041666666672</v>
      </c>
      <c r="T2033" s="11">
        <f t="shared" si="191"/>
        <v>41975.329317129625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1">
        <f t="shared" si="190"/>
        <v>42719.208333333328</v>
      </c>
      <c r="T2034" s="11">
        <f t="shared" si="191"/>
        <v>42689.565671296295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1">
        <f t="shared" si="190"/>
        <v>41755.082384259258</v>
      </c>
      <c r="T2035" s="11">
        <f t="shared" si="191"/>
        <v>41725.082384259258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1">
        <f t="shared" si="190"/>
        <v>42131.290277777778</v>
      </c>
      <c r="T2036" s="11">
        <f t="shared" si="191"/>
        <v>42076.130011574074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1">
        <f t="shared" si="190"/>
        <v>42357.041666666672</v>
      </c>
      <c r="T2037" s="11">
        <f t="shared" si="191"/>
        <v>42311.625081018516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1">
        <f t="shared" si="190"/>
        <v>41768.864803240744</v>
      </c>
      <c r="T2038" s="11">
        <f t="shared" si="191"/>
        <v>41738.864803240744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1">
        <f t="shared" si="190"/>
        <v>41638.251770833333</v>
      </c>
      <c r="T2039" s="11">
        <f t="shared" si="191"/>
        <v>41578.210104166668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1">
        <f t="shared" si="190"/>
        <v>41456.75</v>
      </c>
      <c r="T2040" s="11">
        <f t="shared" si="191"/>
        <v>41424.27107638889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1">
        <f t="shared" si="190"/>
        <v>42705.207638888889</v>
      </c>
      <c r="T2041" s="11">
        <f t="shared" si="191"/>
        <v>42675.438946759255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1">
        <f t="shared" si="190"/>
        <v>41593.968784722223</v>
      </c>
      <c r="T2042" s="11">
        <f t="shared" si="191"/>
        <v>41578.927118055559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1">
        <f t="shared" si="190"/>
        <v>42684.567442129628</v>
      </c>
      <c r="T2043" s="11">
        <f t="shared" si="191"/>
        <v>42654.525775462964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1">
        <f t="shared" si="190"/>
        <v>42391.708032407405</v>
      </c>
      <c r="T2044" s="11">
        <f t="shared" si="191"/>
        <v>42331.708032407405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1">
        <f t="shared" si="190"/>
        <v>42715.207638888889</v>
      </c>
      <c r="T2045" s="11">
        <f t="shared" si="191"/>
        <v>42661.176817129628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1">
        <f t="shared" si="190"/>
        <v>42168.684189814812</v>
      </c>
      <c r="T2046" s="11">
        <f t="shared" si="191"/>
        <v>42138.684189814812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1">
        <f t="shared" si="190"/>
        <v>41099.088506944441</v>
      </c>
      <c r="T2047" s="11">
        <f t="shared" si="191"/>
        <v>41069.088506944441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1">
        <f t="shared" si="190"/>
        <v>41417.171805555554</v>
      </c>
      <c r="T2048" s="11">
        <f t="shared" si="191"/>
        <v>41387.171805555554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1">
        <f t="shared" si="190"/>
        <v>42111</v>
      </c>
      <c r="T2049" s="11">
        <f t="shared" si="191"/>
        <v>42081.903587962966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1">
        <f t="shared" si="190"/>
        <v>41417.651516203703</v>
      </c>
      <c r="T2050" s="11">
        <f t="shared" si="191"/>
        <v>41387.651516203703</v>
      </c>
    </row>
    <row r="2051" spans="1:20" ht="15.7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11">
        <f t="shared" ref="S2051:S2114" si="196">(((I2051/60)/60)/24)+DATE(1970,1,1)</f>
        <v>41610.957638888889</v>
      </c>
      <c r="T2051" s="11">
        <f t="shared" ref="T2051:T2114" si="197">(((J2051/60)/60)/24)+DATE(1970,1,1)</f>
        <v>41575.527349537035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1">
        <f t="shared" si="196"/>
        <v>42155.071504629625</v>
      </c>
      <c r="T2052" s="11">
        <f t="shared" si="197"/>
        <v>42115.071504629625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1">
        <f t="shared" si="196"/>
        <v>41634.022418981483</v>
      </c>
      <c r="T2053" s="11">
        <f t="shared" si="197"/>
        <v>41604.022418981483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1">
        <f t="shared" si="196"/>
        <v>42420.08394675926</v>
      </c>
      <c r="T2054" s="11">
        <f t="shared" si="197"/>
        <v>42375.08394675926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1">
        <f t="shared" si="196"/>
        <v>42333.659155092595</v>
      </c>
      <c r="T2055" s="11">
        <f t="shared" si="197"/>
        <v>42303.617488425924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1">
        <f t="shared" si="196"/>
        <v>41761.520949074074</v>
      </c>
      <c r="T2056" s="11">
        <f t="shared" si="197"/>
        <v>41731.520949074074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1">
        <f t="shared" si="196"/>
        <v>41976.166666666672</v>
      </c>
      <c r="T2057" s="11">
        <f t="shared" si="197"/>
        <v>41946.674108796295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1">
        <f t="shared" si="196"/>
        <v>41381.76090277778</v>
      </c>
      <c r="T2058" s="11">
        <f t="shared" si="197"/>
        <v>41351.76090277778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1">
        <f t="shared" si="196"/>
        <v>42426.494583333333</v>
      </c>
      <c r="T2059" s="11">
        <f t="shared" si="197"/>
        <v>42396.494583333333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1">
        <f t="shared" si="196"/>
        <v>42065.833333333328</v>
      </c>
      <c r="T2060" s="11">
        <f t="shared" si="197"/>
        <v>42026.370717592596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1">
        <f t="shared" si="196"/>
        <v>42400.915972222225</v>
      </c>
      <c r="T2061" s="11">
        <f t="shared" si="197"/>
        <v>42361.602476851855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1">
        <f t="shared" si="196"/>
        <v>41843.642939814818</v>
      </c>
      <c r="T2062" s="11">
        <f t="shared" si="197"/>
        <v>41783.642939814818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1">
        <f t="shared" si="196"/>
        <v>42735.764513888891</v>
      </c>
      <c r="T2063" s="11">
        <f t="shared" si="197"/>
        <v>42705.764513888891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1">
        <f t="shared" si="196"/>
        <v>42453.341412037036</v>
      </c>
      <c r="T2064" s="11">
        <f t="shared" si="197"/>
        <v>42423.3830787037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1">
        <f t="shared" si="196"/>
        <v>42505.73265046296</v>
      </c>
      <c r="T2065" s="11">
        <f t="shared" si="197"/>
        <v>42472.73265046296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1">
        <f t="shared" si="196"/>
        <v>41425.5</v>
      </c>
      <c r="T2066" s="11">
        <f t="shared" si="197"/>
        <v>41389.364849537036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1">
        <f t="shared" si="196"/>
        <v>41633.333668981482</v>
      </c>
      <c r="T2067" s="11">
        <f t="shared" si="197"/>
        <v>41603.333668981482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1">
        <f t="shared" si="196"/>
        <v>41874.771793981483</v>
      </c>
      <c r="T2068" s="11">
        <f t="shared" si="197"/>
        <v>41844.771793981483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1">
        <f t="shared" si="196"/>
        <v>42148.853888888887</v>
      </c>
      <c r="T2069" s="11">
        <f t="shared" si="197"/>
        <v>42115.853888888887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1">
        <f t="shared" si="196"/>
        <v>42663.841608796298</v>
      </c>
      <c r="T2070" s="11">
        <f t="shared" si="197"/>
        <v>42633.841608796298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1">
        <f t="shared" si="196"/>
        <v>42371.972118055557</v>
      </c>
      <c r="T2071" s="11">
        <f t="shared" si="197"/>
        <v>42340.972118055557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1">
        <f t="shared" si="196"/>
        <v>42549.6565162037</v>
      </c>
      <c r="T2072" s="11">
        <f t="shared" si="197"/>
        <v>42519.6565162037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1">
        <f t="shared" si="196"/>
        <v>42645.278749999998</v>
      </c>
      <c r="T2073" s="11">
        <f t="shared" si="197"/>
        <v>42600.278749999998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1">
        <f t="shared" si="196"/>
        <v>42497.581388888888</v>
      </c>
      <c r="T2074" s="11">
        <f t="shared" si="197"/>
        <v>42467.581388888888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1">
        <f t="shared" si="196"/>
        <v>42132.668032407411</v>
      </c>
      <c r="T2075" s="11">
        <f t="shared" si="197"/>
        <v>42087.668032407411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1">
        <f t="shared" si="196"/>
        <v>42496.826180555552</v>
      </c>
      <c r="T2076" s="11">
        <f t="shared" si="197"/>
        <v>42466.826180555552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1">
        <f t="shared" si="196"/>
        <v>41480.681574074071</v>
      </c>
      <c r="T2077" s="11">
        <f t="shared" si="197"/>
        <v>41450.681574074071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1">
        <f t="shared" si="196"/>
        <v>41843.880659722221</v>
      </c>
      <c r="T2078" s="11">
        <f t="shared" si="197"/>
        <v>41803.880659722221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1">
        <f t="shared" si="196"/>
        <v>42160.875</v>
      </c>
      <c r="T2079" s="11">
        <f t="shared" si="197"/>
        <v>42103.042546296296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1">
        <f t="shared" si="196"/>
        <v>42722.771493055552</v>
      </c>
      <c r="T2080" s="11">
        <f t="shared" si="197"/>
        <v>42692.771493055552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1">
        <f t="shared" si="196"/>
        <v>42180.791666666672</v>
      </c>
      <c r="T2081" s="11">
        <f t="shared" si="197"/>
        <v>42150.71056712963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1">
        <f t="shared" si="196"/>
        <v>42319.998842592591</v>
      </c>
      <c r="T2082" s="11">
        <f t="shared" si="197"/>
        <v>42289.957175925927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1">
        <f t="shared" si="196"/>
        <v>41045.207638888889</v>
      </c>
      <c r="T2083" s="11">
        <f t="shared" si="197"/>
        <v>41004.156886574077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1">
        <f t="shared" si="196"/>
        <v>40871.161990740737</v>
      </c>
      <c r="T2084" s="11">
        <f t="shared" si="197"/>
        <v>40811.120324074072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1">
        <f t="shared" si="196"/>
        <v>41064.72216435185</v>
      </c>
      <c r="T2085" s="11">
        <f t="shared" si="197"/>
        <v>41034.72216435185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1">
        <f t="shared" si="196"/>
        <v>41763.290972222225</v>
      </c>
      <c r="T2086" s="11">
        <f t="shared" si="197"/>
        <v>41731.833124999997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1">
        <f t="shared" si="196"/>
        <v>41105.835497685184</v>
      </c>
      <c r="T2087" s="11">
        <f t="shared" si="197"/>
        <v>41075.835497685184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1">
        <f t="shared" si="196"/>
        <v>40891.207638888889</v>
      </c>
      <c r="T2088" s="11">
        <f t="shared" si="197"/>
        <v>40860.67050925926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1">
        <f t="shared" si="196"/>
        <v>40794.204375000001</v>
      </c>
      <c r="T2089" s="11">
        <f t="shared" si="197"/>
        <v>40764.204375000001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1">
        <f t="shared" si="196"/>
        <v>40432.165972222225</v>
      </c>
      <c r="T2090" s="11">
        <f t="shared" si="197"/>
        <v>40395.714722222219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1">
        <f t="shared" si="196"/>
        <v>41488.076319444444</v>
      </c>
      <c r="T2091" s="11">
        <f t="shared" si="197"/>
        <v>41453.076319444444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1">
        <f t="shared" si="196"/>
        <v>41329.381423611114</v>
      </c>
      <c r="T2092" s="11">
        <f t="shared" si="197"/>
        <v>41299.381423611114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1">
        <f t="shared" si="196"/>
        <v>40603.833333333336</v>
      </c>
      <c r="T2093" s="11">
        <f t="shared" si="197"/>
        <v>40555.322662037033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1">
        <f t="shared" si="196"/>
        <v>40823.707546296297</v>
      </c>
      <c r="T2094" s="11">
        <f t="shared" si="197"/>
        <v>40763.707546296297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1">
        <f t="shared" si="196"/>
        <v>41265.896203703705</v>
      </c>
      <c r="T2095" s="11">
        <f t="shared" si="197"/>
        <v>41205.854537037041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1">
        <f t="shared" si="196"/>
        <v>40973.125</v>
      </c>
      <c r="T2096" s="11">
        <f t="shared" si="197"/>
        <v>40939.02002314815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1">
        <f t="shared" si="196"/>
        <v>40818.733483796292</v>
      </c>
      <c r="T2097" s="11">
        <f t="shared" si="197"/>
        <v>40758.733483796292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1">
        <f t="shared" si="196"/>
        <v>41208.165972222225</v>
      </c>
      <c r="T2098" s="11">
        <f t="shared" si="197"/>
        <v>41192.758506944447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1">
        <f t="shared" si="196"/>
        <v>40878.626562500001</v>
      </c>
      <c r="T2099" s="11">
        <f t="shared" si="197"/>
        <v>40818.58489583333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1">
        <f t="shared" si="196"/>
        <v>40976.11383101852</v>
      </c>
      <c r="T2100" s="11">
        <f t="shared" si="197"/>
        <v>40946.11383101852</v>
      </c>
    </row>
    <row r="2101" spans="1:20" ht="15.7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1">
        <f t="shared" si="196"/>
        <v>42187.152777777781</v>
      </c>
      <c r="T2101" s="11">
        <f t="shared" si="197"/>
        <v>42173.746342592596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1">
        <f t="shared" si="196"/>
        <v>41090.165972222225</v>
      </c>
      <c r="T2102" s="11">
        <f t="shared" si="197"/>
        <v>41074.834965277776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1">
        <f t="shared" si="196"/>
        <v>40952.149467592593</v>
      </c>
      <c r="T2103" s="11">
        <f t="shared" si="197"/>
        <v>40892.149467592593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1">
        <f t="shared" si="196"/>
        <v>40668.868611111109</v>
      </c>
      <c r="T2104" s="11">
        <f t="shared" si="197"/>
        <v>40638.868611111109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1">
        <f t="shared" si="196"/>
        <v>41222.7966087963</v>
      </c>
      <c r="T2105" s="11">
        <f t="shared" si="197"/>
        <v>41192.754942129628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1">
        <f t="shared" si="196"/>
        <v>41425</v>
      </c>
      <c r="T2106" s="11">
        <f t="shared" si="197"/>
        <v>41394.074467592596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1">
        <f t="shared" si="196"/>
        <v>41964.166666666672</v>
      </c>
      <c r="T2107" s="11">
        <f t="shared" si="197"/>
        <v>41951.788807870369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1">
        <f t="shared" si="196"/>
        <v>41300.21497685185</v>
      </c>
      <c r="T2108" s="11">
        <f t="shared" si="197"/>
        <v>41270.21497685185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1">
        <f t="shared" si="196"/>
        <v>41955.752233796295</v>
      </c>
      <c r="T2109" s="11">
        <f t="shared" si="197"/>
        <v>41934.71056712963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1">
        <f t="shared" si="196"/>
        <v>41162.163194444445</v>
      </c>
      <c r="T2110" s="11">
        <f t="shared" si="197"/>
        <v>41135.175694444442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1">
        <f t="shared" si="196"/>
        <v>42190.708530092597</v>
      </c>
      <c r="T2111" s="11">
        <f t="shared" si="197"/>
        <v>42160.708530092597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1">
        <f t="shared" si="196"/>
        <v>41787.207638888889</v>
      </c>
      <c r="T2112" s="11">
        <f t="shared" si="197"/>
        <v>41759.670937499999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1">
        <f t="shared" si="196"/>
        <v>40770.041666666664</v>
      </c>
      <c r="T2113" s="11">
        <f t="shared" si="197"/>
        <v>40703.197048611109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1">
        <f t="shared" si="196"/>
        <v>41379.928159722222</v>
      </c>
      <c r="T2114" s="11">
        <f t="shared" si="197"/>
        <v>41365.928159722222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11">
        <f t="shared" ref="S2115:S2178" si="202">(((I2115/60)/60)/24)+DATE(1970,1,1)</f>
        <v>41905.86546296296</v>
      </c>
      <c r="T2115" s="11">
        <f t="shared" ref="T2115:T2178" si="203">(((J2115/60)/60)/24)+DATE(1970,1,1)</f>
        <v>41870.86546296296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1">
        <f t="shared" si="202"/>
        <v>40521.207638888889</v>
      </c>
      <c r="T2116" s="11">
        <f t="shared" si="203"/>
        <v>40458.815625000003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1">
        <f t="shared" si="202"/>
        <v>40594.081030092595</v>
      </c>
      <c r="T2117" s="11">
        <f t="shared" si="203"/>
        <v>40564.081030092595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1">
        <f t="shared" si="202"/>
        <v>41184.777812500004</v>
      </c>
      <c r="T2118" s="11">
        <f t="shared" si="203"/>
        <v>41136.777812500004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1">
        <f t="shared" si="202"/>
        <v>42304.207638888889</v>
      </c>
      <c r="T2119" s="11">
        <f t="shared" si="203"/>
        <v>42290.059594907405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1">
        <f t="shared" si="202"/>
        <v>40748.839537037034</v>
      </c>
      <c r="T2120" s="11">
        <f t="shared" si="203"/>
        <v>40718.839537037034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1">
        <f t="shared" si="202"/>
        <v>41137.130150462966</v>
      </c>
      <c r="T2121" s="11">
        <f t="shared" si="203"/>
        <v>41107.130150462966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1">
        <f t="shared" si="202"/>
        <v>41640.964537037034</v>
      </c>
      <c r="T2122" s="11">
        <f t="shared" si="203"/>
        <v>41591.964537037034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1">
        <f t="shared" si="202"/>
        <v>42746.7424537037</v>
      </c>
      <c r="T2123" s="11">
        <f t="shared" si="203"/>
        <v>42716.7424537037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1">
        <f t="shared" si="202"/>
        <v>42742.300567129627</v>
      </c>
      <c r="T2124" s="11">
        <f t="shared" si="203"/>
        <v>42712.300567129627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1">
        <f t="shared" si="202"/>
        <v>40252.290972222225</v>
      </c>
      <c r="T2125" s="11">
        <f t="shared" si="203"/>
        <v>40198.424849537041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1">
        <f t="shared" si="202"/>
        <v>40512.208333333336</v>
      </c>
      <c r="T2126" s="11">
        <f t="shared" si="203"/>
        <v>40464.028182870366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1">
        <f t="shared" si="202"/>
        <v>42221.023530092592</v>
      </c>
      <c r="T2127" s="11">
        <f t="shared" si="203"/>
        <v>42191.023530092592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1">
        <f t="shared" si="202"/>
        <v>41981.973229166666</v>
      </c>
      <c r="T2128" s="11">
        <f t="shared" si="203"/>
        <v>41951.973229166666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1">
        <f t="shared" si="202"/>
        <v>42075.463692129633</v>
      </c>
      <c r="T2129" s="11">
        <f t="shared" si="203"/>
        <v>42045.50535879629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1">
        <f t="shared" si="202"/>
        <v>41903.772789351853</v>
      </c>
      <c r="T2130" s="11">
        <f t="shared" si="203"/>
        <v>41843.772789351853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1">
        <f t="shared" si="202"/>
        <v>42439.024305555555</v>
      </c>
      <c r="T2131" s="11">
        <f t="shared" si="203"/>
        <v>42409.024305555555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1">
        <f t="shared" si="202"/>
        <v>41867.086377314816</v>
      </c>
      <c r="T2132" s="11">
        <f t="shared" si="203"/>
        <v>41832.086377314816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1">
        <f t="shared" si="202"/>
        <v>42197.207071759258</v>
      </c>
      <c r="T2133" s="11">
        <f t="shared" si="203"/>
        <v>42167.207071759258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1">
        <f t="shared" si="202"/>
        <v>41673.487175925926</v>
      </c>
      <c r="T2134" s="11">
        <f t="shared" si="203"/>
        <v>41643.487175925926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1">
        <f t="shared" si="202"/>
        <v>40657.290972222225</v>
      </c>
      <c r="T2135" s="11">
        <f t="shared" si="203"/>
        <v>40619.097210648149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1">
        <f t="shared" si="202"/>
        <v>41391.886469907404</v>
      </c>
      <c r="T2136" s="11">
        <f t="shared" si="203"/>
        <v>41361.886469907404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1">
        <f t="shared" si="202"/>
        <v>41186.963344907403</v>
      </c>
      <c r="T2137" s="11">
        <f t="shared" si="203"/>
        <v>41156.963344907403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1">
        <f t="shared" si="202"/>
        <v>41566.509097222224</v>
      </c>
      <c r="T2138" s="11">
        <f t="shared" si="203"/>
        <v>41536.509097222224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1">
        <f t="shared" si="202"/>
        <v>41978.771168981482</v>
      </c>
      <c r="T2139" s="11">
        <f t="shared" si="203"/>
        <v>41948.771168981482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1">
        <f t="shared" si="202"/>
        <v>41587.054849537039</v>
      </c>
      <c r="T2140" s="11">
        <f t="shared" si="203"/>
        <v>41557.013182870374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1">
        <f t="shared" si="202"/>
        <v>42677.750092592592</v>
      </c>
      <c r="T2141" s="11">
        <f t="shared" si="203"/>
        <v>42647.750092592592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1">
        <f t="shared" si="202"/>
        <v>41285.833611111113</v>
      </c>
      <c r="T2142" s="11">
        <f t="shared" si="203"/>
        <v>41255.833611111113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1">
        <f t="shared" si="202"/>
        <v>41957.277303240742</v>
      </c>
      <c r="T2143" s="11">
        <f t="shared" si="203"/>
        <v>41927.235636574071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1">
        <f t="shared" si="202"/>
        <v>42368.701504629629</v>
      </c>
      <c r="T2144" s="11">
        <f t="shared" si="203"/>
        <v>42340.701504629629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1">
        <f t="shared" si="202"/>
        <v>40380.791666666664</v>
      </c>
      <c r="T2145" s="11">
        <f t="shared" si="203"/>
        <v>40332.886712962965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1">
        <f t="shared" si="202"/>
        <v>41531.546759259261</v>
      </c>
      <c r="T2146" s="11">
        <f t="shared" si="203"/>
        <v>41499.546759259261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1">
        <f t="shared" si="202"/>
        <v>41605.279097222221</v>
      </c>
      <c r="T2147" s="11">
        <f t="shared" si="203"/>
        <v>41575.237430555557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1">
        <f t="shared" si="202"/>
        <v>42411.679513888885</v>
      </c>
      <c r="T2148" s="11">
        <f t="shared" si="203"/>
        <v>42397.679513888885</v>
      </c>
    </row>
    <row r="2149" spans="1:20" ht="15.7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1">
        <f t="shared" si="202"/>
        <v>41959.337361111116</v>
      </c>
      <c r="T2149" s="11">
        <f t="shared" si="203"/>
        <v>41927.295694444445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1">
        <f t="shared" si="202"/>
        <v>42096.691921296297</v>
      </c>
      <c r="T2150" s="11">
        <f t="shared" si="203"/>
        <v>42066.733587962968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1">
        <f t="shared" si="202"/>
        <v>40390</v>
      </c>
      <c r="T2151" s="11">
        <f t="shared" si="203"/>
        <v>40355.024953703702</v>
      </c>
    </row>
    <row r="2152" spans="1:20" ht="15.7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1">
        <f t="shared" si="202"/>
        <v>42564.284710648149</v>
      </c>
      <c r="T2152" s="11">
        <f t="shared" si="203"/>
        <v>42534.284710648149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1">
        <f t="shared" si="202"/>
        <v>42550.847384259265</v>
      </c>
      <c r="T2153" s="11">
        <f t="shared" si="203"/>
        <v>42520.847384259265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1">
        <f t="shared" si="202"/>
        <v>41713.790613425925</v>
      </c>
      <c r="T2154" s="11">
        <f t="shared" si="203"/>
        <v>41683.832280092596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1">
        <f t="shared" si="202"/>
        <v>42014.332638888889</v>
      </c>
      <c r="T2155" s="11">
        <f t="shared" si="203"/>
        <v>41974.911087962959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1">
        <f t="shared" si="202"/>
        <v>41667.632256944446</v>
      </c>
      <c r="T2156" s="11">
        <f t="shared" si="203"/>
        <v>41647.632256944446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1">
        <f t="shared" si="202"/>
        <v>42460.70584490741</v>
      </c>
      <c r="T2157" s="11">
        <f t="shared" si="203"/>
        <v>42430.747511574074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1">
        <f t="shared" si="202"/>
        <v>41533.85423611111</v>
      </c>
      <c r="T2158" s="11">
        <f t="shared" si="203"/>
        <v>41488.85423611111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1">
        <f t="shared" si="202"/>
        <v>42727.332638888889</v>
      </c>
      <c r="T2159" s="11">
        <f t="shared" si="203"/>
        <v>42694.98128472222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1">
        <f t="shared" si="202"/>
        <v>41309.853865740741</v>
      </c>
      <c r="T2160" s="11">
        <f t="shared" si="203"/>
        <v>41264.853865740741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1">
        <f t="shared" si="202"/>
        <v>40740.731180555551</v>
      </c>
      <c r="T2161" s="11">
        <f t="shared" si="203"/>
        <v>40710.731180555551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1">
        <f t="shared" si="202"/>
        <v>41048.711863425924</v>
      </c>
      <c r="T2162" s="11">
        <f t="shared" si="203"/>
        <v>41018.711863425924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1">
        <f t="shared" si="202"/>
        <v>42270.852534722217</v>
      </c>
      <c r="T2163" s="11">
        <f t="shared" si="203"/>
        <v>42240.852534722217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1">
        <f t="shared" si="202"/>
        <v>41844.766099537039</v>
      </c>
      <c r="T2164" s="11">
        <f t="shared" si="203"/>
        <v>41813.766099537039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1">
        <f t="shared" si="202"/>
        <v>42163.159722222219</v>
      </c>
      <c r="T2165" s="11">
        <f t="shared" si="203"/>
        <v>42111.899537037039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1">
        <f t="shared" si="202"/>
        <v>42546.165972222225</v>
      </c>
      <c r="T2166" s="11">
        <f t="shared" si="203"/>
        <v>42515.71775462963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1">
        <f t="shared" si="202"/>
        <v>42468.625405092593</v>
      </c>
      <c r="T2167" s="11">
        <f t="shared" si="203"/>
        <v>42438.667071759264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1">
        <f t="shared" si="202"/>
        <v>41978.879837962959</v>
      </c>
      <c r="T2168" s="11">
        <f t="shared" si="203"/>
        <v>41933.838171296295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1">
        <f t="shared" si="202"/>
        <v>41167.066400462965</v>
      </c>
      <c r="T2169" s="11">
        <f t="shared" si="203"/>
        <v>41153.066400462965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1">
        <f t="shared" si="202"/>
        <v>42776.208333333328</v>
      </c>
      <c r="T2170" s="11">
        <f t="shared" si="203"/>
        <v>42745.600243055553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1">
        <f t="shared" si="202"/>
        <v>42796.700821759259</v>
      </c>
      <c r="T2171" s="11">
        <f t="shared" si="203"/>
        <v>42793.700821759259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1">
        <f t="shared" si="202"/>
        <v>42238.750254629631</v>
      </c>
      <c r="T2172" s="11">
        <f t="shared" si="203"/>
        <v>42198.750254629631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1">
        <f t="shared" si="202"/>
        <v>42177.208333333328</v>
      </c>
      <c r="T2173" s="11">
        <f t="shared" si="203"/>
        <v>42141.95711805555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1">
        <f t="shared" si="202"/>
        <v>42112.580092592587</v>
      </c>
      <c r="T2174" s="11">
        <f t="shared" si="203"/>
        <v>42082.580092592587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1">
        <f t="shared" si="202"/>
        <v>41527.165972222225</v>
      </c>
      <c r="T2175" s="11">
        <f t="shared" si="203"/>
        <v>41495.692627314813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1">
        <f t="shared" si="202"/>
        <v>42495.542905092589</v>
      </c>
      <c r="T2176" s="11">
        <f t="shared" si="203"/>
        <v>42465.542905092589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1">
        <f t="shared" si="202"/>
        <v>42572.009097222224</v>
      </c>
      <c r="T2177" s="11">
        <f t="shared" si="203"/>
        <v>42565.009097222224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1">
        <f t="shared" si="202"/>
        <v>42126.633206018523</v>
      </c>
      <c r="T2178" s="11">
        <f t="shared" si="203"/>
        <v>42096.633206018523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11">
        <f t="shared" ref="S2179:S2242" si="208">(((I2179/60)/60)/24)+DATE(1970,1,1)</f>
        <v>42527.250775462962</v>
      </c>
      <c r="T2179" s="11">
        <f t="shared" ref="T2179:T2242" si="209">(((J2179/60)/60)/24)+DATE(1970,1,1)</f>
        <v>42502.250775462962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1">
        <f t="shared" si="208"/>
        <v>42753.63653935185</v>
      </c>
      <c r="T2180" s="11">
        <f t="shared" si="209"/>
        <v>42723.63653935185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1">
        <f t="shared" si="208"/>
        <v>42105.171203703707</v>
      </c>
      <c r="T2181" s="11">
        <f t="shared" si="209"/>
        <v>42075.171203703707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1">
        <f t="shared" si="208"/>
        <v>42321.711435185185</v>
      </c>
      <c r="T2182" s="11">
        <f t="shared" si="209"/>
        <v>42279.669768518521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1">
        <f t="shared" si="208"/>
        <v>42787.005243055552</v>
      </c>
      <c r="T2183" s="11">
        <f t="shared" si="209"/>
        <v>42773.005243055552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1">
        <f t="shared" si="208"/>
        <v>41914.900752314818</v>
      </c>
      <c r="T2184" s="11">
        <f t="shared" si="209"/>
        <v>41879.900752314818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1">
        <f t="shared" si="208"/>
        <v>42775.208333333328</v>
      </c>
      <c r="T2185" s="11">
        <f t="shared" si="209"/>
        <v>42745.365474537044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1">
        <f t="shared" si="208"/>
        <v>42394.666666666672</v>
      </c>
      <c r="T2186" s="11">
        <f t="shared" si="209"/>
        <v>42380.690289351856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1">
        <f t="shared" si="208"/>
        <v>41359.349988425929</v>
      </c>
      <c r="T2187" s="11">
        <f t="shared" si="209"/>
        <v>41319.349988425929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1">
        <f t="shared" si="208"/>
        <v>42620.083333333328</v>
      </c>
      <c r="T2188" s="11">
        <f t="shared" si="209"/>
        <v>42583.615081018521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1">
        <f t="shared" si="208"/>
        <v>42097.165972222225</v>
      </c>
      <c r="T2189" s="11">
        <f t="shared" si="209"/>
        <v>42068.209097222221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1">
        <f t="shared" si="208"/>
        <v>42668.708333333328</v>
      </c>
      <c r="T2190" s="11">
        <f t="shared" si="209"/>
        <v>42633.586122685185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1">
        <f t="shared" si="208"/>
        <v>42481.916666666672</v>
      </c>
      <c r="T2191" s="11">
        <f t="shared" si="209"/>
        <v>42467.788194444445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1">
        <f t="shared" si="208"/>
        <v>42452.290972222225</v>
      </c>
      <c r="T2192" s="11">
        <f t="shared" si="209"/>
        <v>42417.625046296293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1">
        <f t="shared" si="208"/>
        <v>42780.833645833336</v>
      </c>
      <c r="T2193" s="11">
        <f t="shared" si="209"/>
        <v>42768.833645833336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1">
        <f t="shared" si="208"/>
        <v>42719.958333333328</v>
      </c>
      <c r="T2194" s="11">
        <f t="shared" si="209"/>
        <v>42691.8512037037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1">
        <f t="shared" si="208"/>
        <v>42695.207638888889</v>
      </c>
      <c r="T2195" s="11">
        <f t="shared" si="209"/>
        <v>42664.405925925923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1">
        <f t="shared" si="208"/>
        <v>42455.716319444444</v>
      </c>
      <c r="T2196" s="11">
        <f t="shared" si="209"/>
        <v>42425.757986111115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1">
        <f t="shared" si="208"/>
        <v>42227.771990740745</v>
      </c>
      <c r="T2197" s="11">
        <f t="shared" si="209"/>
        <v>42197.771990740745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1">
        <f t="shared" si="208"/>
        <v>42706.291666666672</v>
      </c>
      <c r="T2198" s="11">
        <f t="shared" si="209"/>
        <v>42675.487291666665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1">
        <f t="shared" si="208"/>
        <v>42063.584016203706</v>
      </c>
      <c r="T2199" s="11">
        <f t="shared" si="209"/>
        <v>42033.584016203706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1">
        <f t="shared" si="208"/>
        <v>42322.555555555555</v>
      </c>
      <c r="T2200" s="11">
        <f t="shared" si="209"/>
        <v>42292.513888888891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1">
        <f t="shared" si="208"/>
        <v>42292.416643518518</v>
      </c>
      <c r="T2201" s="11">
        <f t="shared" si="209"/>
        <v>42262.416643518518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1">
        <f t="shared" si="208"/>
        <v>42191.125</v>
      </c>
      <c r="T2202" s="11">
        <f t="shared" si="209"/>
        <v>42163.625787037032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1">
        <f t="shared" si="208"/>
        <v>41290.846817129634</v>
      </c>
      <c r="T2203" s="11">
        <f t="shared" si="209"/>
        <v>41276.846817129634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1">
        <f t="shared" si="208"/>
        <v>41214.849166666667</v>
      </c>
      <c r="T2204" s="11">
        <f t="shared" si="209"/>
        <v>41184.849166666667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1">
        <f t="shared" si="208"/>
        <v>42271.85974537037</v>
      </c>
      <c r="T2205" s="11">
        <f t="shared" si="209"/>
        <v>42241.85974537037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1">
        <f t="shared" si="208"/>
        <v>41342.311562499999</v>
      </c>
      <c r="T2206" s="11">
        <f t="shared" si="209"/>
        <v>41312.311562499999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1">
        <f t="shared" si="208"/>
        <v>41061.82163194444</v>
      </c>
      <c r="T2207" s="11">
        <f t="shared" si="209"/>
        <v>41031.82163194444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1">
        <f t="shared" si="208"/>
        <v>41015.257222222222</v>
      </c>
      <c r="T2208" s="11">
        <f t="shared" si="209"/>
        <v>40997.257222222222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1">
        <f t="shared" si="208"/>
        <v>41594.235798611109</v>
      </c>
      <c r="T2209" s="11">
        <f t="shared" si="209"/>
        <v>41564.194131944445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1">
        <f t="shared" si="208"/>
        <v>41006.166666666664</v>
      </c>
      <c r="T2210" s="11">
        <f t="shared" si="209"/>
        <v>40946.882245370369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1">
        <f t="shared" si="208"/>
        <v>41743.958333333336</v>
      </c>
      <c r="T2211" s="11">
        <f t="shared" si="209"/>
        <v>41732.479675925926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1">
        <f t="shared" si="208"/>
        <v>41013.73333333333</v>
      </c>
      <c r="T2212" s="11">
        <f t="shared" si="209"/>
        <v>40956.066087962965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1">
        <f t="shared" si="208"/>
        <v>41739.290972222225</v>
      </c>
      <c r="T2213" s="11">
        <f t="shared" si="209"/>
        <v>41716.785011574073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1">
        <f t="shared" si="208"/>
        <v>41582.041666666664</v>
      </c>
      <c r="T2214" s="11">
        <f t="shared" si="209"/>
        <v>41548.747418981482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1">
        <f t="shared" si="208"/>
        <v>42139.826145833329</v>
      </c>
      <c r="T2215" s="11">
        <f t="shared" si="209"/>
        <v>42109.826145833329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1">
        <f t="shared" si="208"/>
        <v>41676.792222222226</v>
      </c>
      <c r="T2216" s="11">
        <f t="shared" si="209"/>
        <v>41646.792222222226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1">
        <f t="shared" si="208"/>
        <v>40981.290972222225</v>
      </c>
      <c r="T2217" s="11">
        <f t="shared" si="209"/>
        <v>40958.717268518521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1">
        <f t="shared" si="208"/>
        <v>42208.751678240747</v>
      </c>
      <c r="T2218" s="11">
        <f t="shared" si="209"/>
        <v>42194.751678240747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1">
        <f t="shared" si="208"/>
        <v>42310.333333333328</v>
      </c>
      <c r="T2219" s="11">
        <f t="shared" si="209"/>
        <v>42299.776770833334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1">
        <f t="shared" si="208"/>
        <v>41150</v>
      </c>
      <c r="T2220" s="11">
        <f t="shared" si="209"/>
        <v>41127.812303240738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1">
        <f t="shared" si="208"/>
        <v>42235.718888888892</v>
      </c>
      <c r="T2221" s="11">
        <f t="shared" si="209"/>
        <v>42205.718888888892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1">
        <f t="shared" si="208"/>
        <v>41482.060601851852</v>
      </c>
      <c r="T2222" s="11">
        <f t="shared" si="209"/>
        <v>41452.060601851852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1">
        <f t="shared" si="208"/>
        <v>42483</v>
      </c>
      <c r="T2223" s="11">
        <f t="shared" si="209"/>
        <v>42452.666770833333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1">
        <f t="shared" si="208"/>
        <v>40936.787581018521</v>
      </c>
      <c r="T2224" s="11">
        <f t="shared" si="209"/>
        <v>40906.787581018521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1">
        <f t="shared" si="208"/>
        <v>42182.640833333338</v>
      </c>
      <c r="T2225" s="11">
        <f t="shared" si="209"/>
        <v>42152.640833333338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1">
        <f t="shared" si="208"/>
        <v>42672.791666666672</v>
      </c>
      <c r="T2226" s="11">
        <f t="shared" si="209"/>
        <v>42644.667534722219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1">
        <f t="shared" si="208"/>
        <v>41903.79184027778</v>
      </c>
      <c r="T2227" s="11">
        <f t="shared" si="209"/>
        <v>41873.79184027778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1">
        <f t="shared" si="208"/>
        <v>42412.207638888889</v>
      </c>
      <c r="T2228" s="11">
        <f t="shared" si="209"/>
        <v>42381.79886574074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1">
        <f t="shared" si="208"/>
        <v>41591.849016203705</v>
      </c>
      <c r="T2229" s="11">
        <f t="shared" si="209"/>
        <v>41561.807349537034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1">
        <f t="shared" si="208"/>
        <v>42232.278194444443</v>
      </c>
      <c r="T2230" s="11">
        <f t="shared" si="209"/>
        <v>42202.278194444443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1">
        <f t="shared" si="208"/>
        <v>41520.166666666664</v>
      </c>
      <c r="T2231" s="11">
        <f t="shared" si="209"/>
        <v>41484.664247685185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1">
        <f t="shared" si="208"/>
        <v>41754.881099537037</v>
      </c>
      <c r="T2232" s="11">
        <f t="shared" si="209"/>
        <v>41724.881099537037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1">
        <f t="shared" si="208"/>
        <v>41450.208333333336</v>
      </c>
      <c r="T2233" s="11">
        <f t="shared" si="209"/>
        <v>41423.910891203705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1">
        <f t="shared" si="208"/>
        <v>41839.125</v>
      </c>
      <c r="T2234" s="11">
        <f t="shared" si="209"/>
        <v>41806.794074074074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1">
        <f t="shared" si="208"/>
        <v>42352</v>
      </c>
      <c r="T2235" s="11">
        <f t="shared" si="209"/>
        <v>42331.378923611104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1">
        <f t="shared" si="208"/>
        <v>42740.824618055558</v>
      </c>
      <c r="T2236" s="11">
        <f t="shared" si="209"/>
        <v>42710.824618055558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1">
        <f t="shared" si="208"/>
        <v>42091.980451388896</v>
      </c>
      <c r="T2237" s="11">
        <f t="shared" si="209"/>
        <v>42062.022118055553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1">
        <f t="shared" si="208"/>
        <v>42401.617164351846</v>
      </c>
      <c r="T2238" s="11">
        <f t="shared" si="209"/>
        <v>42371.617164351846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1">
        <f t="shared" si="208"/>
        <v>41955.332638888889</v>
      </c>
      <c r="T2239" s="11">
        <f t="shared" si="209"/>
        <v>41915.003275462965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1">
        <f t="shared" si="208"/>
        <v>42804.621712962966</v>
      </c>
      <c r="T2240" s="11">
        <f t="shared" si="209"/>
        <v>42774.621712962966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1">
        <f t="shared" si="208"/>
        <v>41609.168055555558</v>
      </c>
      <c r="T2241" s="11">
        <f t="shared" si="209"/>
        <v>41572.958495370374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1">
        <f t="shared" si="208"/>
        <v>42482.825740740736</v>
      </c>
      <c r="T2242" s="11">
        <f t="shared" si="209"/>
        <v>42452.825740740736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11">
        <f t="shared" ref="S2243:S2306" si="214">(((I2243/60)/60)/24)+DATE(1970,1,1)</f>
        <v>42796.827546296292</v>
      </c>
      <c r="T2243" s="11">
        <f t="shared" ref="T2243:T2306" si="215">(((J2243/60)/60)/24)+DATE(1970,1,1)</f>
        <v>42766.827546296292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1">
        <f t="shared" si="214"/>
        <v>41605.126388888886</v>
      </c>
      <c r="T2244" s="11">
        <f t="shared" si="215"/>
        <v>41569.575613425928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1">
        <f t="shared" si="214"/>
        <v>42807.125</v>
      </c>
      <c r="T2245" s="11">
        <f t="shared" si="215"/>
        <v>42800.751041666663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1">
        <f t="shared" si="214"/>
        <v>42659.854166666672</v>
      </c>
      <c r="T2246" s="11">
        <f t="shared" si="215"/>
        <v>42647.818819444445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1">
        <f t="shared" si="214"/>
        <v>41691.75</v>
      </c>
      <c r="T2247" s="11">
        <f t="shared" si="215"/>
        <v>41660.708530092597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1">
        <f t="shared" si="214"/>
        <v>42251.79178240741</v>
      </c>
      <c r="T2248" s="11">
        <f t="shared" si="215"/>
        <v>42221.79178240741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1">
        <f t="shared" si="214"/>
        <v>42214.666261574079</v>
      </c>
      <c r="T2249" s="11">
        <f t="shared" si="215"/>
        <v>42200.666261574079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1">
        <f t="shared" si="214"/>
        <v>42718.875902777778</v>
      </c>
      <c r="T2250" s="11">
        <f t="shared" si="215"/>
        <v>42688.875902777778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1">
        <f t="shared" si="214"/>
        <v>41366.661631944444</v>
      </c>
      <c r="T2251" s="11">
        <f t="shared" si="215"/>
        <v>41336.703298611108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1">
        <f t="shared" si="214"/>
        <v>42707.0471412037</v>
      </c>
      <c r="T2252" s="11">
        <f t="shared" si="215"/>
        <v>42677.005474537036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1">
        <f t="shared" si="214"/>
        <v>41867.34579861111</v>
      </c>
      <c r="T2253" s="11">
        <f t="shared" si="215"/>
        <v>41846.34579861111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1">
        <f t="shared" si="214"/>
        <v>42588.327986111108</v>
      </c>
      <c r="T2254" s="11">
        <f t="shared" si="215"/>
        <v>42573.327986111108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1">
        <f t="shared" si="214"/>
        <v>42326.672997685186</v>
      </c>
      <c r="T2255" s="11">
        <f t="shared" si="215"/>
        <v>42296.631331018521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1">
        <f t="shared" si="214"/>
        <v>42759.647777777776</v>
      </c>
      <c r="T2256" s="11">
        <f t="shared" si="215"/>
        <v>42752.647777777776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1">
        <f t="shared" si="214"/>
        <v>42497.951979166668</v>
      </c>
      <c r="T2257" s="11">
        <f t="shared" si="215"/>
        <v>42467.951979166668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1">
        <f t="shared" si="214"/>
        <v>42696.451921296291</v>
      </c>
      <c r="T2258" s="11">
        <f t="shared" si="215"/>
        <v>42682.451921296291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1">
        <f t="shared" si="214"/>
        <v>42540.958333333328</v>
      </c>
      <c r="T2259" s="11">
        <f t="shared" si="215"/>
        <v>42505.936678240745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1">
        <f t="shared" si="214"/>
        <v>42166.75100694444</v>
      </c>
      <c r="T2260" s="11">
        <f t="shared" si="215"/>
        <v>42136.75100694444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1">
        <f t="shared" si="214"/>
        <v>42712.804814814815</v>
      </c>
      <c r="T2261" s="11">
        <f t="shared" si="215"/>
        <v>42702.804814814815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1">
        <f t="shared" si="214"/>
        <v>41724.975115740745</v>
      </c>
      <c r="T2262" s="11">
        <f t="shared" si="215"/>
        <v>41695.016782407409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1">
        <f t="shared" si="214"/>
        <v>42780.724768518514</v>
      </c>
      <c r="T2263" s="11">
        <f t="shared" si="215"/>
        <v>42759.724768518514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1">
        <f t="shared" si="214"/>
        <v>41961</v>
      </c>
      <c r="T2264" s="11">
        <f t="shared" si="215"/>
        <v>41926.585162037038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1">
        <f t="shared" si="214"/>
        <v>42035.832326388889</v>
      </c>
      <c r="T2265" s="11">
        <f t="shared" si="215"/>
        <v>42014.832326388889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1">
        <f t="shared" si="214"/>
        <v>42513.125</v>
      </c>
      <c r="T2266" s="11">
        <f t="shared" si="215"/>
        <v>42496.582337962958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1">
        <f t="shared" si="214"/>
        <v>42696.853090277778</v>
      </c>
      <c r="T2267" s="11">
        <f t="shared" si="215"/>
        <v>42689.853090277778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1">
        <f t="shared" si="214"/>
        <v>42487.083333333328</v>
      </c>
      <c r="T2268" s="11">
        <f t="shared" si="215"/>
        <v>42469.874907407408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1">
        <f t="shared" si="214"/>
        <v>41994.041666666672</v>
      </c>
      <c r="T2269" s="11">
        <f t="shared" si="215"/>
        <v>41968.829826388886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1">
        <f t="shared" si="214"/>
        <v>42806.082349537035</v>
      </c>
      <c r="T2270" s="11">
        <f t="shared" si="215"/>
        <v>42776.082349537035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1">
        <f t="shared" si="214"/>
        <v>42801.208333333328</v>
      </c>
      <c r="T2271" s="11">
        <f t="shared" si="215"/>
        <v>42776.704432870371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1">
        <f t="shared" si="214"/>
        <v>42745.915972222225</v>
      </c>
      <c r="T2272" s="11">
        <f t="shared" si="215"/>
        <v>42725.869363425925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1">
        <f t="shared" si="214"/>
        <v>42714.000046296293</v>
      </c>
      <c r="T2273" s="11">
        <f t="shared" si="215"/>
        <v>42684.000046296293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1">
        <f t="shared" si="214"/>
        <v>42345.699490740735</v>
      </c>
      <c r="T2274" s="11">
        <f t="shared" si="215"/>
        <v>42315.699490740735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1">
        <f t="shared" si="214"/>
        <v>42806.507430555561</v>
      </c>
      <c r="T2275" s="11">
        <f t="shared" si="215"/>
        <v>42781.549097222218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1">
        <f t="shared" si="214"/>
        <v>41693.500659722224</v>
      </c>
      <c r="T2276" s="11">
        <f t="shared" si="215"/>
        <v>41663.500659722224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1">
        <f t="shared" si="214"/>
        <v>41995.616655092599</v>
      </c>
      <c r="T2277" s="11">
        <f t="shared" si="215"/>
        <v>41965.616655092599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1">
        <f t="shared" si="214"/>
        <v>41644.651493055557</v>
      </c>
      <c r="T2278" s="11">
        <f t="shared" si="215"/>
        <v>41614.651493055557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1">
        <f t="shared" si="214"/>
        <v>40966.678506944445</v>
      </c>
      <c r="T2279" s="11">
        <f t="shared" si="215"/>
        <v>40936.678506944445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1">
        <f t="shared" si="214"/>
        <v>42372.957638888889</v>
      </c>
      <c r="T2280" s="11">
        <f t="shared" si="215"/>
        <v>42338.709108796291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1">
        <f t="shared" si="214"/>
        <v>42039.166666666672</v>
      </c>
      <c r="T2281" s="11">
        <f t="shared" si="215"/>
        <v>42020.806701388887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1">
        <f t="shared" si="214"/>
        <v>42264.624895833331</v>
      </c>
      <c r="T2282" s="11">
        <f t="shared" si="215"/>
        <v>42234.624895833331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1">
        <f t="shared" si="214"/>
        <v>40749.284722222219</v>
      </c>
      <c r="T2283" s="11">
        <f t="shared" si="215"/>
        <v>40687.285844907405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1">
        <f t="shared" si="214"/>
        <v>42383.17460648148</v>
      </c>
      <c r="T2284" s="11">
        <f t="shared" si="215"/>
        <v>42323.17460648148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1">
        <f t="shared" si="214"/>
        <v>41038.083379629628</v>
      </c>
      <c r="T2285" s="11">
        <f t="shared" si="215"/>
        <v>40978.125046296293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1">
        <f t="shared" si="214"/>
        <v>40614.166666666664</v>
      </c>
      <c r="T2286" s="11">
        <f t="shared" si="215"/>
        <v>40585.796817129631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1">
        <f t="shared" si="214"/>
        <v>41089.185682870368</v>
      </c>
      <c r="T2287" s="11">
        <f t="shared" si="215"/>
        <v>41059.185682870368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1">
        <f t="shared" si="214"/>
        <v>41523.165972222225</v>
      </c>
      <c r="T2288" s="11">
        <f t="shared" si="215"/>
        <v>41494.963587962964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1">
        <f t="shared" si="214"/>
        <v>41813.667361111111</v>
      </c>
      <c r="T2289" s="11">
        <f t="shared" si="215"/>
        <v>41792.667361111111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1">
        <f t="shared" si="214"/>
        <v>41086.75</v>
      </c>
      <c r="T2290" s="11">
        <f t="shared" si="215"/>
        <v>41067.827418981484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1">
        <f t="shared" si="214"/>
        <v>41614.973611111112</v>
      </c>
      <c r="T2291" s="11">
        <f t="shared" si="215"/>
        <v>41571.998379629629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1">
        <f t="shared" si="214"/>
        <v>40148.708333333336</v>
      </c>
      <c r="T2292" s="11">
        <f t="shared" si="215"/>
        <v>40070.253819444442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1">
        <f t="shared" si="214"/>
        <v>41022.166666666664</v>
      </c>
      <c r="T2293" s="11">
        <f t="shared" si="215"/>
        <v>40987.977060185185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1">
        <f t="shared" si="214"/>
        <v>41017.697638888887</v>
      </c>
      <c r="T2294" s="11">
        <f t="shared" si="215"/>
        <v>40987.697638888887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1">
        <f t="shared" si="214"/>
        <v>41177.165972222225</v>
      </c>
      <c r="T2295" s="11">
        <f t="shared" si="215"/>
        <v>41151.708321759259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1">
        <f t="shared" si="214"/>
        <v>41294.72314814815</v>
      </c>
      <c r="T2296" s="11">
        <f t="shared" si="215"/>
        <v>41264.72314814815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1">
        <f t="shared" si="214"/>
        <v>41300.954351851848</v>
      </c>
      <c r="T2297" s="11">
        <f t="shared" si="215"/>
        <v>41270.954351851848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1">
        <f t="shared" si="214"/>
        <v>40962.731782407405</v>
      </c>
      <c r="T2298" s="11">
        <f t="shared" si="215"/>
        <v>40927.731782407405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1">
        <f t="shared" si="214"/>
        <v>40982.165972222225</v>
      </c>
      <c r="T2299" s="11">
        <f t="shared" si="215"/>
        <v>40948.042233796295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1">
        <f t="shared" si="214"/>
        <v>41724.798993055556</v>
      </c>
      <c r="T2300" s="11">
        <f t="shared" si="215"/>
        <v>41694.84065972222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1">
        <f t="shared" si="214"/>
        <v>40580.032511574071</v>
      </c>
      <c r="T2301" s="11">
        <f t="shared" si="215"/>
        <v>40565.032511574071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1">
        <f t="shared" si="214"/>
        <v>41088.727037037039</v>
      </c>
      <c r="T2302" s="11">
        <f t="shared" si="215"/>
        <v>41074.727037037039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1">
        <f t="shared" si="214"/>
        <v>41446.146944444445</v>
      </c>
      <c r="T2303" s="11">
        <f t="shared" si="215"/>
        <v>41416.146944444445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1">
        <f t="shared" si="214"/>
        <v>41639.291666666664</v>
      </c>
      <c r="T2304" s="11">
        <f t="shared" si="215"/>
        <v>41605.868449074071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1">
        <f t="shared" si="214"/>
        <v>40890.152731481481</v>
      </c>
      <c r="T2305" s="11">
        <f t="shared" si="215"/>
        <v>40850.111064814817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1">
        <f t="shared" si="214"/>
        <v>40544.207638888889</v>
      </c>
      <c r="T2306" s="11">
        <f t="shared" si="215"/>
        <v>40502.815868055557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11">
        <f t="shared" ref="S2307:S2370" si="220">(((I2307/60)/60)/24)+DATE(1970,1,1)</f>
        <v>41859.75</v>
      </c>
      <c r="T2307" s="11">
        <f t="shared" ref="T2307:T2370" si="221">(((J2307/60)/60)/24)+DATE(1970,1,1)</f>
        <v>41834.695277777777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1">
        <f t="shared" si="220"/>
        <v>40978.16815972222</v>
      </c>
      <c r="T2308" s="11">
        <f t="shared" si="221"/>
        <v>40948.16815972222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1">
        <f t="shared" si="220"/>
        <v>41034.802407407406</v>
      </c>
      <c r="T2309" s="11">
        <f t="shared" si="221"/>
        <v>41004.802465277775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1">
        <f t="shared" si="220"/>
        <v>41880.041666666664</v>
      </c>
      <c r="T2310" s="11">
        <f t="shared" si="221"/>
        <v>41851.962916666671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1">
        <f t="shared" si="220"/>
        <v>41342.987696759257</v>
      </c>
      <c r="T2311" s="11">
        <f t="shared" si="221"/>
        <v>41307.987696759257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1">
        <f t="shared" si="220"/>
        <v>41354.752488425926</v>
      </c>
      <c r="T2312" s="11">
        <f t="shared" si="221"/>
        <v>41324.79415509259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1">
        <f t="shared" si="220"/>
        <v>41766.004502314812</v>
      </c>
      <c r="T2313" s="11">
        <f t="shared" si="221"/>
        <v>41736.004502314812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1">
        <f t="shared" si="220"/>
        <v>41747.958333333336</v>
      </c>
      <c r="T2314" s="11">
        <f t="shared" si="221"/>
        <v>41716.632847222223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1">
        <f t="shared" si="220"/>
        <v>41032.958634259259</v>
      </c>
      <c r="T2315" s="11">
        <f t="shared" si="221"/>
        <v>41002.958634259259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1">
        <f t="shared" si="220"/>
        <v>41067.551585648151</v>
      </c>
      <c r="T2316" s="11">
        <f t="shared" si="221"/>
        <v>41037.551585648151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1">
        <f t="shared" si="220"/>
        <v>41034.72619212963</v>
      </c>
      <c r="T2317" s="11">
        <f t="shared" si="221"/>
        <v>41004.72619212963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1">
        <f t="shared" si="220"/>
        <v>40156.76666666667</v>
      </c>
      <c r="T2318" s="11">
        <f t="shared" si="221"/>
        <v>40079.725115740745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1">
        <f t="shared" si="220"/>
        <v>40224.208333333336</v>
      </c>
      <c r="T2319" s="11">
        <f t="shared" si="221"/>
        <v>40192.542233796295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1">
        <f t="shared" si="220"/>
        <v>40082.165972222225</v>
      </c>
      <c r="T2320" s="11">
        <f t="shared" si="221"/>
        <v>40050.643680555557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1">
        <f t="shared" si="220"/>
        <v>41623.082002314812</v>
      </c>
      <c r="T2321" s="11">
        <f t="shared" si="221"/>
        <v>41593.082002314812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1">
        <f t="shared" si="220"/>
        <v>41731.775462962964</v>
      </c>
      <c r="T2322" s="11">
        <f t="shared" si="221"/>
        <v>41696.817129629628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1">
        <f t="shared" si="220"/>
        <v>42829.21876157407</v>
      </c>
      <c r="T2323" s="11">
        <f t="shared" si="221"/>
        <v>42799.260428240741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1">
        <f t="shared" si="220"/>
        <v>42834.853807870371</v>
      </c>
      <c r="T2324" s="11">
        <f t="shared" si="221"/>
        <v>42804.895474537043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1">
        <f t="shared" si="220"/>
        <v>42814.755173611105</v>
      </c>
      <c r="T2325" s="11">
        <f t="shared" si="221"/>
        <v>42807.755173611105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1">
        <f t="shared" si="220"/>
        <v>42820.843576388885</v>
      </c>
      <c r="T2326" s="11">
        <f t="shared" si="221"/>
        <v>42790.885243055556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1">
        <f t="shared" si="220"/>
        <v>42823.980682870373</v>
      </c>
      <c r="T2327" s="11">
        <f t="shared" si="221"/>
        <v>42794.022349537037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1">
        <f t="shared" si="220"/>
        <v>42855.708333333328</v>
      </c>
      <c r="T2328" s="11">
        <f t="shared" si="221"/>
        <v>42804.034120370372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1">
        <f t="shared" si="220"/>
        <v>41877.917129629634</v>
      </c>
      <c r="T2329" s="11">
        <f t="shared" si="221"/>
        <v>41842.917129629634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1">
        <f t="shared" si="220"/>
        <v>42169.781678240746</v>
      </c>
      <c r="T2330" s="11">
        <f t="shared" si="221"/>
        <v>42139.781678240746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1">
        <f t="shared" si="220"/>
        <v>41837.624374999999</v>
      </c>
      <c r="T2331" s="11">
        <f t="shared" si="221"/>
        <v>41807.624374999999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1">
        <f t="shared" si="220"/>
        <v>42363</v>
      </c>
      <c r="T2332" s="11">
        <f t="shared" si="221"/>
        <v>42332.89980324074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1">
        <f t="shared" si="220"/>
        <v>41869.005671296298</v>
      </c>
      <c r="T2333" s="11">
        <f t="shared" si="221"/>
        <v>41839.005671296298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1">
        <f t="shared" si="220"/>
        <v>42041.628136574072</v>
      </c>
      <c r="T2334" s="11">
        <f t="shared" si="221"/>
        <v>42011.628136574072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1">
        <f t="shared" si="220"/>
        <v>41788.743055555555</v>
      </c>
      <c r="T2335" s="11">
        <f t="shared" si="221"/>
        <v>41767.650347222225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1">
        <f t="shared" si="220"/>
        <v>41948.731944444444</v>
      </c>
      <c r="T2336" s="11">
        <f t="shared" si="221"/>
        <v>41918.670115740737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1">
        <f t="shared" si="220"/>
        <v>41801.572256944448</v>
      </c>
      <c r="T2337" s="11">
        <f t="shared" si="221"/>
        <v>41771.572256944448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1">
        <f t="shared" si="220"/>
        <v>41706.924710648149</v>
      </c>
      <c r="T2338" s="11">
        <f t="shared" si="221"/>
        <v>41666.924710648149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1">
        <f t="shared" si="220"/>
        <v>41816.640543981484</v>
      </c>
      <c r="T2339" s="11">
        <f t="shared" si="221"/>
        <v>41786.640543981484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1">
        <f t="shared" si="220"/>
        <v>41819.896805555552</v>
      </c>
      <c r="T2340" s="11">
        <f t="shared" si="221"/>
        <v>41789.896805555552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1">
        <f t="shared" si="220"/>
        <v>42723.332638888889</v>
      </c>
      <c r="T2341" s="11">
        <f t="shared" si="221"/>
        <v>42692.79987268518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1">
        <f t="shared" si="220"/>
        <v>42673.642800925925</v>
      </c>
      <c r="T2342" s="11">
        <f t="shared" si="221"/>
        <v>42643.642800925925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1">
        <f t="shared" si="220"/>
        <v>42197.813703703709</v>
      </c>
      <c r="T2343" s="11">
        <f t="shared" si="221"/>
        <v>42167.813703703709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1">
        <f t="shared" si="220"/>
        <v>41918.208333333336</v>
      </c>
      <c r="T2344" s="11">
        <f t="shared" si="221"/>
        <v>41897.702199074076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1">
        <f t="shared" si="220"/>
        <v>42377.82430555555</v>
      </c>
      <c r="T2345" s="11">
        <f t="shared" si="221"/>
        <v>42327.825289351851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1">
        <f t="shared" si="220"/>
        <v>42545.727650462963</v>
      </c>
      <c r="T2346" s="11">
        <f t="shared" si="221"/>
        <v>42515.727650462963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1">
        <f t="shared" si="220"/>
        <v>42094.985416666663</v>
      </c>
      <c r="T2347" s="11">
        <f t="shared" si="221"/>
        <v>42060.001805555556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1">
        <f t="shared" si="220"/>
        <v>42660.79896990741</v>
      </c>
      <c r="T2348" s="11">
        <f t="shared" si="221"/>
        <v>42615.79896990741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1">
        <f t="shared" si="220"/>
        <v>42607.607361111113</v>
      </c>
      <c r="T2349" s="11">
        <f t="shared" si="221"/>
        <v>42577.607361111113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1">
        <f t="shared" si="220"/>
        <v>42420.932152777779</v>
      </c>
      <c r="T2350" s="11">
        <f t="shared" si="221"/>
        <v>42360.932152777779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1">
        <f t="shared" si="220"/>
        <v>42227.775787037041</v>
      </c>
      <c r="T2351" s="11">
        <f t="shared" si="221"/>
        <v>42198.775787037041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1">
        <f t="shared" si="220"/>
        <v>42738.842245370368</v>
      </c>
      <c r="T2352" s="11">
        <f t="shared" si="221"/>
        <v>42708.842245370368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1">
        <f t="shared" si="220"/>
        <v>42124.101145833338</v>
      </c>
      <c r="T2353" s="11">
        <f t="shared" si="221"/>
        <v>42094.101145833338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1">
        <f t="shared" si="220"/>
        <v>42161.633703703701</v>
      </c>
      <c r="T2354" s="11">
        <f t="shared" si="221"/>
        <v>42101.633703703701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1">
        <f t="shared" si="220"/>
        <v>42115.676180555558</v>
      </c>
      <c r="T2355" s="11">
        <f t="shared" si="221"/>
        <v>42103.676180555558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1">
        <f t="shared" si="220"/>
        <v>42014.722916666666</v>
      </c>
      <c r="T2356" s="11">
        <f t="shared" si="221"/>
        <v>41954.722916666666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1">
        <f t="shared" si="220"/>
        <v>42126.918240740735</v>
      </c>
      <c r="T2357" s="11">
        <f t="shared" si="221"/>
        <v>42096.918240740735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1">
        <f t="shared" si="220"/>
        <v>42160.78361111111</v>
      </c>
      <c r="T2358" s="11">
        <f t="shared" si="221"/>
        <v>42130.78361111111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1">
        <f t="shared" si="220"/>
        <v>42294.620115740734</v>
      </c>
      <c r="T2359" s="11">
        <f t="shared" si="221"/>
        <v>42264.620115740734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1">
        <f t="shared" si="220"/>
        <v>42035.027083333334</v>
      </c>
      <c r="T2360" s="11">
        <f t="shared" si="221"/>
        <v>41978.930972222224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1">
        <f t="shared" si="220"/>
        <v>42219.649583333332</v>
      </c>
      <c r="T2361" s="11">
        <f t="shared" si="221"/>
        <v>42159.649583333332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1">
        <f t="shared" si="220"/>
        <v>42407.70694444445</v>
      </c>
      <c r="T2362" s="11">
        <f t="shared" si="221"/>
        <v>42377.70694444445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1">
        <f t="shared" si="220"/>
        <v>42490.916666666672</v>
      </c>
      <c r="T2363" s="11">
        <f t="shared" si="221"/>
        <v>42466.858888888892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1">
        <f t="shared" si="220"/>
        <v>41984.688310185185</v>
      </c>
      <c r="T2364" s="11">
        <f t="shared" si="221"/>
        <v>41954.688310185185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1">
        <f t="shared" si="220"/>
        <v>42367.011574074073</v>
      </c>
      <c r="T2365" s="11">
        <f t="shared" si="221"/>
        <v>42322.011574074073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1">
        <f t="shared" si="220"/>
        <v>42303.934675925921</v>
      </c>
      <c r="T2366" s="11">
        <f t="shared" si="221"/>
        <v>42248.934675925921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1">
        <f t="shared" si="220"/>
        <v>42386.958333333328</v>
      </c>
      <c r="T2367" s="11">
        <f t="shared" si="221"/>
        <v>42346.736400462964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1">
        <f t="shared" si="220"/>
        <v>42298.531631944439</v>
      </c>
      <c r="T2368" s="11">
        <f t="shared" si="221"/>
        <v>42268.531631944439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1">
        <f t="shared" si="220"/>
        <v>42485.928425925929</v>
      </c>
      <c r="T2369" s="11">
        <f t="shared" si="221"/>
        <v>42425.970092592594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1">
        <f t="shared" si="220"/>
        <v>42108.680150462969</v>
      </c>
      <c r="T2370" s="11">
        <f t="shared" si="221"/>
        <v>42063.721817129626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11">
        <f t="shared" ref="S2371:S2434" si="226">(((I2371/60)/60)/24)+DATE(1970,1,1)</f>
        <v>42410.812627314815</v>
      </c>
      <c r="T2371" s="11">
        <f t="shared" ref="T2371:T2434" si="227">(((J2371/60)/60)/24)+DATE(1970,1,1)</f>
        <v>42380.812627314815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1">
        <f t="shared" si="226"/>
        <v>41991.18913194444</v>
      </c>
      <c r="T2372" s="11">
        <f t="shared" si="227"/>
        <v>41961.18913194444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1">
        <f t="shared" si="226"/>
        <v>42180.777731481481</v>
      </c>
      <c r="T2373" s="11">
        <f t="shared" si="227"/>
        <v>42150.777731481481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1">
        <f t="shared" si="226"/>
        <v>42118.069108796291</v>
      </c>
      <c r="T2374" s="11">
        <f t="shared" si="227"/>
        <v>42088.069108796291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1">
        <f t="shared" si="226"/>
        <v>42245.662314814821</v>
      </c>
      <c r="T2375" s="11">
        <f t="shared" si="227"/>
        <v>42215.662314814821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1">
        <f t="shared" si="226"/>
        <v>42047.843287037031</v>
      </c>
      <c r="T2376" s="11">
        <f t="shared" si="227"/>
        <v>42017.843287037031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1">
        <f t="shared" si="226"/>
        <v>42622.836076388892</v>
      </c>
      <c r="T2377" s="11">
        <f t="shared" si="227"/>
        <v>42592.836076388892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1">
        <f t="shared" si="226"/>
        <v>42348.925532407404</v>
      </c>
      <c r="T2378" s="11">
        <f t="shared" si="227"/>
        <v>42318.925532407404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1">
        <f t="shared" si="226"/>
        <v>42699.911840277782</v>
      </c>
      <c r="T2379" s="11">
        <f t="shared" si="227"/>
        <v>42669.870173611111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1">
        <f t="shared" si="226"/>
        <v>42242.013078703705</v>
      </c>
      <c r="T2380" s="11">
        <f t="shared" si="227"/>
        <v>42213.013078703705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1">
        <f t="shared" si="226"/>
        <v>42282.016388888893</v>
      </c>
      <c r="T2381" s="11">
        <f t="shared" si="227"/>
        <v>42237.016388888893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1">
        <f t="shared" si="226"/>
        <v>42278.793310185181</v>
      </c>
      <c r="T2382" s="11">
        <f t="shared" si="227"/>
        <v>42248.793310185181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1">
        <f t="shared" si="226"/>
        <v>42104.935740740737</v>
      </c>
      <c r="T2383" s="11">
        <f t="shared" si="227"/>
        <v>42074.935740740737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1">
        <f t="shared" si="226"/>
        <v>42220.187534722223</v>
      </c>
      <c r="T2384" s="11">
        <f t="shared" si="227"/>
        <v>42195.187534722223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1">
        <f t="shared" si="226"/>
        <v>42057.056793981479</v>
      </c>
      <c r="T2385" s="11">
        <f t="shared" si="227"/>
        <v>42027.056793981479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1">
        <f t="shared" si="226"/>
        <v>41957.109293981484</v>
      </c>
      <c r="T2386" s="11">
        <f t="shared" si="227"/>
        <v>41927.067627314813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1">
        <f t="shared" si="226"/>
        <v>42221.70175925926</v>
      </c>
      <c r="T2387" s="11">
        <f t="shared" si="227"/>
        <v>42191.70175925926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1">
        <f t="shared" si="226"/>
        <v>42014.838240740741</v>
      </c>
      <c r="T2388" s="11">
        <f t="shared" si="227"/>
        <v>41954.838240740741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1">
        <f t="shared" si="226"/>
        <v>42573.626620370371</v>
      </c>
      <c r="T2389" s="11">
        <f t="shared" si="227"/>
        <v>42528.626620370371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1">
        <f t="shared" si="226"/>
        <v>42019.811805555553</v>
      </c>
      <c r="T2390" s="11">
        <f t="shared" si="227"/>
        <v>41989.853692129633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1">
        <f t="shared" si="226"/>
        <v>42210.915972222225</v>
      </c>
      <c r="T2391" s="11">
        <f t="shared" si="227"/>
        <v>42179.653379629628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1">
        <f t="shared" si="226"/>
        <v>42008.262314814812</v>
      </c>
      <c r="T2392" s="11">
        <f t="shared" si="227"/>
        <v>41968.262314814812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1">
        <f t="shared" si="226"/>
        <v>42094.752824074079</v>
      </c>
      <c r="T2393" s="11">
        <f t="shared" si="227"/>
        <v>42064.794490740736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1">
        <f t="shared" si="226"/>
        <v>42306.120636574073</v>
      </c>
      <c r="T2394" s="11">
        <f t="shared" si="227"/>
        <v>42276.120636574073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1">
        <f t="shared" si="226"/>
        <v>42224.648344907408</v>
      </c>
      <c r="T2395" s="11">
        <f t="shared" si="227"/>
        <v>42194.648344907408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1">
        <f t="shared" si="226"/>
        <v>42061.362187499995</v>
      </c>
      <c r="T2396" s="11">
        <f t="shared" si="227"/>
        <v>42031.362187499995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1">
        <f t="shared" si="226"/>
        <v>42745.372916666667</v>
      </c>
      <c r="T2397" s="11">
        <f t="shared" si="227"/>
        <v>42717.121377314819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1">
        <f t="shared" si="226"/>
        <v>42292.849050925928</v>
      </c>
      <c r="T2398" s="11">
        <f t="shared" si="227"/>
        <v>42262.849050925928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1">
        <f t="shared" si="226"/>
        <v>42006.88490740741</v>
      </c>
      <c r="T2399" s="11">
        <f t="shared" si="227"/>
        <v>41976.88490740741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1">
        <f t="shared" si="226"/>
        <v>42187.916481481487</v>
      </c>
      <c r="T2400" s="11">
        <f t="shared" si="227"/>
        <v>42157.916481481487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1">
        <f t="shared" si="226"/>
        <v>41991.853078703702</v>
      </c>
      <c r="T2401" s="11">
        <f t="shared" si="227"/>
        <v>41956.853078703702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1">
        <f t="shared" si="226"/>
        <v>42474.268101851849</v>
      </c>
      <c r="T2402" s="11">
        <f t="shared" si="227"/>
        <v>42444.268101851849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1">
        <f t="shared" si="226"/>
        <v>42434.822870370372</v>
      </c>
      <c r="T2403" s="11">
        <f t="shared" si="227"/>
        <v>42374.822870370372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1">
        <f t="shared" si="226"/>
        <v>42137.679756944446</v>
      </c>
      <c r="T2404" s="11">
        <f t="shared" si="227"/>
        <v>42107.679756944446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1">
        <f t="shared" si="226"/>
        <v>42459.840949074074</v>
      </c>
      <c r="T2405" s="11">
        <f t="shared" si="227"/>
        <v>42399.882615740738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1">
        <f t="shared" si="226"/>
        <v>42372.03943287037</v>
      </c>
      <c r="T2406" s="11">
        <f t="shared" si="227"/>
        <v>42342.03943287037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1">
        <f t="shared" si="226"/>
        <v>42616.585358796292</v>
      </c>
      <c r="T2407" s="11">
        <f t="shared" si="227"/>
        <v>42595.585358796292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1">
        <f t="shared" si="226"/>
        <v>42023.110995370371</v>
      </c>
      <c r="T2408" s="11">
        <f t="shared" si="227"/>
        <v>41983.110995370371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1">
        <f t="shared" si="226"/>
        <v>42105.25</v>
      </c>
      <c r="T2409" s="11">
        <f t="shared" si="227"/>
        <v>42082.575555555552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1">
        <f t="shared" si="226"/>
        <v>41949.182372685187</v>
      </c>
      <c r="T2410" s="11">
        <f t="shared" si="227"/>
        <v>41919.140706018516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1">
        <f t="shared" si="226"/>
        <v>42234.875868055555</v>
      </c>
      <c r="T2411" s="11">
        <f t="shared" si="227"/>
        <v>42204.875868055555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1">
        <f t="shared" si="226"/>
        <v>42254.408275462964</v>
      </c>
      <c r="T2412" s="11">
        <f t="shared" si="227"/>
        <v>42224.408275462964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1">
        <f t="shared" si="226"/>
        <v>42241.732430555552</v>
      </c>
      <c r="T2413" s="11">
        <f t="shared" si="227"/>
        <v>42211.732430555552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1">
        <f t="shared" si="226"/>
        <v>42700.778622685189</v>
      </c>
      <c r="T2414" s="11">
        <f t="shared" si="227"/>
        <v>42655.736956018518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1">
        <f t="shared" si="226"/>
        <v>41790.979166666664</v>
      </c>
      <c r="T2415" s="11">
        <f t="shared" si="227"/>
        <v>41760.10974537037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1">
        <f t="shared" si="226"/>
        <v>42238.165972222225</v>
      </c>
      <c r="T2416" s="11">
        <f t="shared" si="227"/>
        <v>42198.695138888885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1">
        <f t="shared" si="226"/>
        <v>42566.862800925926</v>
      </c>
      <c r="T2417" s="11">
        <f t="shared" si="227"/>
        <v>42536.862800925926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1">
        <f t="shared" si="226"/>
        <v>42077.625</v>
      </c>
      <c r="T2418" s="11">
        <f t="shared" si="227"/>
        <v>42019.737766203703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1">
        <f t="shared" si="226"/>
        <v>41861.884108796294</v>
      </c>
      <c r="T2419" s="11">
        <f t="shared" si="227"/>
        <v>41831.884108796294</v>
      </c>
    </row>
    <row r="2420" spans="1:20" ht="15.7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1">
        <f t="shared" si="226"/>
        <v>42087.815324074079</v>
      </c>
      <c r="T2420" s="11">
        <f t="shared" si="227"/>
        <v>42027.856990740736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1">
        <f t="shared" si="226"/>
        <v>42053.738298611104</v>
      </c>
      <c r="T2421" s="11">
        <f t="shared" si="227"/>
        <v>41993.738298611104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1">
        <f t="shared" si="226"/>
        <v>41953.070543981477</v>
      </c>
      <c r="T2422" s="11">
        <f t="shared" si="227"/>
        <v>41893.028877314813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1">
        <f t="shared" si="226"/>
        <v>42056.687453703707</v>
      </c>
      <c r="T2423" s="11">
        <f t="shared" si="227"/>
        <v>42026.687453703707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1">
        <f t="shared" si="226"/>
        <v>42074.683287037042</v>
      </c>
      <c r="T2424" s="11">
        <f t="shared" si="227"/>
        <v>42044.724953703699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1">
        <f t="shared" si="226"/>
        <v>42004.704745370371</v>
      </c>
      <c r="T2425" s="11">
        <f t="shared" si="227"/>
        <v>41974.704745370371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1">
        <f t="shared" si="226"/>
        <v>41939.892453703702</v>
      </c>
      <c r="T2426" s="11">
        <f t="shared" si="227"/>
        <v>41909.892453703702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1">
        <f t="shared" si="226"/>
        <v>42517.919444444444</v>
      </c>
      <c r="T2427" s="11">
        <f t="shared" si="227"/>
        <v>42502.913761574076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1">
        <f t="shared" si="226"/>
        <v>42224.170046296291</v>
      </c>
      <c r="T2428" s="11">
        <f t="shared" si="227"/>
        <v>42164.170046296291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1">
        <f t="shared" si="226"/>
        <v>42452.277002314819</v>
      </c>
      <c r="T2429" s="11">
        <f t="shared" si="227"/>
        <v>42412.318668981476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1">
        <f t="shared" si="226"/>
        <v>42075.742488425924</v>
      </c>
      <c r="T2430" s="11">
        <f t="shared" si="227"/>
        <v>42045.784155092595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1">
        <f t="shared" si="226"/>
        <v>42771.697222222225</v>
      </c>
      <c r="T2431" s="11">
        <f t="shared" si="227"/>
        <v>42734.879236111112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1">
        <f t="shared" si="226"/>
        <v>42412.130833333329</v>
      </c>
      <c r="T2432" s="11">
        <f t="shared" si="227"/>
        <v>42382.130833333329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1">
        <f t="shared" si="226"/>
        <v>42549.099687499998</v>
      </c>
      <c r="T2433" s="11">
        <f t="shared" si="227"/>
        <v>42489.099687499998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1">
        <f t="shared" si="226"/>
        <v>42071.218715277777</v>
      </c>
      <c r="T2434" s="11">
        <f t="shared" si="227"/>
        <v>42041.218715277777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11">
        <f t="shared" ref="S2435:S2498" si="232">(((I2435/60)/60)/24)+DATE(1970,1,1)</f>
        <v>42427.89980324074</v>
      </c>
      <c r="T2435" s="11">
        <f t="shared" ref="T2435:T2498" si="233">(((J2435/60)/60)/24)+DATE(1970,1,1)</f>
        <v>42397.89980324074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1">
        <f t="shared" si="232"/>
        <v>42220.18604166666</v>
      </c>
      <c r="T2436" s="11">
        <f t="shared" si="233"/>
        <v>42180.18604166666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1">
        <f t="shared" si="232"/>
        <v>42282.277615740735</v>
      </c>
      <c r="T2437" s="11">
        <f t="shared" si="233"/>
        <v>42252.277615740735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1">
        <f t="shared" si="232"/>
        <v>42398.615393518514</v>
      </c>
      <c r="T2438" s="11">
        <f t="shared" si="233"/>
        <v>42338.615393518514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1">
        <f t="shared" si="232"/>
        <v>42080.75</v>
      </c>
      <c r="T2439" s="11">
        <f t="shared" si="233"/>
        <v>42031.965138888889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1">
        <f t="shared" si="232"/>
        <v>42345.956736111111</v>
      </c>
      <c r="T2440" s="11">
        <f t="shared" si="233"/>
        <v>42285.91506944444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1">
        <f t="shared" si="232"/>
        <v>42295.818622685183</v>
      </c>
      <c r="T2441" s="11">
        <f t="shared" si="233"/>
        <v>42265.818622685183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1">
        <f t="shared" si="232"/>
        <v>42413.899456018517</v>
      </c>
      <c r="T2442" s="11">
        <f t="shared" si="233"/>
        <v>42383.899456018517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1">
        <f t="shared" si="232"/>
        <v>42208.207638888889</v>
      </c>
      <c r="T2443" s="11">
        <f t="shared" si="233"/>
        <v>42187.125625000001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1">
        <f t="shared" si="232"/>
        <v>42082.625324074077</v>
      </c>
      <c r="T2444" s="11">
        <f t="shared" si="233"/>
        <v>42052.666990740734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1">
        <f t="shared" si="232"/>
        <v>41866.625254629631</v>
      </c>
      <c r="T2445" s="11">
        <f t="shared" si="233"/>
        <v>41836.625254629631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1">
        <f t="shared" si="232"/>
        <v>42515.754525462966</v>
      </c>
      <c r="T2446" s="11">
        <f t="shared" si="233"/>
        <v>42485.754525462966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1">
        <f t="shared" si="232"/>
        <v>42273.190057870372</v>
      </c>
      <c r="T2447" s="11">
        <f t="shared" si="233"/>
        <v>42243.190057870372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1">
        <f t="shared" si="232"/>
        <v>42700.64434027778</v>
      </c>
      <c r="T2448" s="11">
        <f t="shared" si="233"/>
        <v>42670.602673611109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1">
        <f t="shared" si="232"/>
        <v>42686.166666666672</v>
      </c>
      <c r="T2449" s="11">
        <f t="shared" si="233"/>
        <v>42654.469826388886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1">
        <f t="shared" si="232"/>
        <v>42613.233333333337</v>
      </c>
      <c r="T2450" s="11">
        <f t="shared" si="233"/>
        <v>42607.316122685181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1">
        <f t="shared" si="232"/>
        <v>41973.184201388889</v>
      </c>
      <c r="T2451" s="11">
        <f t="shared" si="233"/>
        <v>41943.142534722225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1">
        <f t="shared" si="232"/>
        <v>41940.132638888892</v>
      </c>
      <c r="T2452" s="11">
        <f t="shared" si="233"/>
        <v>41902.07240740741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1">
        <f t="shared" si="232"/>
        <v>42799.908449074079</v>
      </c>
      <c r="T2453" s="11">
        <f t="shared" si="233"/>
        <v>42779.908449074079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1">
        <f t="shared" si="232"/>
        <v>42367.958333333328</v>
      </c>
      <c r="T2454" s="11">
        <f t="shared" si="233"/>
        <v>42338.84375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1">
        <f t="shared" si="232"/>
        <v>42768.692233796297</v>
      </c>
      <c r="T2455" s="11">
        <f t="shared" si="233"/>
        <v>42738.692233796297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1">
        <f t="shared" si="232"/>
        <v>42805.201481481476</v>
      </c>
      <c r="T2456" s="11">
        <f t="shared" si="233"/>
        <v>42770.201481481476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1">
        <f t="shared" si="232"/>
        <v>42480.781828703708</v>
      </c>
      <c r="T2457" s="11">
        <f t="shared" si="233"/>
        <v>42452.781828703708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1">
        <f t="shared" si="232"/>
        <v>42791.961099537039</v>
      </c>
      <c r="T2458" s="11">
        <f t="shared" si="233"/>
        <v>42761.961099537039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1">
        <f t="shared" si="232"/>
        <v>42453.560833333337</v>
      </c>
      <c r="T2459" s="11">
        <f t="shared" si="233"/>
        <v>42423.602500000001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1">
        <f t="shared" si="232"/>
        <v>42530.791666666672</v>
      </c>
      <c r="T2460" s="11">
        <f t="shared" si="233"/>
        <v>42495.871736111112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1">
        <f t="shared" si="232"/>
        <v>42452.595891203702</v>
      </c>
      <c r="T2461" s="11">
        <f t="shared" si="233"/>
        <v>42407.637557870374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1">
        <f t="shared" si="232"/>
        <v>42738.178472222222</v>
      </c>
      <c r="T2462" s="11">
        <f t="shared" si="233"/>
        <v>42704.187118055561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1">
        <f t="shared" si="232"/>
        <v>40817.125</v>
      </c>
      <c r="T2463" s="11">
        <f t="shared" si="233"/>
        <v>40784.012696759259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1">
        <f t="shared" si="232"/>
        <v>41109.186296296299</v>
      </c>
      <c r="T2464" s="11">
        <f t="shared" si="233"/>
        <v>41089.186296296299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1">
        <f t="shared" si="232"/>
        <v>41380.791666666664</v>
      </c>
      <c r="T2465" s="11">
        <f t="shared" si="233"/>
        <v>41341.111400462964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1">
        <f t="shared" si="232"/>
        <v>42277.811805555553</v>
      </c>
      <c r="T2466" s="11">
        <f t="shared" si="233"/>
        <v>42248.90042824074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1">
        <f t="shared" si="232"/>
        <v>41175.719305555554</v>
      </c>
      <c r="T2467" s="11">
        <f t="shared" si="233"/>
        <v>41145.719305555554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1">
        <f t="shared" si="232"/>
        <v>41403.102465277778</v>
      </c>
      <c r="T2468" s="11">
        <f t="shared" si="233"/>
        <v>41373.102465277778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1">
        <f t="shared" si="232"/>
        <v>41039.708333333336</v>
      </c>
      <c r="T2469" s="11">
        <f t="shared" si="233"/>
        <v>41025.874201388891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1">
        <f t="shared" si="232"/>
        <v>41210.208333333336</v>
      </c>
      <c r="T2470" s="11">
        <f t="shared" si="233"/>
        <v>41174.154178240737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1">
        <f t="shared" si="232"/>
        <v>40582.429733796293</v>
      </c>
      <c r="T2471" s="11">
        <f t="shared" si="233"/>
        <v>40557.429733796293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1">
        <f t="shared" si="232"/>
        <v>41053.07471064815</v>
      </c>
      <c r="T2472" s="11">
        <f t="shared" si="233"/>
        <v>41023.07471064815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1">
        <f t="shared" si="232"/>
        <v>40933.992962962962</v>
      </c>
      <c r="T2473" s="11">
        <f t="shared" si="233"/>
        <v>40893.992962962962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1">
        <f t="shared" si="232"/>
        <v>40425.043749999997</v>
      </c>
      <c r="T2474" s="11">
        <f t="shared" si="233"/>
        <v>40354.11550925926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1">
        <f t="shared" si="232"/>
        <v>41223.790150462963</v>
      </c>
      <c r="T2475" s="11">
        <f t="shared" si="233"/>
        <v>41193.748483796298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1">
        <f t="shared" si="232"/>
        <v>40462.011296296296</v>
      </c>
      <c r="T2476" s="11">
        <f t="shared" si="233"/>
        <v>40417.011296296296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1">
        <f t="shared" si="232"/>
        <v>40369.916666666664</v>
      </c>
      <c r="T2477" s="11">
        <f t="shared" si="233"/>
        <v>40310.287673611114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1">
        <f t="shared" si="232"/>
        <v>41946.370023148149</v>
      </c>
      <c r="T2478" s="11">
        <f t="shared" si="233"/>
        <v>41913.328356481477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1">
        <f t="shared" si="232"/>
        <v>41133.691493055558</v>
      </c>
      <c r="T2479" s="11">
        <f t="shared" si="233"/>
        <v>41088.691493055558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1">
        <f t="shared" si="232"/>
        <v>41287.950381944444</v>
      </c>
      <c r="T2480" s="11">
        <f t="shared" si="233"/>
        <v>41257.950381944444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1">
        <f t="shared" si="232"/>
        <v>41118.083333333336</v>
      </c>
      <c r="T2481" s="11">
        <f t="shared" si="233"/>
        <v>41107.726782407408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1">
        <f t="shared" si="232"/>
        <v>42287.936157407406</v>
      </c>
      <c r="T2482" s="11">
        <f t="shared" si="233"/>
        <v>42227.936157407406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1">
        <f t="shared" si="232"/>
        <v>41029.645925925928</v>
      </c>
      <c r="T2483" s="11">
        <f t="shared" si="233"/>
        <v>40999.645925925928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1">
        <f t="shared" si="232"/>
        <v>40756.782210648147</v>
      </c>
      <c r="T2484" s="11">
        <f t="shared" si="233"/>
        <v>40711.782210648147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1">
        <f t="shared" si="232"/>
        <v>41030.708368055559</v>
      </c>
      <c r="T2485" s="11">
        <f t="shared" si="233"/>
        <v>40970.750034722223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1">
        <f t="shared" si="232"/>
        <v>40801.916701388887</v>
      </c>
      <c r="T2486" s="11">
        <f t="shared" si="233"/>
        <v>40771.916701388887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1">
        <f t="shared" si="232"/>
        <v>40828.998599537037</v>
      </c>
      <c r="T2487" s="11">
        <f t="shared" si="233"/>
        <v>40793.998599537037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1">
        <f t="shared" si="232"/>
        <v>41021.708055555559</v>
      </c>
      <c r="T2488" s="11">
        <f t="shared" si="233"/>
        <v>40991.708055555559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1">
        <f t="shared" si="232"/>
        <v>41056.083298611113</v>
      </c>
      <c r="T2489" s="11">
        <f t="shared" si="233"/>
        <v>41026.083298611113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1">
        <f t="shared" si="232"/>
        <v>40863.674861111111</v>
      </c>
      <c r="T2490" s="11">
        <f t="shared" si="233"/>
        <v>40833.633194444446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1">
        <f t="shared" si="232"/>
        <v>41403.690266203703</v>
      </c>
      <c r="T2491" s="11">
        <f t="shared" si="233"/>
        <v>41373.690266203703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1">
        <f t="shared" si="232"/>
        <v>41083.227731481478</v>
      </c>
      <c r="T2492" s="11">
        <f t="shared" si="233"/>
        <v>41023.227731481478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1">
        <f t="shared" si="232"/>
        <v>40559.07708333333</v>
      </c>
      <c r="T2493" s="11">
        <f t="shared" si="233"/>
        <v>40542.839282407411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1">
        <f t="shared" si="232"/>
        <v>41076.415972222225</v>
      </c>
      <c r="T2494" s="11">
        <f t="shared" si="233"/>
        <v>41024.985972222225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1">
        <f t="shared" si="232"/>
        <v>41393.168287037035</v>
      </c>
      <c r="T2495" s="11">
        <f t="shared" si="233"/>
        <v>41348.168287037035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1">
        <f t="shared" si="232"/>
        <v>41052.645185185182</v>
      </c>
      <c r="T2496" s="11">
        <f t="shared" si="233"/>
        <v>41022.645185185182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1">
        <f t="shared" si="232"/>
        <v>41066.946469907409</v>
      </c>
      <c r="T2497" s="11">
        <f t="shared" si="233"/>
        <v>41036.946469907409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1">
        <f t="shared" si="232"/>
        <v>41362.954768518517</v>
      </c>
      <c r="T2498" s="11">
        <f t="shared" si="233"/>
        <v>41327.996435185189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11">
        <f t="shared" ref="S2499:S2562" si="238">(((I2499/60)/60)/24)+DATE(1970,1,1)</f>
        <v>40760.878912037035</v>
      </c>
      <c r="T2499" s="11">
        <f t="shared" ref="T2499:T2562" si="239">(((J2499/60)/60)/24)+DATE(1970,1,1)</f>
        <v>40730.878912037035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1">
        <f t="shared" si="238"/>
        <v>42031.967442129629</v>
      </c>
      <c r="T2500" s="11">
        <f t="shared" si="239"/>
        <v>42017.967442129629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1">
        <f t="shared" si="238"/>
        <v>41274.75</v>
      </c>
      <c r="T2501" s="11">
        <f t="shared" si="239"/>
        <v>41226.648576388885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1">
        <f t="shared" si="238"/>
        <v>41083.772858796299</v>
      </c>
      <c r="T2502" s="11">
        <f t="shared" si="239"/>
        <v>41053.772858796299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1">
        <f t="shared" si="238"/>
        <v>42274.776666666665</v>
      </c>
      <c r="T2503" s="11">
        <f t="shared" si="239"/>
        <v>42244.776666666665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1">
        <f t="shared" si="238"/>
        <v>41903.825439814813</v>
      </c>
      <c r="T2504" s="11">
        <f t="shared" si="239"/>
        <v>41858.825439814813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1">
        <f t="shared" si="238"/>
        <v>42528.879166666666</v>
      </c>
      <c r="T2505" s="11">
        <f t="shared" si="239"/>
        <v>42498.899398148147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1">
        <f t="shared" si="238"/>
        <v>41958.057106481487</v>
      </c>
      <c r="T2506" s="11">
        <f t="shared" si="239"/>
        <v>41928.015439814815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1">
        <f t="shared" si="238"/>
        <v>42077.014074074075</v>
      </c>
      <c r="T2507" s="11">
        <f t="shared" si="239"/>
        <v>42047.05574074074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1">
        <f t="shared" si="238"/>
        <v>42280.875</v>
      </c>
      <c r="T2508" s="11">
        <f t="shared" si="239"/>
        <v>42258.297094907408</v>
      </c>
    </row>
    <row r="2509" spans="1:20" ht="15.7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1">
        <f t="shared" si="238"/>
        <v>42135.072962962964</v>
      </c>
      <c r="T2509" s="11">
        <f t="shared" si="239"/>
        <v>42105.072962962964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1">
        <f t="shared" si="238"/>
        <v>41865.951782407406</v>
      </c>
      <c r="T2510" s="11">
        <f t="shared" si="239"/>
        <v>41835.951782407406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1">
        <f t="shared" si="238"/>
        <v>42114.767928240741</v>
      </c>
      <c r="T2511" s="11">
        <f t="shared" si="239"/>
        <v>42058.809594907405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1">
        <f t="shared" si="238"/>
        <v>42138.997361111105</v>
      </c>
      <c r="T2512" s="11">
        <f t="shared" si="239"/>
        <v>42078.997361111105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1">
        <f t="shared" si="238"/>
        <v>42401.446909722217</v>
      </c>
      <c r="T2513" s="11">
        <f t="shared" si="239"/>
        <v>42371.446909722217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1">
        <f t="shared" si="238"/>
        <v>41986.876863425925</v>
      </c>
      <c r="T2514" s="11">
        <f t="shared" si="239"/>
        <v>41971.876863425925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1">
        <f t="shared" si="238"/>
        <v>42792.00681712963</v>
      </c>
      <c r="T2515" s="11">
        <f t="shared" si="239"/>
        <v>42732.00681712963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1">
        <f t="shared" si="238"/>
        <v>41871.389780092592</v>
      </c>
      <c r="T2516" s="11">
        <f t="shared" si="239"/>
        <v>41854.389780092592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1">
        <f t="shared" si="238"/>
        <v>42057.839733796296</v>
      </c>
      <c r="T2517" s="11">
        <f t="shared" si="239"/>
        <v>42027.839733796296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1">
        <f t="shared" si="238"/>
        <v>41972.6950462963</v>
      </c>
      <c r="T2518" s="11">
        <f t="shared" si="239"/>
        <v>41942.653379629628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1">
        <f t="shared" si="238"/>
        <v>42082.760763888888</v>
      </c>
      <c r="T2519" s="11">
        <f t="shared" si="239"/>
        <v>42052.802430555559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1">
        <f t="shared" si="238"/>
        <v>41956.722546296296</v>
      </c>
      <c r="T2520" s="11">
        <f t="shared" si="239"/>
        <v>41926.680879629632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1">
        <f t="shared" si="238"/>
        <v>41839.155138888891</v>
      </c>
      <c r="T2521" s="11">
        <f t="shared" si="239"/>
        <v>41809.155138888891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1">
        <f t="shared" si="238"/>
        <v>42658.806249999994</v>
      </c>
      <c r="T2522" s="11">
        <f t="shared" si="239"/>
        <v>42612.600520833337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1">
        <f t="shared" si="238"/>
        <v>42290.967835648145</v>
      </c>
      <c r="T2523" s="11">
        <f t="shared" si="239"/>
        <v>42269.967835648145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1">
        <f t="shared" si="238"/>
        <v>42482.619444444441</v>
      </c>
      <c r="T2524" s="11">
        <f t="shared" si="239"/>
        <v>42460.573611111111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1">
        <f t="shared" si="238"/>
        <v>41961.017268518524</v>
      </c>
      <c r="T2525" s="11">
        <f t="shared" si="239"/>
        <v>41930.975601851853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1">
        <f t="shared" si="238"/>
        <v>41994.1875</v>
      </c>
      <c r="T2526" s="11">
        <f t="shared" si="239"/>
        <v>41961.807372685187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1">
        <f t="shared" si="238"/>
        <v>41088.844571759262</v>
      </c>
      <c r="T2527" s="11">
        <f t="shared" si="239"/>
        <v>41058.844571759262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1">
        <f t="shared" si="238"/>
        <v>41981.207638888889</v>
      </c>
      <c r="T2528" s="11">
        <f t="shared" si="239"/>
        <v>41953.091134259259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1">
        <f t="shared" si="238"/>
        <v>41565.165972222225</v>
      </c>
      <c r="T2529" s="11">
        <f t="shared" si="239"/>
        <v>41546.75105324074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1">
        <f t="shared" si="238"/>
        <v>42236.458333333328</v>
      </c>
      <c r="T2530" s="11">
        <f t="shared" si="239"/>
        <v>42217.834525462968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1">
        <f t="shared" si="238"/>
        <v>40993.0390625</v>
      </c>
      <c r="T2531" s="11">
        <f t="shared" si="239"/>
        <v>40948.080729166664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1">
        <f t="shared" si="238"/>
        <v>42114.201388888891</v>
      </c>
      <c r="T2532" s="11">
        <f t="shared" si="239"/>
        <v>42081.864641203705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1">
        <f t="shared" si="238"/>
        <v>42231.165972222225</v>
      </c>
      <c r="T2533" s="11">
        <f t="shared" si="239"/>
        <v>42208.680023148147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1">
        <f t="shared" si="238"/>
        <v>41137.849143518521</v>
      </c>
      <c r="T2534" s="11">
        <f t="shared" si="239"/>
        <v>41107.849143518521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1">
        <f t="shared" si="238"/>
        <v>41334.750787037039</v>
      </c>
      <c r="T2535" s="11">
        <f t="shared" si="239"/>
        <v>41304.751284722224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1">
        <f t="shared" si="238"/>
        <v>40179.25</v>
      </c>
      <c r="T2536" s="11">
        <f t="shared" si="239"/>
        <v>40127.700370370374</v>
      </c>
    </row>
    <row r="2537" spans="1:20" ht="15.7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1">
        <f t="shared" si="238"/>
        <v>41974.832696759258</v>
      </c>
      <c r="T2537" s="11">
        <f t="shared" si="239"/>
        <v>41943.791030092594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1">
        <f t="shared" si="238"/>
        <v>41485.106087962966</v>
      </c>
      <c r="T2538" s="11">
        <f t="shared" si="239"/>
        <v>41464.106087962966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1">
        <f t="shared" si="238"/>
        <v>40756.648784722223</v>
      </c>
      <c r="T2539" s="11">
        <f t="shared" si="239"/>
        <v>40696.648784722223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1">
        <f t="shared" si="238"/>
        <v>41329.207638888889</v>
      </c>
      <c r="T2540" s="11">
        <f t="shared" si="239"/>
        <v>41298.509965277779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1">
        <f t="shared" si="238"/>
        <v>42037.902222222227</v>
      </c>
      <c r="T2541" s="11">
        <f t="shared" si="239"/>
        <v>41977.902222222227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1">
        <f t="shared" si="238"/>
        <v>40845.675011574072</v>
      </c>
      <c r="T2542" s="11">
        <f t="shared" si="239"/>
        <v>40785.675011574072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1">
        <f t="shared" si="238"/>
        <v>41543.449282407404</v>
      </c>
      <c r="T2543" s="11">
        <f t="shared" si="239"/>
        <v>41483.449282407404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1">
        <f t="shared" si="238"/>
        <v>41548.165972222225</v>
      </c>
      <c r="T2544" s="11">
        <f t="shared" si="239"/>
        <v>41509.426585648151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1">
        <f t="shared" si="238"/>
        <v>40545.125</v>
      </c>
      <c r="T2545" s="11">
        <f t="shared" si="239"/>
        <v>40514.107615740737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1">
        <f t="shared" si="238"/>
        <v>41098.520474537036</v>
      </c>
      <c r="T2546" s="11">
        <f t="shared" si="239"/>
        <v>41068.520474537036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1">
        <f t="shared" si="238"/>
        <v>42062.020833333328</v>
      </c>
      <c r="T2547" s="11">
        <f t="shared" si="239"/>
        <v>42027.13817129629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1">
        <f t="shared" si="238"/>
        <v>41552.208333333336</v>
      </c>
      <c r="T2548" s="11">
        <f t="shared" si="239"/>
        <v>41524.858553240738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1">
        <f t="shared" si="238"/>
        <v>41003.731516203705</v>
      </c>
      <c r="T2549" s="11">
        <f t="shared" si="239"/>
        <v>40973.773182870369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1">
        <f t="shared" si="238"/>
        <v>42643.185416666667</v>
      </c>
      <c r="T2550" s="11">
        <f t="shared" si="239"/>
        <v>42618.625428240746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1">
        <f t="shared" si="238"/>
        <v>41425.708333333336</v>
      </c>
      <c r="T2551" s="11">
        <f t="shared" si="239"/>
        <v>41390.757754629631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1">
        <f t="shared" si="238"/>
        <v>42285.165972222225</v>
      </c>
      <c r="T2552" s="11">
        <f t="shared" si="239"/>
        <v>42228.634328703702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1">
        <f t="shared" si="238"/>
        <v>40989.866666666669</v>
      </c>
      <c r="T2553" s="11">
        <f t="shared" si="239"/>
        <v>40961.252141203702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1">
        <f t="shared" si="238"/>
        <v>42799.809965277775</v>
      </c>
      <c r="T2554" s="11">
        <f t="shared" si="239"/>
        <v>42769.809965277775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1">
        <f t="shared" si="238"/>
        <v>41173.199155092596</v>
      </c>
      <c r="T2555" s="11">
        <f t="shared" si="239"/>
        <v>41113.199155092596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1">
        <f t="shared" si="238"/>
        <v>42156.165972222225</v>
      </c>
      <c r="T2556" s="11">
        <f t="shared" si="239"/>
        <v>42125.078275462962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1">
        <f t="shared" si="238"/>
        <v>41057.655011574076</v>
      </c>
      <c r="T2557" s="11">
        <f t="shared" si="239"/>
        <v>41026.655011574076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1">
        <f t="shared" si="238"/>
        <v>41267.991400462961</v>
      </c>
      <c r="T2558" s="11">
        <f t="shared" si="239"/>
        <v>41222.991400462961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1">
        <f t="shared" si="238"/>
        <v>41774.745208333334</v>
      </c>
      <c r="T2559" s="11">
        <f t="shared" si="239"/>
        <v>41744.745208333334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1">
        <f t="shared" si="238"/>
        <v>42125.582638888889</v>
      </c>
      <c r="T2560" s="11">
        <f t="shared" si="239"/>
        <v>42093.860023148154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1">
        <f t="shared" si="238"/>
        <v>40862.817361111112</v>
      </c>
      <c r="T2561" s="11">
        <f t="shared" si="239"/>
        <v>40829.873657407406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1">
        <f t="shared" si="238"/>
        <v>42069.951087962967</v>
      </c>
      <c r="T2562" s="11">
        <f t="shared" si="239"/>
        <v>42039.951087962967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11">
        <f t="shared" ref="S2563:S2626" si="244">(((I2563/60)/60)/24)+DATE(1970,1,1)</f>
        <v>42290.528807870374</v>
      </c>
      <c r="T2563" s="11">
        <f t="shared" ref="T2563:T2626" si="245">(((J2563/60)/60)/24)+DATE(1970,1,1)</f>
        <v>42260.528807870374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1">
        <f t="shared" si="244"/>
        <v>42654.524756944447</v>
      </c>
      <c r="T2564" s="11">
        <f t="shared" si="245"/>
        <v>42594.524756944447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1">
        <f t="shared" si="244"/>
        <v>42215.139479166668</v>
      </c>
      <c r="T2565" s="11">
        <f t="shared" si="245"/>
        <v>42155.139479166668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1">
        <f t="shared" si="244"/>
        <v>41852.040497685186</v>
      </c>
      <c r="T2566" s="11">
        <f t="shared" si="245"/>
        <v>41822.040497685186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1">
        <f t="shared" si="244"/>
        <v>42499.868055555555</v>
      </c>
      <c r="T2567" s="11">
        <f t="shared" si="245"/>
        <v>42440.650335648148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1">
        <f t="shared" si="244"/>
        <v>41872.980879629627</v>
      </c>
      <c r="T2568" s="11">
        <f t="shared" si="245"/>
        <v>41842.980879629627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1">
        <f t="shared" si="244"/>
        <v>42117.878912037035</v>
      </c>
      <c r="T2569" s="11">
        <f t="shared" si="245"/>
        <v>42087.878912037035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1">
        <f t="shared" si="244"/>
        <v>42614.666597222225</v>
      </c>
      <c r="T2570" s="11">
        <f t="shared" si="245"/>
        <v>42584.666597222225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1">
        <f t="shared" si="244"/>
        <v>42264.105462962965</v>
      </c>
      <c r="T2571" s="11">
        <f t="shared" si="245"/>
        <v>42234.105462962965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1">
        <f t="shared" si="244"/>
        <v>42774.903182870374</v>
      </c>
      <c r="T2572" s="11">
        <f t="shared" si="245"/>
        <v>42744.903182870374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1">
        <f t="shared" si="244"/>
        <v>42509.341678240744</v>
      </c>
      <c r="T2573" s="11">
        <f t="shared" si="245"/>
        <v>42449.341678240744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1">
        <f t="shared" si="244"/>
        <v>42107.119409722218</v>
      </c>
      <c r="T2574" s="11">
        <f t="shared" si="245"/>
        <v>42077.119409722218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1">
        <f t="shared" si="244"/>
        <v>41874.592002314814</v>
      </c>
      <c r="T2575" s="11">
        <f t="shared" si="245"/>
        <v>41829.592002314814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1">
        <f t="shared" si="244"/>
        <v>42508.825752314813</v>
      </c>
      <c r="T2576" s="11">
        <f t="shared" si="245"/>
        <v>42487.825752314813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1">
        <f t="shared" si="244"/>
        <v>42016.108726851846</v>
      </c>
      <c r="T2577" s="11">
        <f t="shared" si="245"/>
        <v>41986.108726851846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1">
        <f t="shared" si="244"/>
        <v>42104.968136574069</v>
      </c>
      <c r="T2578" s="11">
        <f t="shared" si="245"/>
        <v>42060.00980324074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1">
        <f t="shared" si="244"/>
        <v>41855.820567129631</v>
      </c>
      <c r="T2579" s="11">
        <f t="shared" si="245"/>
        <v>41830.820567129631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1">
        <f t="shared" si="244"/>
        <v>42286.708333333328</v>
      </c>
      <c r="T2580" s="11">
        <f t="shared" si="245"/>
        <v>42238.022905092599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1">
        <f t="shared" si="244"/>
        <v>41897.829895833333</v>
      </c>
      <c r="T2581" s="11">
        <f t="shared" si="245"/>
        <v>41837.829895833333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1">
        <f t="shared" si="244"/>
        <v>42140.125</v>
      </c>
      <c r="T2582" s="11">
        <f t="shared" si="245"/>
        <v>42110.326423611114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1">
        <f t="shared" si="244"/>
        <v>42324.670115740737</v>
      </c>
      <c r="T2583" s="11">
        <f t="shared" si="245"/>
        <v>42294.628449074073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1">
        <f t="shared" si="244"/>
        <v>42672.988819444443</v>
      </c>
      <c r="T2584" s="11">
        <f t="shared" si="245"/>
        <v>42642.988819444443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1">
        <f t="shared" si="244"/>
        <v>42079.727777777778</v>
      </c>
      <c r="T2585" s="11">
        <f t="shared" si="245"/>
        <v>42019.76944444445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1">
        <f t="shared" si="244"/>
        <v>42170.173252314817</v>
      </c>
      <c r="T2586" s="11">
        <f t="shared" si="245"/>
        <v>42140.173252314817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1">
        <f t="shared" si="244"/>
        <v>41825.963333333333</v>
      </c>
      <c r="T2587" s="11">
        <f t="shared" si="245"/>
        <v>41795.963333333333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1">
        <f t="shared" si="244"/>
        <v>42363.330277777779</v>
      </c>
      <c r="T2588" s="11">
        <f t="shared" si="245"/>
        <v>42333.330277777779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1">
        <f t="shared" si="244"/>
        <v>42368.675381944442</v>
      </c>
      <c r="T2589" s="11">
        <f t="shared" si="245"/>
        <v>42338.675381944442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1">
        <f t="shared" si="244"/>
        <v>42094.551388888889</v>
      </c>
      <c r="T2590" s="11">
        <f t="shared" si="245"/>
        <v>42042.676226851851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1">
        <f t="shared" si="244"/>
        <v>42452.494525462964</v>
      </c>
      <c r="T2591" s="11">
        <f t="shared" si="245"/>
        <v>42422.536192129628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1">
        <f t="shared" si="244"/>
        <v>42395.589085648149</v>
      </c>
      <c r="T2592" s="11">
        <f t="shared" si="245"/>
        <v>42388.589085648149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1">
        <f t="shared" si="244"/>
        <v>42442.864861111113</v>
      </c>
      <c r="T2593" s="11">
        <f t="shared" si="245"/>
        <v>42382.906527777777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1">
        <f t="shared" si="244"/>
        <v>41917.801168981481</v>
      </c>
      <c r="T2594" s="11">
        <f t="shared" si="245"/>
        <v>41887.801168981481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1">
        <f t="shared" si="244"/>
        <v>42119.84520833334</v>
      </c>
      <c r="T2595" s="11">
        <f t="shared" si="245"/>
        <v>42089.84520833334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1">
        <f t="shared" si="244"/>
        <v>41858.967916666668</v>
      </c>
      <c r="T2596" s="11">
        <f t="shared" si="245"/>
        <v>41828.967916666668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1">
        <f t="shared" si="244"/>
        <v>42790.244212962964</v>
      </c>
      <c r="T2597" s="11">
        <f t="shared" si="245"/>
        <v>42760.244212962964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1">
        <f t="shared" si="244"/>
        <v>41858.664456018516</v>
      </c>
      <c r="T2598" s="11">
        <f t="shared" si="245"/>
        <v>41828.664456018516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1">
        <f t="shared" si="244"/>
        <v>42540.341631944444</v>
      </c>
      <c r="T2599" s="11">
        <f t="shared" si="245"/>
        <v>42510.341631944444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1">
        <f t="shared" si="244"/>
        <v>42270.840289351851</v>
      </c>
      <c r="T2600" s="11">
        <f t="shared" si="245"/>
        <v>42240.840289351851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1">
        <f t="shared" si="244"/>
        <v>41854.754016203704</v>
      </c>
      <c r="T2601" s="11">
        <f t="shared" si="245"/>
        <v>41809.754016203704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1">
        <f t="shared" si="244"/>
        <v>42454.858796296292</v>
      </c>
      <c r="T2602" s="11">
        <f t="shared" si="245"/>
        <v>42394.900462962964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1">
        <f t="shared" si="244"/>
        <v>41165.165972222225</v>
      </c>
      <c r="T2603" s="11">
        <f t="shared" si="245"/>
        <v>41150.902187499996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1">
        <f t="shared" si="244"/>
        <v>41955.888888888891</v>
      </c>
      <c r="T2604" s="11">
        <f t="shared" si="245"/>
        <v>41915.747314814813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1">
        <f t="shared" si="244"/>
        <v>41631.912662037037</v>
      </c>
      <c r="T2605" s="11">
        <f t="shared" si="245"/>
        <v>41617.912662037037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1">
        <f t="shared" si="244"/>
        <v>41028.051192129627</v>
      </c>
      <c r="T2606" s="11">
        <f t="shared" si="245"/>
        <v>40998.051192129627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1">
        <f t="shared" si="244"/>
        <v>42538.541550925926</v>
      </c>
      <c r="T2607" s="11">
        <f t="shared" si="245"/>
        <v>42508.541550925926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1">
        <f t="shared" si="244"/>
        <v>41758.712754629632</v>
      </c>
      <c r="T2608" s="11">
        <f t="shared" si="245"/>
        <v>41726.712754629632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1">
        <f t="shared" si="244"/>
        <v>42228.083333333328</v>
      </c>
      <c r="T2609" s="11">
        <f t="shared" si="245"/>
        <v>42184.874675925923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1">
        <f t="shared" si="244"/>
        <v>42809</v>
      </c>
      <c r="T2610" s="11">
        <f t="shared" si="245"/>
        <v>42767.801712962959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1">
        <f t="shared" si="244"/>
        <v>41105.237858796296</v>
      </c>
      <c r="T2611" s="11">
        <f t="shared" si="245"/>
        <v>41075.237858796296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1">
        <f t="shared" si="244"/>
        <v>42604.290972222225</v>
      </c>
      <c r="T2612" s="11">
        <f t="shared" si="245"/>
        <v>42564.881076388891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1">
        <f t="shared" si="244"/>
        <v>42737.957638888889</v>
      </c>
      <c r="T2613" s="11">
        <f t="shared" si="245"/>
        <v>42704.335810185185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1">
        <f t="shared" si="244"/>
        <v>42013.143171296295</v>
      </c>
      <c r="T2614" s="11">
        <f t="shared" si="245"/>
        <v>41982.143171296295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1">
        <f t="shared" si="244"/>
        <v>41173.81821759259</v>
      </c>
      <c r="T2615" s="11">
        <f t="shared" si="245"/>
        <v>41143.81821759259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1">
        <f t="shared" si="244"/>
        <v>41759.208333333336</v>
      </c>
      <c r="T2616" s="11">
        <f t="shared" si="245"/>
        <v>41730.708472222221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1">
        <f t="shared" si="244"/>
        <v>42490.5</v>
      </c>
      <c r="T2617" s="11">
        <f t="shared" si="245"/>
        <v>42453.49726851852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1">
        <f t="shared" si="244"/>
        <v>42241.99454861111</v>
      </c>
      <c r="T2618" s="11">
        <f t="shared" si="245"/>
        <v>42211.99454861111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1">
        <f t="shared" si="244"/>
        <v>41932.874432870369</v>
      </c>
      <c r="T2619" s="11">
        <f t="shared" si="245"/>
        <v>41902.874432870369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1">
        <f t="shared" si="244"/>
        <v>42339.834039351852</v>
      </c>
      <c r="T2620" s="11">
        <f t="shared" si="245"/>
        <v>42279.792372685188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1">
        <f t="shared" si="244"/>
        <v>42300.458333333328</v>
      </c>
      <c r="T2621" s="11">
        <f t="shared" si="245"/>
        <v>42273.884305555555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1">
        <f t="shared" si="244"/>
        <v>42288.041666666672</v>
      </c>
      <c r="T2622" s="11">
        <f t="shared" si="245"/>
        <v>42251.16715277778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1">
        <f t="shared" si="244"/>
        <v>42145.74754629629</v>
      </c>
      <c r="T2623" s="11">
        <f t="shared" si="245"/>
        <v>42115.74754629629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1">
        <f t="shared" si="244"/>
        <v>42734.74324074074</v>
      </c>
      <c r="T2624" s="11">
        <f t="shared" si="245"/>
        <v>42689.74324074074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1">
        <f t="shared" si="244"/>
        <v>42706.256550925929</v>
      </c>
      <c r="T2625" s="11">
        <f t="shared" si="245"/>
        <v>42692.256550925929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1">
        <f t="shared" si="244"/>
        <v>41165.42155092593</v>
      </c>
      <c r="T2626" s="11">
        <f t="shared" si="245"/>
        <v>41144.42155092593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11">
        <f t="shared" ref="S2627:S2690" si="250">(((I2627/60)/60)/24)+DATE(1970,1,1)</f>
        <v>42683.851944444439</v>
      </c>
      <c r="T2627" s="11">
        <f t="shared" ref="T2627:T2690" si="251">(((J2627/60)/60)/24)+DATE(1970,1,1)</f>
        <v>42658.810277777782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1">
        <f t="shared" si="250"/>
        <v>42158.628113425926</v>
      </c>
      <c r="T2628" s="11">
        <f t="shared" si="251"/>
        <v>42128.628113425926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1">
        <f t="shared" si="250"/>
        <v>42334.871076388896</v>
      </c>
      <c r="T2629" s="11">
        <f t="shared" si="251"/>
        <v>42304.829409722224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1">
        <f t="shared" si="250"/>
        <v>41973.966053240743</v>
      </c>
      <c r="T2630" s="11">
        <f t="shared" si="251"/>
        <v>41953.966053240743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1">
        <f t="shared" si="250"/>
        <v>42138.538449074069</v>
      </c>
      <c r="T2631" s="11">
        <f t="shared" si="251"/>
        <v>42108.538449074069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1">
        <f t="shared" si="250"/>
        <v>42551.416666666672</v>
      </c>
      <c r="T2632" s="11">
        <f t="shared" si="251"/>
        <v>42524.105462962965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1">
        <f t="shared" si="250"/>
        <v>42246.169293981482</v>
      </c>
      <c r="T2633" s="11">
        <f t="shared" si="251"/>
        <v>42218.169293981482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1">
        <f t="shared" si="250"/>
        <v>42519.061793981484</v>
      </c>
      <c r="T2634" s="11">
        <f t="shared" si="251"/>
        <v>42494.061793981484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1">
        <f t="shared" si="250"/>
        <v>41697.958333333336</v>
      </c>
      <c r="T2635" s="11">
        <f t="shared" si="251"/>
        <v>41667.823287037041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1">
        <f t="shared" si="250"/>
        <v>42642.656493055561</v>
      </c>
      <c r="T2636" s="11">
        <f t="shared" si="251"/>
        <v>42612.656493055561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1">
        <f t="shared" si="250"/>
        <v>42072.909270833334</v>
      </c>
      <c r="T2637" s="11">
        <f t="shared" si="251"/>
        <v>42037.950937500005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1">
        <f t="shared" si="250"/>
        <v>42659.041666666672</v>
      </c>
      <c r="T2638" s="11">
        <f t="shared" si="251"/>
        <v>42636.614745370374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1">
        <f t="shared" si="250"/>
        <v>42655.549479166672</v>
      </c>
      <c r="T2639" s="11">
        <f t="shared" si="251"/>
        <v>42639.549479166672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1">
        <f t="shared" si="250"/>
        <v>42019.913136574076</v>
      </c>
      <c r="T2640" s="11">
        <f t="shared" si="251"/>
        <v>41989.913136574076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1">
        <f t="shared" si="250"/>
        <v>42054.86513888889</v>
      </c>
      <c r="T2641" s="11">
        <f t="shared" si="251"/>
        <v>42024.86513888889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1">
        <f t="shared" si="250"/>
        <v>42163.160578703704</v>
      </c>
      <c r="T2642" s="11">
        <f t="shared" si="251"/>
        <v>42103.160578703704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1">
        <f t="shared" si="250"/>
        <v>41897.839583333334</v>
      </c>
      <c r="T2643" s="11">
        <f t="shared" si="251"/>
        <v>41880.827118055553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1">
        <f t="shared" si="250"/>
        <v>42566.289583333331</v>
      </c>
      <c r="T2644" s="11">
        <f t="shared" si="251"/>
        <v>42536.246620370366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1">
        <f t="shared" si="250"/>
        <v>42725.332638888889</v>
      </c>
      <c r="T2645" s="11">
        <f t="shared" si="251"/>
        <v>42689.582349537035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1">
        <f t="shared" si="250"/>
        <v>42804.792071759264</v>
      </c>
      <c r="T2646" s="11">
        <f t="shared" si="251"/>
        <v>42774.792071759264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1">
        <f t="shared" si="250"/>
        <v>41951.884293981479</v>
      </c>
      <c r="T2647" s="11">
        <f t="shared" si="251"/>
        <v>41921.842627314814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1">
        <f t="shared" si="250"/>
        <v>42256.313298611116</v>
      </c>
      <c r="T2648" s="11">
        <f t="shared" si="251"/>
        <v>42226.313298611116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1">
        <f t="shared" si="250"/>
        <v>42230.261793981481</v>
      </c>
      <c r="T2649" s="11">
        <f t="shared" si="251"/>
        <v>42200.261793981481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1">
        <f t="shared" si="250"/>
        <v>42438.714814814812</v>
      </c>
      <c r="T2650" s="11">
        <f t="shared" si="251"/>
        <v>42408.714814814812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1">
        <f t="shared" si="250"/>
        <v>42401.99700231482</v>
      </c>
      <c r="T2651" s="11">
        <f t="shared" si="251"/>
        <v>42341.99700231482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1">
        <f t="shared" si="250"/>
        <v>42725.624340277776</v>
      </c>
      <c r="T2652" s="11">
        <f t="shared" si="251"/>
        <v>42695.624340277776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1">
        <f t="shared" si="250"/>
        <v>42355.805659722217</v>
      </c>
      <c r="T2653" s="11">
        <f t="shared" si="251"/>
        <v>42327.805659722217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1">
        <f t="shared" si="250"/>
        <v>41983.158854166672</v>
      </c>
      <c r="T2654" s="11">
        <f t="shared" si="251"/>
        <v>41953.158854166672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1">
        <f t="shared" si="250"/>
        <v>41803.166666666664</v>
      </c>
      <c r="T2655" s="11">
        <f t="shared" si="251"/>
        <v>41771.651932870373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1">
        <f t="shared" si="250"/>
        <v>42115.559328703705</v>
      </c>
      <c r="T2656" s="11">
        <f t="shared" si="251"/>
        <v>42055.600995370376</v>
      </c>
    </row>
    <row r="2657" spans="1:20" ht="15.7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1">
        <f t="shared" si="250"/>
        <v>42409.833333333328</v>
      </c>
      <c r="T2657" s="11">
        <f t="shared" si="251"/>
        <v>42381.866284722222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1">
        <f t="shared" si="250"/>
        <v>42806.791666666672</v>
      </c>
      <c r="T2658" s="11">
        <f t="shared" si="251"/>
        <v>42767.688518518517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1">
        <f t="shared" si="250"/>
        <v>42585.0625</v>
      </c>
      <c r="T2659" s="11">
        <f t="shared" si="251"/>
        <v>42551.928854166668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1">
        <f t="shared" si="250"/>
        <v>42581.884189814817</v>
      </c>
      <c r="T2660" s="11">
        <f t="shared" si="251"/>
        <v>42551.884189814817</v>
      </c>
    </row>
    <row r="2661" spans="1:20" ht="15.7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1">
        <f t="shared" si="250"/>
        <v>42112.069560185191</v>
      </c>
      <c r="T2661" s="11">
        <f t="shared" si="251"/>
        <v>42082.069560185191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1">
        <f t="shared" si="250"/>
        <v>42332.754837962959</v>
      </c>
      <c r="T2662" s="11">
        <f t="shared" si="251"/>
        <v>42272.713171296295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1">
        <f t="shared" si="250"/>
        <v>41572.958449074074</v>
      </c>
      <c r="T2663" s="11">
        <f t="shared" si="251"/>
        <v>41542.958449074074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1">
        <f t="shared" si="250"/>
        <v>42237.746678240743</v>
      </c>
      <c r="T2664" s="11">
        <f t="shared" si="251"/>
        <v>42207.746678240743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1">
        <f t="shared" si="250"/>
        <v>42251.625</v>
      </c>
      <c r="T2665" s="11">
        <f t="shared" si="251"/>
        <v>42222.622766203705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1">
        <f t="shared" si="250"/>
        <v>42347.290972222225</v>
      </c>
      <c r="T2666" s="11">
        <f t="shared" si="251"/>
        <v>42313.02542824074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1">
        <f t="shared" si="250"/>
        <v>42128.895532407405</v>
      </c>
      <c r="T2667" s="11">
        <f t="shared" si="251"/>
        <v>42083.895532407405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1">
        <f t="shared" si="250"/>
        <v>42272.875</v>
      </c>
      <c r="T2668" s="11">
        <f t="shared" si="251"/>
        <v>42235.764340277776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1">
        <f t="shared" si="250"/>
        <v>42410.926111111112</v>
      </c>
      <c r="T2669" s="11">
        <f t="shared" si="251"/>
        <v>42380.926111111112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1">
        <f t="shared" si="250"/>
        <v>42317.60555555555</v>
      </c>
      <c r="T2670" s="11">
        <f t="shared" si="251"/>
        <v>42275.588715277772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1">
        <f t="shared" si="250"/>
        <v>42379.035833333335</v>
      </c>
      <c r="T2671" s="11">
        <f t="shared" si="251"/>
        <v>42319.035833333335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1">
        <f t="shared" si="250"/>
        <v>41849.020601851851</v>
      </c>
      <c r="T2672" s="11">
        <f t="shared" si="251"/>
        <v>41821.020601851851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1">
        <f t="shared" si="250"/>
        <v>41992.818055555559</v>
      </c>
      <c r="T2673" s="11">
        <f t="shared" si="251"/>
        <v>41962.749027777783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1">
        <f t="shared" si="250"/>
        <v>42366.25</v>
      </c>
      <c r="T2674" s="11">
        <f t="shared" si="251"/>
        <v>42344.884143518517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1">
        <f t="shared" si="250"/>
        <v>41941.947916666664</v>
      </c>
      <c r="T2675" s="11">
        <f t="shared" si="251"/>
        <v>41912.541655092595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1">
        <f t="shared" si="250"/>
        <v>42556.207638888889</v>
      </c>
      <c r="T2676" s="11">
        <f t="shared" si="251"/>
        <v>42529.632754629631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1">
        <f t="shared" si="250"/>
        <v>41953.899178240739</v>
      </c>
      <c r="T2677" s="11">
        <f t="shared" si="251"/>
        <v>41923.857511574075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1">
        <f t="shared" si="250"/>
        <v>42512.624699074076</v>
      </c>
      <c r="T2678" s="11">
        <f t="shared" si="251"/>
        <v>42482.624699074076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1">
        <f t="shared" si="250"/>
        <v>41823.029432870368</v>
      </c>
      <c r="T2679" s="11">
        <f t="shared" si="251"/>
        <v>41793.029432870368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1">
        <f t="shared" si="250"/>
        <v>42271.798206018517</v>
      </c>
      <c r="T2680" s="11">
        <f t="shared" si="251"/>
        <v>42241.798206018517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1">
        <f t="shared" si="250"/>
        <v>42063.001087962963</v>
      </c>
      <c r="T2681" s="11">
        <f t="shared" si="251"/>
        <v>42033.001087962963</v>
      </c>
    </row>
    <row r="2682" spans="1:20" ht="15.7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1">
        <f t="shared" si="250"/>
        <v>42466.170034722221</v>
      </c>
      <c r="T2682" s="11">
        <f t="shared" si="251"/>
        <v>42436.211701388893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1">
        <f t="shared" si="250"/>
        <v>41830.895254629628</v>
      </c>
      <c r="T2683" s="11">
        <f t="shared" si="251"/>
        <v>41805.895254629628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1">
        <f t="shared" si="250"/>
        <v>41965.249305555553</v>
      </c>
      <c r="T2684" s="11">
        <f t="shared" si="251"/>
        <v>41932.871990740743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1">
        <f t="shared" si="250"/>
        <v>42064.75509259259</v>
      </c>
      <c r="T2685" s="11">
        <f t="shared" si="251"/>
        <v>42034.75509259259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1">
        <f t="shared" si="250"/>
        <v>41860.914641203701</v>
      </c>
      <c r="T2686" s="11">
        <f t="shared" si="251"/>
        <v>41820.914641203701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1">
        <f t="shared" si="250"/>
        <v>42121.654282407413</v>
      </c>
      <c r="T2687" s="11">
        <f t="shared" si="251"/>
        <v>42061.69594907407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1">
        <f t="shared" si="250"/>
        <v>41912.974803240737</v>
      </c>
      <c r="T2688" s="11">
        <f t="shared" si="251"/>
        <v>41892.974803240737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1">
        <f t="shared" si="250"/>
        <v>42184.64025462963</v>
      </c>
      <c r="T2689" s="11">
        <f t="shared" si="251"/>
        <v>42154.64025462963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1">
        <f t="shared" si="250"/>
        <v>42059.125</v>
      </c>
      <c r="T2690" s="11">
        <f t="shared" si="251"/>
        <v>42028.118865740747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11">
        <f t="shared" ref="S2691:S2754" si="256">(((I2691/60)/60)/24)+DATE(1970,1,1)</f>
        <v>42581.961689814809</v>
      </c>
      <c r="T2691" s="11">
        <f t="shared" ref="T2691:T2754" si="257">(((J2691/60)/60)/24)+DATE(1970,1,1)</f>
        <v>42551.961689814809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1">
        <f t="shared" si="256"/>
        <v>42158.105046296296</v>
      </c>
      <c r="T2692" s="11">
        <f t="shared" si="257"/>
        <v>42113.105046296296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1">
        <f t="shared" si="256"/>
        <v>42134.724039351851</v>
      </c>
      <c r="T2693" s="11">
        <f t="shared" si="257"/>
        <v>42089.724039351851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1">
        <f t="shared" si="256"/>
        <v>42088.292361111111</v>
      </c>
      <c r="T2694" s="11">
        <f t="shared" si="257"/>
        <v>42058.334027777775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1">
        <f t="shared" si="256"/>
        <v>41864.138495370367</v>
      </c>
      <c r="T2695" s="11">
        <f t="shared" si="257"/>
        <v>41834.138495370367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1">
        <f t="shared" si="256"/>
        <v>41908.140497685185</v>
      </c>
      <c r="T2696" s="11">
        <f t="shared" si="257"/>
        <v>41878.140497685185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1">
        <f t="shared" si="256"/>
        <v>42108.14025462963</v>
      </c>
      <c r="T2697" s="11">
        <f t="shared" si="257"/>
        <v>42048.181921296295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1">
        <f t="shared" si="256"/>
        <v>41998.844444444447</v>
      </c>
      <c r="T2698" s="11">
        <f t="shared" si="257"/>
        <v>41964.844444444447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1">
        <f t="shared" si="256"/>
        <v>42218.916666666672</v>
      </c>
      <c r="T2699" s="11">
        <f t="shared" si="257"/>
        <v>42187.940081018518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1">
        <f t="shared" si="256"/>
        <v>41817.898240740738</v>
      </c>
      <c r="T2700" s="11">
        <f t="shared" si="257"/>
        <v>41787.898240740738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1">
        <f t="shared" si="256"/>
        <v>41859.896562499998</v>
      </c>
      <c r="T2701" s="11">
        <f t="shared" si="257"/>
        <v>41829.896562499998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1">
        <f t="shared" si="256"/>
        <v>41900.87467592593</v>
      </c>
      <c r="T2702" s="11">
        <f t="shared" si="257"/>
        <v>41870.87467592593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1">
        <f t="shared" si="256"/>
        <v>42832.733032407406</v>
      </c>
      <c r="T2703" s="11">
        <f t="shared" si="257"/>
        <v>42801.774699074071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1">
        <f t="shared" si="256"/>
        <v>42830.760150462964</v>
      </c>
      <c r="T2704" s="11">
        <f t="shared" si="257"/>
        <v>42800.801817129628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1">
        <f t="shared" si="256"/>
        <v>42816.648495370369</v>
      </c>
      <c r="T2705" s="11">
        <f t="shared" si="257"/>
        <v>42756.690162037034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1">
        <f t="shared" si="256"/>
        <v>42830.820763888885</v>
      </c>
      <c r="T2706" s="11">
        <f t="shared" si="257"/>
        <v>42787.862430555557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1">
        <f t="shared" si="256"/>
        <v>42818.874513888892</v>
      </c>
      <c r="T2707" s="11">
        <f t="shared" si="257"/>
        <v>42773.916180555556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1">
        <f t="shared" si="256"/>
        <v>41928.290972222225</v>
      </c>
      <c r="T2708" s="11">
        <f t="shared" si="257"/>
        <v>41899.294942129629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1">
        <f t="shared" si="256"/>
        <v>41421.290972222225</v>
      </c>
      <c r="T2709" s="11">
        <f t="shared" si="257"/>
        <v>41391.782905092594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1">
        <f t="shared" si="256"/>
        <v>42572.698217592595</v>
      </c>
      <c r="T2710" s="11">
        <f t="shared" si="257"/>
        <v>42512.698217592595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1">
        <f t="shared" si="256"/>
        <v>42647.165972222225</v>
      </c>
      <c r="T2711" s="11">
        <f t="shared" si="257"/>
        <v>42612.149780092594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1">
        <f t="shared" si="256"/>
        <v>41860.083333333336</v>
      </c>
      <c r="T2712" s="11">
        <f t="shared" si="257"/>
        <v>41828.229490740741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1">
        <f t="shared" si="256"/>
        <v>41810.917361111111</v>
      </c>
      <c r="T2713" s="11">
        <f t="shared" si="257"/>
        <v>41780.745254629634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1">
        <f t="shared" si="256"/>
        <v>41468.75</v>
      </c>
      <c r="T2714" s="11">
        <f t="shared" si="257"/>
        <v>41432.062037037038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1">
        <f t="shared" si="256"/>
        <v>42362.653749999998</v>
      </c>
      <c r="T2715" s="11">
        <f t="shared" si="257"/>
        <v>42322.653749999998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1">
        <f t="shared" si="256"/>
        <v>42657.958333333328</v>
      </c>
      <c r="T2716" s="11">
        <f t="shared" si="257"/>
        <v>42629.655046296291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1">
        <f t="shared" si="256"/>
        <v>42421.398472222223</v>
      </c>
      <c r="T2717" s="11">
        <f t="shared" si="257"/>
        <v>42387.398472222223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1">
        <f t="shared" si="256"/>
        <v>42285.333252314813</v>
      </c>
      <c r="T2718" s="11">
        <f t="shared" si="257"/>
        <v>42255.333252314813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1">
        <f t="shared" si="256"/>
        <v>41979.956585648149</v>
      </c>
      <c r="T2719" s="11">
        <f t="shared" si="257"/>
        <v>41934.914918981485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1">
        <f t="shared" si="256"/>
        <v>42493.958333333328</v>
      </c>
      <c r="T2720" s="11">
        <f t="shared" si="257"/>
        <v>42465.596585648149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1">
        <f t="shared" si="256"/>
        <v>42477.989513888882</v>
      </c>
      <c r="T2721" s="11">
        <f t="shared" si="257"/>
        <v>42418.031180555554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1">
        <f t="shared" si="256"/>
        <v>42685.507557870369</v>
      </c>
      <c r="T2722" s="11">
        <f t="shared" si="257"/>
        <v>42655.465891203698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1">
        <f t="shared" si="256"/>
        <v>41523.791666666664</v>
      </c>
      <c r="T2723" s="11">
        <f t="shared" si="257"/>
        <v>41493.543958333335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1">
        <f t="shared" si="256"/>
        <v>42764.857094907406</v>
      </c>
      <c r="T2724" s="11">
        <f t="shared" si="257"/>
        <v>42704.857094907406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1">
        <f t="shared" si="256"/>
        <v>42004.880648148144</v>
      </c>
      <c r="T2725" s="11">
        <f t="shared" si="257"/>
        <v>41944.83898148148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1">
        <f t="shared" si="256"/>
        <v>42231.32707175926</v>
      </c>
      <c r="T2726" s="11">
        <f t="shared" si="257"/>
        <v>42199.32707175926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1">
        <f t="shared" si="256"/>
        <v>42795.744618055556</v>
      </c>
      <c r="T2727" s="11">
        <f t="shared" si="257"/>
        <v>42745.744618055556</v>
      </c>
    </row>
    <row r="2728" spans="1:20" ht="15.7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1">
        <f t="shared" si="256"/>
        <v>42482.579988425925</v>
      </c>
      <c r="T2728" s="11">
        <f t="shared" si="257"/>
        <v>42452.579988425925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1">
        <f t="shared" si="256"/>
        <v>42223.676655092597</v>
      </c>
      <c r="T2729" s="11">
        <f t="shared" si="257"/>
        <v>42198.676655092597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1">
        <f t="shared" si="256"/>
        <v>42368.59993055556</v>
      </c>
      <c r="T2730" s="11">
        <f t="shared" si="257"/>
        <v>42333.59993055556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1">
        <f t="shared" si="256"/>
        <v>42125.240706018521</v>
      </c>
      <c r="T2731" s="11">
        <f t="shared" si="257"/>
        <v>42095.240706018521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1">
        <f t="shared" si="256"/>
        <v>41386.541377314818</v>
      </c>
      <c r="T2732" s="11">
        <f t="shared" si="257"/>
        <v>41351.541377314818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1">
        <f t="shared" si="256"/>
        <v>41930.166666666664</v>
      </c>
      <c r="T2733" s="11">
        <f t="shared" si="257"/>
        <v>41872.525717592594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1">
        <f t="shared" si="256"/>
        <v>41422</v>
      </c>
      <c r="T2734" s="11">
        <f t="shared" si="257"/>
        <v>41389.808194444442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1">
        <f t="shared" si="256"/>
        <v>42104.231180555551</v>
      </c>
      <c r="T2735" s="11">
        <f t="shared" si="257"/>
        <v>42044.272847222222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1">
        <f t="shared" si="256"/>
        <v>42656.915972222225</v>
      </c>
      <c r="T2736" s="11">
        <f t="shared" si="257"/>
        <v>42626.668888888889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1">
        <f t="shared" si="256"/>
        <v>41346.833333333336</v>
      </c>
      <c r="T2737" s="11">
        <f t="shared" si="257"/>
        <v>41316.120949074073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1">
        <f t="shared" si="256"/>
        <v>41752.666354166664</v>
      </c>
      <c r="T2738" s="11">
        <f t="shared" si="257"/>
        <v>41722.666354166664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1">
        <f t="shared" si="256"/>
        <v>41654.791666666664</v>
      </c>
      <c r="T2739" s="11">
        <f t="shared" si="257"/>
        <v>41611.917673611111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1">
        <f t="shared" si="256"/>
        <v>42680.143564814818</v>
      </c>
      <c r="T2740" s="11">
        <f t="shared" si="257"/>
        <v>42620.143564814818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1">
        <f t="shared" si="256"/>
        <v>41764.887928240743</v>
      </c>
      <c r="T2741" s="11">
        <f t="shared" si="257"/>
        <v>41719.887928240743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1">
        <f t="shared" si="256"/>
        <v>42074.99018518519</v>
      </c>
      <c r="T2742" s="11">
        <f t="shared" si="257"/>
        <v>42045.031851851847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1">
        <f t="shared" si="256"/>
        <v>41932.088194444441</v>
      </c>
      <c r="T2743" s="11">
        <f t="shared" si="257"/>
        <v>41911.657430555555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1">
        <f t="shared" si="256"/>
        <v>41044.719756944447</v>
      </c>
      <c r="T2744" s="11">
        <f t="shared" si="257"/>
        <v>41030.719756944447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1">
        <f t="shared" si="256"/>
        <v>42662.328784722224</v>
      </c>
      <c r="T2745" s="11">
        <f t="shared" si="257"/>
        <v>42632.328784722224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1">
        <f t="shared" si="256"/>
        <v>40968.062476851854</v>
      </c>
      <c r="T2746" s="11">
        <f t="shared" si="257"/>
        <v>40938.062476851854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1">
        <f t="shared" si="256"/>
        <v>41104.988055555557</v>
      </c>
      <c r="T2747" s="11">
        <f t="shared" si="257"/>
        <v>41044.988055555557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1">
        <f t="shared" si="256"/>
        <v>41880.781377314815</v>
      </c>
      <c r="T2748" s="11">
        <f t="shared" si="257"/>
        <v>41850.781377314815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1">
        <f t="shared" si="256"/>
        <v>41076.131944444445</v>
      </c>
      <c r="T2749" s="11">
        <f t="shared" si="257"/>
        <v>41044.64811342593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1">
        <f t="shared" si="256"/>
        <v>42615.7106712963</v>
      </c>
      <c r="T2750" s="11">
        <f t="shared" si="257"/>
        <v>42585.7106712963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1">
        <f t="shared" si="256"/>
        <v>42098.757372685184</v>
      </c>
      <c r="T2751" s="11">
        <f t="shared" si="257"/>
        <v>42068.799039351856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1">
        <f t="shared" si="256"/>
        <v>41090.833333333336</v>
      </c>
      <c r="T2752" s="11">
        <f t="shared" si="257"/>
        <v>41078.899826388886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1">
        <f t="shared" si="256"/>
        <v>41807.887060185189</v>
      </c>
      <c r="T2753" s="11">
        <f t="shared" si="257"/>
        <v>41747.887060185189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1">
        <f t="shared" si="256"/>
        <v>40895.765092592592</v>
      </c>
      <c r="T2754" s="11">
        <f t="shared" si="257"/>
        <v>40855.765092592592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11">
        <f t="shared" ref="S2755:S2818" si="262">(((I2755/60)/60)/24)+DATE(1970,1,1)</f>
        <v>41147.900729166664</v>
      </c>
      <c r="T2755" s="11">
        <f t="shared" ref="T2755:T2818" si="263">(((J2755/60)/60)/24)+DATE(1970,1,1)</f>
        <v>41117.900729166664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1">
        <f t="shared" si="262"/>
        <v>41893.636006944449</v>
      </c>
      <c r="T2756" s="11">
        <f t="shared" si="263"/>
        <v>41863.636006944449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1">
        <f t="shared" si="262"/>
        <v>42102.790821759263</v>
      </c>
      <c r="T2757" s="11">
        <f t="shared" si="263"/>
        <v>42072.790821759263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1">
        <f t="shared" si="262"/>
        <v>41650.90047453704</v>
      </c>
      <c r="T2758" s="11">
        <f t="shared" si="263"/>
        <v>41620.90047453704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1">
        <f t="shared" si="262"/>
        <v>42588.65662037037</v>
      </c>
      <c r="T2759" s="11">
        <f t="shared" si="263"/>
        <v>42573.65662037037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1">
        <f t="shared" si="262"/>
        <v>42653.441932870366</v>
      </c>
      <c r="T2760" s="11">
        <f t="shared" si="263"/>
        <v>42639.441932870366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1">
        <f t="shared" si="262"/>
        <v>42567.36650462963</v>
      </c>
      <c r="T2761" s="11">
        <f t="shared" si="263"/>
        <v>42524.36650462963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1">
        <f t="shared" si="262"/>
        <v>41445.461319444446</v>
      </c>
      <c r="T2762" s="11">
        <f t="shared" si="263"/>
        <v>41415.461319444446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1">
        <f t="shared" si="262"/>
        <v>41277.063576388886</v>
      </c>
      <c r="T2763" s="11">
        <f t="shared" si="263"/>
        <v>41247.063576388886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1">
        <f t="shared" si="262"/>
        <v>40986.995312500003</v>
      </c>
      <c r="T2764" s="11">
        <f t="shared" si="263"/>
        <v>40927.036979166667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1">
        <f t="shared" si="262"/>
        <v>41418.579675925925</v>
      </c>
      <c r="T2765" s="11">
        <f t="shared" si="263"/>
        <v>41373.579675925925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1">
        <f t="shared" si="262"/>
        <v>41059.791666666664</v>
      </c>
      <c r="T2766" s="11">
        <f t="shared" si="263"/>
        <v>41030.292025462964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1">
        <f t="shared" si="262"/>
        <v>41210.579027777778</v>
      </c>
      <c r="T2767" s="11">
        <f t="shared" si="263"/>
        <v>41194.579027777778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1">
        <f t="shared" si="262"/>
        <v>40766.668032407404</v>
      </c>
      <c r="T2768" s="11">
        <f t="shared" si="263"/>
        <v>40736.668032407404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1">
        <f t="shared" si="262"/>
        <v>42232.958912037036</v>
      </c>
      <c r="T2769" s="11">
        <f t="shared" si="263"/>
        <v>42172.958912037036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1">
        <f t="shared" si="262"/>
        <v>40997.573182870372</v>
      </c>
      <c r="T2770" s="11">
        <f t="shared" si="263"/>
        <v>40967.614849537036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1">
        <f t="shared" si="262"/>
        <v>41795.826273148145</v>
      </c>
      <c r="T2771" s="11">
        <f t="shared" si="263"/>
        <v>41745.826273148145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1">
        <f t="shared" si="262"/>
        <v>41716.663541666669</v>
      </c>
      <c r="T2772" s="11">
        <f t="shared" si="263"/>
        <v>41686.705208333333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1">
        <f t="shared" si="262"/>
        <v>41306.708333333336</v>
      </c>
      <c r="T2773" s="11">
        <f t="shared" si="263"/>
        <v>41257.531712962962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1">
        <f t="shared" si="262"/>
        <v>41552.869143518517</v>
      </c>
      <c r="T2774" s="11">
        <f t="shared" si="263"/>
        <v>41537.869143518517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1">
        <f t="shared" si="262"/>
        <v>42484.86482638889</v>
      </c>
      <c r="T2775" s="11">
        <f t="shared" si="263"/>
        <v>42474.86482638889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1">
        <f t="shared" si="262"/>
        <v>41341.126481481479</v>
      </c>
      <c r="T2776" s="11">
        <f t="shared" si="263"/>
        <v>41311.126481481479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1">
        <f t="shared" si="262"/>
        <v>40893.013356481482</v>
      </c>
      <c r="T2777" s="11">
        <f t="shared" si="263"/>
        <v>40863.013356481482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1">
        <f t="shared" si="262"/>
        <v>42167.297175925924</v>
      </c>
      <c r="T2778" s="11">
        <f t="shared" si="263"/>
        <v>42136.297175925924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1">
        <f t="shared" si="262"/>
        <v>42202.669027777782</v>
      </c>
      <c r="T2779" s="11">
        <f t="shared" si="263"/>
        <v>42172.669027777782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1">
        <f t="shared" si="262"/>
        <v>41876.978078703702</v>
      </c>
      <c r="T2780" s="11">
        <f t="shared" si="263"/>
        <v>41846.978078703702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1">
        <f t="shared" si="262"/>
        <v>42330.627557870372</v>
      </c>
      <c r="T2781" s="11">
        <f t="shared" si="263"/>
        <v>42300.585891203707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1">
        <f t="shared" si="262"/>
        <v>42804.447777777779</v>
      </c>
      <c r="T2782" s="11">
        <f t="shared" si="263"/>
        <v>42774.447777777779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1">
        <f t="shared" si="262"/>
        <v>42047.291666666672</v>
      </c>
      <c r="T2783" s="11">
        <f t="shared" si="263"/>
        <v>42018.94159722222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1">
        <f t="shared" si="262"/>
        <v>42052.207638888889</v>
      </c>
      <c r="T2784" s="11">
        <f t="shared" si="263"/>
        <v>42026.924976851849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1">
        <f t="shared" si="262"/>
        <v>42117.535254629634</v>
      </c>
      <c r="T2785" s="11">
        <f t="shared" si="263"/>
        <v>42103.535254629634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1">
        <f t="shared" si="262"/>
        <v>41941.787534722222</v>
      </c>
      <c r="T2786" s="11">
        <f t="shared" si="263"/>
        <v>41920.787534722222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1">
        <f t="shared" si="262"/>
        <v>42587.875</v>
      </c>
      <c r="T2787" s="11">
        <f t="shared" si="263"/>
        <v>42558.189432870371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1">
        <f t="shared" si="262"/>
        <v>41829.569212962961</v>
      </c>
      <c r="T2788" s="11">
        <f t="shared" si="263"/>
        <v>41815.569212962961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1">
        <f t="shared" si="262"/>
        <v>41838.198518518519</v>
      </c>
      <c r="T2789" s="11">
        <f t="shared" si="263"/>
        <v>41808.198518518519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1">
        <f t="shared" si="262"/>
        <v>42580.701886574068</v>
      </c>
      <c r="T2790" s="11">
        <f t="shared" si="263"/>
        <v>42550.701886574068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1">
        <f t="shared" si="262"/>
        <v>42075.166666666672</v>
      </c>
      <c r="T2791" s="11">
        <f t="shared" si="263"/>
        <v>42056.013124999998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1">
        <f t="shared" si="262"/>
        <v>42046.938692129625</v>
      </c>
      <c r="T2792" s="11">
        <f t="shared" si="263"/>
        <v>42016.938692129625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1">
        <f t="shared" si="262"/>
        <v>42622.166666666672</v>
      </c>
      <c r="T2793" s="11">
        <f t="shared" si="263"/>
        <v>42591.899988425925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1">
        <f t="shared" si="262"/>
        <v>42228.231006944443</v>
      </c>
      <c r="T2794" s="11">
        <f t="shared" si="263"/>
        <v>42183.231006944443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1">
        <f t="shared" si="262"/>
        <v>42206.419039351851</v>
      </c>
      <c r="T2795" s="11">
        <f t="shared" si="263"/>
        <v>42176.419039351851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1">
        <f t="shared" si="262"/>
        <v>42432.791666666672</v>
      </c>
      <c r="T2796" s="11">
        <f t="shared" si="263"/>
        <v>42416.691655092596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1">
        <f t="shared" si="262"/>
        <v>41796.958333333336</v>
      </c>
      <c r="T2797" s="11">
        <f t="shared" si="263"/>
        <v>41780.525937500002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1">
        <f t="shared" si="262"/>
        <v>41825.528101851851</v>
      </c>
      <c r="T2798" s="11">
        <f t="shared" si="263"/>
        <v>41795.528101851851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1">
        <f t="shared" si="262"/>
        <v>41828.94027777778</v>
      </c>
      <c r="T2799" s="11">
        <f t="shared" si="263"/>
        <v>41798.94027777778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1">
        <f t="shared" si="262"/>
        <v>42216.666666666672</v>
      </c>
      <c r="T2800" s="11">
        <f t="shared" si="263"/>
        <v>42201.675011574072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1">
        <f t="shared" si="262"/>
        <v>42538.666666666672</v>
      </c>
      <c r="T2801" s="11">
        <f t="shared" si="263"/>
        <v>42507.264699074076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1">
        <f t="shared" si="262"/>
        <v>42008.552847222221</v>
      </c>
      <c r="T2802" s="11">
        <f t="shared" si="263"/>
        <v>41948.552847222221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1">
        <f t="shared" si="262"/>
        <v>41922.458333333336</v>
      </c>
      <c r="T2803" s="11">
        <f t="shared" si="263"/>
        <v>41900.243159722224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1">
        <f t="shared" si="262"/>
        <v>42222.64707175926</v>
      </c>
      <c r="T2804" s="11">
        <f t="shared" si="263"/>
        <v>42192.64707175926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1">
        <f t="shared" si="262"/>
        <v>42201</v>
      </c>
      <c r="T2805" s="11">
        <f t="shared" si="263"/>
        <v>42158.065694444449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1">
        <f t="shared" si="262"/>
        <v>41911.453587962962</v>
      </c>
      <c r="T2806" s="11">
        <f t="shared" si="263"/>
        <v>41881.453587962962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1">
        <f t="shared" si="262"/>
        <v>42238.505474537036</v>
      </c>
      <c r="T2807" s="11">
        <f t="shared" si="263"/>
        <v>42213.505474537036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1">
        <f t="shared" si="262"/>
        <v>42221.458333333328</v>
      </c>
      <c r="T2808" s="11">
        <f t="shared" si="263"/>
        <v>42185.267245370371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1">
        <f t="shared" si="262"/>
        <v>42184.873124999998</v>
      </c>
      <c r="T2809" s="11">
        <f t="shared" si="263"/>
        <v>42154.873124999998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1">
        <f t="shared" si="262"/>
        <v>42238.84646990741</v>
      </c>
      <c r="T2810" s="11">
        <f t="shared" si="263"/>
        <v>42208.84646990741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1">
        <f t="shared" si="262"/>
        <v>42459.610416666663</v>
      </c>
      <c r="T2811" s="11">
        <f t="shared" si="263"/>
        <v>42451.496817129635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1">
        <f t="shared" si="262"/>
        <v>41791.165972222225</v>
      </c>
      <c r="T2812" s="11">
        <f t="shared" si="263"/>
        <v>41759.13962962963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1">
        <f t="shared" si="262"/>
        <v>42058.496562500004</v>
      </c>
      <c r="T2813" s="11">
        <f t="shared" si="263"/>
        <v>42028.496562500004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1">
        <f t="shared" si="262"/>
        <v>42100.166666666672</v>
      </c>
      <c r="T2814" s="11">
        <f t="shared" si="263"/>
        <v>42054.74418981481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1">
        <f t="shared" si="262"/>
        <v>42718.742604166662</v>
      </c>
      <c r="T2815" s="11">
        <f t="shared" si="263"/>
        <v>42693.742604166662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1">
        <f t="shared" si="262"/>
        <v>42133.399479166663</v>
      </c>
      <c r="T2816" s="11">
        <f t="shared" si="263"/>
        <v>42103.399479166663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1">
        <f t="shared" si="262"/>
        <v>42589.776724537034</v>
      </c>
      <c r="T2817" s="11">
        <f t="shared" si="263"/>
        <v>42559.776724537034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1">
        <f t="shared" si="262"/>
        <v>42218.666666666672</v>
      </c>
      <c r="T2818" s="11">
        <f t="shared" si="263"/>
        <v>42188.467499999999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11">
        <f t="shared" ref="S2819:S2882" si="268">(((I2819/60)/60)/24)+DATE(1970,1,1)</f>
        <v>42063.634976851856</v>
      </c>
      <c r="T2819" s="11">
        <f t="shared" ref="T2819:T2882" si="269">(((J2819/60)/60)/24)+DATE(1970,1,1)</f>
        <v>42023.634976851856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1">
        <f t="shared" si="268"/>
        <v>42270.598217592589</v>
      </c>
      <c r="T2820" s="11">
        <f t="shared" si="269"/>
        <v>42250.598217592589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1">
        <f t="shared" si="268"/>
        <v>42169.525567129633</v>
      </c>
      <c r="T2821" s="11">
        <f t="shared" si="269"/>
        <v>42139.525567129633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1">
        <f t="shared" si="268"/>
        <v>42426</v>
      </c>
      <c r="T2822" s="11">
        <f t="shared" si="269"/>
        <v>42401.610983796301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1">
        <f t="shared" si="268"/>
        <v>41905.922858796301</v>
      </c>
      <c r="T2823" s="11">
        <f t="shared" si="269"/>
        <v>41875.922858796301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1">
        <f t="shared" si="268"/>
        <v>42090.642268518524</v>
      </c>
      <c r="T2824" s="11">
        <f t="shared" si="269"/>
        <v>42060.683935185181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1">
        <f t="shared" si="268"/>
        <v>42094.957638888889</v>
      </c>
      <c r="T2825" s="11">
        <f t="shared" si="269"/>
        <v>42067.011643518519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1">
        <f t="shared" si="268"/>
        <v>42168.071527777778</v>
      </c>
      <c r="T2826" s="11">
        <f t="shared" si="269"/>
        <v>42136.270787037036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1">
        <f t="shared" si="268"/>
        <v>42342.792662037042</v>
      </c>
      <c r="T2827" s="11">
        <f t="shared" si="269"/>
        <v>42312.792662037042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1">
        <f t="shared" si="268"/>
        <v>42195.291666666672</v>
      </c>
      <c r="T2828" s="11">
        <f t="shared" si="269"/>
        <v>42171.034861111111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1">
        <f t="shared" si="268"/>
        <v>42524.6875</v>
      </c>
      <c r="T2829" s="11">
        <f t="shared" si="269"/>
        <v>42494.683634259258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1">
        <f t="shared" si="268"/>
        <v>42279.958333333328</v>
      </c>
      <c r="T2830" s="11">
        <f t="shared" si="269"/>
        <v>42254.264687499999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1">
        <f t="shared" si="268"/>
        <v>42523.434236111112</v>
      </c>
      <c r="T2831" s="11">
        <f t="shared" si="269"/>
        <v>42495.434236111112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1">
        <f t="shared" si="268"/>
        <v>41771.165972222225</v>
      </c>
      <c r="T2832" s="11">
        <f t="shared" si="269"/>
        <v>41758.839675925927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1">
        <f t="shared" si="268"/>
        <v>42201.824884259258</v>
      </c>
      <c r="T2833" s="11">
        <f t="shared" si="269"/>
        <v>42171.824884259258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1">
        <f t="shared" si="268"/>
        <v>41966.916666666672</v>
      </c>
      <c r="T2834" s="11">
        <f t="shared" si="269"/>
        <v>41938.709421296298</v>
      </c>
    </row>
    <row r="2835" spans="1:20" ht="15.7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1">
        <f t="shared" si="268"/>
        <v>42288.083333333328</v>
      </c>
      <c r="T2835" s="11">
        <f t="shared" si="269"/>
        <v>42268.127696759257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1">
        <f t="shared" si="268"/>
        <v>42034.959837962961</v>
      </c>
      <c r="T2836" s="11">
        <f t="shared" si="269"/>
        <v>42019.959837962961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1">
        <f t="shared" si="268"/>
        <v>42343</v>
      </c>
      <c r="T2837" s="11">
        <f t="shared" si="269"/>
        <v>42313.703900462962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1">
        <f t="shared" si="268"/>
        <v>42784.207638888889</v>
      </c>
      <c r="T2838" s="11">
        <f t="shared" si="269"/>
        <v>42746.261782407411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1">
        <f t="shared" si="268"/>
        <v>42347.950046296297</v>
      </c>
      <c r="T2839" s="11">
        <f t="shared" si="269"/>
        <v>42307.908379629633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1">
        <f t="shared" si="268"/>
        <v>41864.916666666664</v>
      </c>
      <c r="T2840" s="11">
        <f t="shared" si="269"/>
        <v>41842.607592592591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1">
        <f t="shared" si="268"/>
        <v>41876.207638888889</v>
      </c>
      <c r="T2841" s="11">
        <f t="shared" si="269"/>
        <v>41853.240208333329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1">
        <f t="shared" si="268"/>
        <v>42081.708333333328</v>
      </c>
      <c r="T2842" s="11">
        <f t="shared" si="269"/>
        <v>42060.035636574074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1">
        <f t="shared" si="268"/>
        <v>42351.781215277777</v>
      </c>
      <c r="T2843" s="11">
        <f t="shared" si="269"/>
        <v>42291.739548611105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1">
        <f t="shared" si="268"/>
        <v>41811.458333333336</v>
      </c>
      <c r="T2844" s="11">
        <f t="shared" si="269"/>
        <v>41784.952488425923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1">
        <f t="shared" si="268"/>
        <v>42534.166666666672</v>
      </c>
      <c r="T2845" s="11">
        <f t="shared" si="269"/>
        <v>42492.737847222219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1">
        <f t="shared" si="268"/>
        <v>42739.546064814815</v>
      </c>
      <c r="T2846" s="11">
        <f t="shared" si="269"/>
        <v>42709.546064814815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1">
        <f t="shared" si="268"/>
        <v>42163.016585648147</v>
      </c>
      <c r="T2847" s="11">
        <f t="shared" si="269"/>
        <v>42103.016585648147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1">
        <f t="shared" si="268"/>
        <v>42153.692060185189</v>
      </c>
      <c r="T2848" s="11">
        <f t="shared" si="269"/>
        <v>42108.692060185189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1">
        <f t="shared" si="268"/>
        <v>42513.806307870371</v>
      </c>
      <c r="T2849" s="11">
        <f t="shared" si="269"/>
        <v>42453.806307870371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1">
        <f t="shared" si="268"/>
        <v>42153.648831018523</v>
      </c>
      <c r="T2850" s="11">
        <f t="shared" si="269"/>
        <v>42123.648831018523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1">
        <f t="shared" si="268"/>
        <v>42483.428240740745</v>
      </c>
      <c r="T2851" s="11">
        <f t="shared" si="269"/>
        <v>42453.428240740745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1">
        <f t="shared" si="268"/>
        <v>41888.007071759261</v>
      </c>
      <c r="T2852" s="11">
        <f t="shared" si="269"/>
        <v>41858.007071759261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1">
        <f t="shared" si="268"/>
        <v>42398.970138888893</v>
      </c>
      <c r="T2853" s="11">
        <f t="shared" si="269"/>
        <v>42390.002650462964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1">
        <f t="shared" si="268"/>
        <v>41811.045173611114</v>
      </c>
      <c r="T2854" s="11">
        <f t="shared" si="269"/>
        <v>41781.045173611114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1">
        <f t="shared" si="268"/>
        <v>41896.190937499996</v>
      </c>
      <c r="T2855" s="11">
        <f t="shared" si="269"/>
        <v>41836.190937499996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1">
        <f t="shared" si="268"/>
        <v>42131.71665509259</v>
      </c>
      <c r="T2856" s="11">
        <f t="shared" si="269"/>
        <v>42111.71665509259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1">
        <f t="shared" si="268"/>
        <v>42398.981944444444</v>
      </c>
      <c r="T2857" s="11">
        <f t="shared" si="269"/>
        <v>42370.007766203707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1">
        <f t="shared" si="268"/>
        <v>42224.898611111115</v>
      </c>
      <c r="T2858" s="11">
        <f t="shared" si="269"/>
        <v>42165.037581018521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1">
        <f t="shared" si="268"/>
        <v>42786.75</v>
      </c>
      <c r="T2859" s="11">
        <f t="shared" si="269"/>
        <v>42726.920081018514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1">
        <f t="shared" si="268"/>
        <v>41978.477777777778</v>
      </c>
      <c r="T2860" s="11">
        <f t="shared" si="269"/>
        <v>41954.545081018514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1">
        <f t="shared" si="268"/>
        <v>42293.362314814818</v>
      </c>
      <c r="T2861" s="11">
        <f t="shared" si="269"/>
        <v>42233.362314814818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1">
        <f t="shared" si="268"/>
        <v>42540.800648148142</v>
      </c>
      <c r="T2862" s="11">
        <f t="shared" si="269"/>
        <v>42480.800648148142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1">
        <f t="shared" si="268"/>
        <v>42271.590833333335</v>
      </c>
      <c r="T2863" s="11">
        <f t="shared" si="269"/>
        <v>42257.590833333335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1">
        <f t="shared" si="268"/>
        <v>41814.789687500001</v>
      </c>
      <c r="T2864" s="11">
        <f t="shared" si="269"/>
        <v>41784.789687500001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1">
        <f t="shared" si="268"/>
        <v>41891.675034722226</v>
      </c>
      <c r="T2865" s="11">
        <f t="shared" si="269"/>
        <v>41831.675034722226</v>
      </c>
    </row>
    <row r="2866" spans="1:20" ht="15.7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1">
        <f t="shared" si="268"/>
        <v>42202.554166666669</v>
      </c>
      <c r="T2866" s="11">
        <f t="shared" si="269"/>
        <v>42172.613506944443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1">
        <f t="shared" si="268"/>
        <v>42010.114108796297</v>
      </c>
      <c r="T2867" s="11">
        <f t="shared" si="269"/>
        <v>41950.114108796297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1">
        <f t="shared" si="268"/>
        <v>42657.916666666672</v>
      </c>
      <c r="T2868" s="11">
        <f t="shared" si="269"/>
        <v>42627.955104166671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1">
        <f t="shared" si="268"/>
        <v>42555.166666666672</v>
      </c>
      <c r="T2869" s="11">
        <f t="shared" si="269"/>
        <v>42531.195277777777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1">
        <f t="shared" si="268"/>
        <v>42648.827013888891</v>
      </c>
      <c r="T2870" s="11">
        <f t="shared" si="269"/>
        <v>42618.827013888891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1">
        <f t="shared" si="268"/>
        <v>42570.593530092592</v>
      </c>
      <c r="T2871" s="11">
        <f t="shared" si="269"/>
        <v>42540.593530092592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1">
        <f t="shared" si="268"/>
        <v>41776.189409722225</v>
      </c>
      <c r="T2872" s="11">
        <f t="shared" si="269"/>
        <v>41746.189409722225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1">
        <f t="shared" si="268"/>
        <v>41994.738576388889</v>
      </c>
      <c r="T2873" s="11">
        <f t="shared" si="269"/>
        <v>41974.738576388889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1">
        <f t="shared" si="268"/>
        <v>42175.11618055556</v>
      </c>
      <c r="T2874" s="11">
        <f t="shared" si="269"/>
        <v>42115.11618055556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1">
        <f t="shared" si="268"/>
        <v>42032.817488425921</v>
      </c>
      <c r="T2875" s="11">
        <f t="shared" si="269"/>
        <v>42002.817488425921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1">
        <f t="shared" si="268"/>
        <v>42752.84474537037</v>
      </c>
      <c r="T2876" s="11">
        <f t="shared" si="269"/>
        <v>42722.84474537037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1">
        <f t="shared" si="268"/>
        <v>42495.128391203703</v>
      </c>
      <c r="T2877" s="11">
        <f t="shared" si="269"/>
        <v>42465.128391203703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1">
        <f t="shared" si="268"/>
        <v>42201.743969907402</v>
      </c>
      <c r="T2878" s="11">
        <f t="shared" si="269"/>
        <v>42171.743969907402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1">
        <f t="shared" si="268"/>
        <v>42704.708333333328</v>
      </c>
      <c r="T2879" s="11">
        <f t="shared" si="269"/>
        <v>42672.955138888887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1">
        <f t="shared" si="268"/>
        <v>42188.615682870368</v>
      </c>
      <c r="T2880" s="11">
        <f t="shared" si="269"/>
        <v>42128.615682870368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1">
        <f t="shared" si="268"/>
        <v>42389.725243055553</v>
      </c>
      <c r="T2881" s="11">
        <f t="shared" si="269"/>
        <v>42359.725243055553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1">
        <f t="shared" si="268"/>
        <v>42236.711805555555</v>
      </c>
      <c r="T2882" s="11">
        <f t="shared" si="269"/>
        <v>42192.905694444446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11">
        <f t="shared" ref="S2883:S2946" si="274">(((I2883/60)/60)/24)+DATE(1970,1,1)</f>
        <v>41976.639305555553</v>
      </c>
      <c r="T2883" s="11">
        <f t="shared" ref="T2883:T2946" si="275">(((J2883/60)/60)/24)+DATE(1970,1,1)</f>
        <v>41916.597638888888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1">
        <f t="shared" si="274"/>
        <v>42491.596273148149</v>
      </c>
      <c r="T2884" s="11">
        <f t="shared" si="275"/>
        <v>42461.596273148149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1">
        <f t="shared" si="274"/>
        <v>42406.207638888889</v>
      </c>
      <c r="T2885" s="11">
        <f t="shared" si="275"/>
        <v>42370.90320601852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1">
        <f t="shared" si="274"/>
        <v>41978.727256944447</v>
      </c>
      <c r="T2886" s="11">
        <f t="shared" si="275"/>
        <v>41948.727256944447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1">
        <f t="shared" si="274"/>
        <v>42077.034733796296</v>
      </c>
      <c r="T2887" s="11">
        <f t="shared" si="275"/>
        <v>42047.07640046296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1">
        <f t="shared" si="274"/>
        <v>42266.165972222225</v>
      </c>
      <c r="T2888" s="11">
        <f t="shared" si="275"/>
        <v>42261.632916666669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1">
        <f t="shared" si="274"/>
        <v>42015.427361111113</v>
      </c>
      <c r="T2889" s="11">
        <f t="shared" si="275"/>
        <v>41985.427361111113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1">
        <f t="shared" si="274"/>
        <v>41930.207638888889</v>
      </c>
      <c r="T2890" s="11">
        <f t="shared" si="275"/>
        <v>41922.535185185188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1">
        <f t="shared" si="274"/>
        <v>41880.863252314812</v>
      </c>
      <c r="T2891" s="11">
        <f t="shared" si="275"/>
        <v>41850.863252314812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1">
        <f t="shared" si="274"/>
        <v>41860.125</v>
      </c>
      <c r="T2892" s="11">
        <f t="shared" si="275"/>
        <v>41831.742962962962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1">
        <f t="shared" si="274"/>
        <v>42475.84175925926</v>
      </c>
      <c r="T2893" s="11">
        <f t="shared" si="275"/>
        <v>42415.883425925931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1">
        <f t="shared" si="274"/>
        <v>41876.875</v>
      </c>
      <c r="T2894" s="11">
        <f t="shared" si="275"/>
        <v>41869.714166666665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1">
        <f t="shared" si="274"/>
        <v>42013.083333333328</v>
      </c>
      <c r="T2895" s="11">
        <f t="shared" si="275"/>
        <v>41953.773090277777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1">
        <f t="shared" si="274"/>
        <v>42097.944618055553</v>
      </c>
      <c r="T2896" s="11">
        <f t="shared" si="275"/>
        <v>42037.986284722225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1">
        <f t="shared" si="274"/>
        <v>41812.875</v>
      </c>
      <c r="T2897" s="11">
        <f t="shared" si="275"/>
        <v>41811.555462962962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1">
        <f t="shared" si="274"/>
        <v>42716.25</v>
      </c>
      <c r="T2898" s="11">
        <f t="shared" si="275"/>
        <v>42701.908807870372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1">
        <f t="shared" si="274"/>
        <v>42288.645196759258</v>
      </c>
      <c r="T2899" s="11">
        <f t="shared" si="275"/>
        <v>42258.646504629629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1">
        <f t="shared" si="274"/>
        <v>42308.664965277778</v>
      </c>
      <c r="T2900" s="11">
        <f t="shared" si="275"/>
        <v>42278.664965277778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1">
        <f t="shared" si="274"/>
        <v>42575.078217592592</v>
      </c>
      <c r="T2901" s="11">
        <f t="shared" si="275"/>
        <v>42515.078217592592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1">
        <f t="shared" si="274"/>
        <v>41860.234166666669</v>
      </c>
      <c r="T2902" s="11">
        <f t="shared" si="275"/>
        <v>41830.234166666669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1">
        <f t="shared" si="274"/>
        <v>42042.904386574075</v>
      </c>
      <c r="T2903" s="11">
        <f t="shared" si="275"/>
        <v>41982.904386574075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1">
        <f t="shared" si="274"/>
        <v>42240.439768518518</v>
      </c>
      <c r="T2904" s="11">
        <f t="shared" si="275"/>
        <v>42210.439768518518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1">
        <f t="shared" si="274"/>
        <v>42256.166874999995</v>
      </c>
      <c r="T2905" s="11">
        <f t="shared" si="275"/>
        <v>42196.166874999995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1">
        <f t="shared" si="274"/>
        <v>41952.5</v>
      </c>
      <c r="T2906" s="11">
        <f t="shared" si="275"/>
        <v>41940.967951388891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1">
        <f t="shared" si="274"/>
        <v>42620.056863425925</v>
      </c>
      <c r="T2907" s="11">
        <f t="shared" si="275"/>
        <v>42606.056863425925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1">
        <f t="shared" si="274"/>
        <v>42217.041666666672</v>
      </c>
      <c r="T2908" s="11">
        <f t="shared" si="275"/>
        <v>42199.648912037039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1">
        <f t="shared" si="274"/>
        <v>42504.877743055549</v>
      </c>
      <c r="T2909" s="11">
        <f t="shared" si="275"/>
        <v>42444.877743055549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1">
        <f t="shared" si="274"/>
        <v>42529.731701388882</v>
      </c>
      <c r="T2910" s="11">
        <f t="shared" si="275"/>
        <v>42499.731701388882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1">
        <f t="shared" si="274"/>
        <v>41968.823611111111</v>
      </c>
      <c r="T2911" s="11">
        <f t="shared" si="275"/>
        <v>41929.266215277778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1">
        <f t="shared" si="274"/>
        <v>42167.841284722221</v>
      </c>
      <c r="T2912" s="11">
        <f t="shared" si="275"/>
        <v>42107.841284722221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1">
        <f t="shared" si="274"/>
        <v>42182.768819444449</v>
      </c>
      <c r="T2913" s="11">
        <f t="shared" si="275"/>
        <v>42142.768819444449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1">
        <f t="shared" si="274"/>
        <v>42384.131643518514</v>
      </c>
      <c r="T2914" s="11">
        <f t="shared" si="275"/>
        <v>42354.131643518514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1">
        <f t="shared" si="274"/>
        <v>41888.922905092593</v>
      </c>
      <c r="T2915" s="11">
        <f t="shared" si="275"/>
        <v>41828.922905092593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1">
        <f t="shared" si="274"/>
        <v>42077.865671296298</v>
      </c>
      <c r="T2916" s="11">
        <f t="shared" si="275"/>
        <v>42017.907337962963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1">
        <f t="shared" si="274"/>
        <v>42445.356365740736</v>
      </c>
      <c r="T2917" s="11">
        <f t="shared" si="275"/>
        <v>42415.398032407407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1">
        <f t="shared" si="274"/>
        <v>41778.476724537039</v>
      </c>
      <c r="T2918" s="11">
        <f t="shared" si="275"/>
        <v>41755.476724537039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1">
        <f t="shared" si="274"/>
        <v>42263.234340277777</v>
      </c>
      <c r="T2919" s="11">
        <f t="shared" si="275"/>
        <v>42245.234340277777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1">
        <f t="shared" si="274"/>
        <v>42306.629710648151</v>
      </c>
      <c r="T2920" s="11">
        <f t="shared" si="275"/>
        <v>42278.629710648151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1">
        <f t="shared" si="274"/>
        <v>41856.61954861111</v>
      </c>
      <c r="T2921" s="11">
        <f t="shared" si="275"/>
        <v>41826.61954861111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1">
        <f t="shared" si="274"/>
        <v>42088.750810185185</v>
      </c>
      <c r="T2922" s="11">
        <f t="shared" si="275"/>
        <v>42058.792476851857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1">
        <f t="shared" si="274"/>
        <v>41907.886620370373</v>
      </c>
      <c r="T2923" s="11">
        <f t="shared" si="275"/>
        <v>41877.886620370373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1">
        <f t="shared" si="274"/>
        <v>42142.874155092592</v>
      </c>
      <c r="T2924" s="11">
        <f t="shared" si="275"/>
        <v>42097.874155092592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1">
        <f t="shared" si="274"/>
        <v>42028.125</v>
      </c>
      <c r="T2925" s="11">
        <f t="shared" si="275"/>
        <v>42013.15253472222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1">
        <f t="shared" si="274"/>
        <v>42133.165972222225</v>
      </c>
      <c r="T2926" s="11">
        <f t="shared" si="275"/>
        <v>42103.556828703702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1">
        <f t="shared" si="274"/>
        <v>41893.584120370368</v>
      </c>
      <c r="T2927" s="11">
        <f t="shared" si="275"/>
        <v>41863.584120370368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1">
        <f t="shared" si="274"/>
        <v>42058.765960648147</v>
      </c>
      <c r="T2928" s="11">
        <f t="shared" si="275"/>
        <v>42044.765960648147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1">
        <f t="shared" si="274"/>
        <v>41835.208333333336</v>
      </c>
      <c r="T2929" s="11">
        <f t="shared" si="275"/>
        <v>41806.669317129628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1">
        <f t="shared" si="274"/>
        <v>42433.998217592598</v>
      </c>
      <c r="T2930" s="11">
        <f t="shared" si="275"/>
        <v>42403.998217592598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1">
        <f t="shared" si="274"/>
        <v>41784.564328703702</v>
      </c>
      <c r="T2931" s="11">
        <f t="shared" si="275"/>
        <v>41754.564328703702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1">
        <f t="shared" si="274"/>
        <v>42131.584074074075</v>
      </c>
      <c r="T2932" s="11">
        <f t="shared" si="275"/>
        <v>42101.584074074075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1">
        <f t="shared" si="274"/>
        <v>41897.255555555559</v>
      </c>
      <c r="T2933" s="11">
        <f t="shared" si="275"/>
        <v>41872.291238425925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1">
        <f t="shared" si="274"/>
        <v>42056.458333333328</v>
      </c>
      <c r="T2934" s="11">
        <f t="shared" si="275"/>
        <v>42025.164780092593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1">
        <f t="shared" si="274"/>
        <v>42525.956631944442</v>
      </c>
      <c r="T2935" s="11">
        <f t="shared" si="275"/>
        <v>42495.956631944442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1">
        <f t="shared" si="274"/>
        <v>41805.636157407411</v>
      </c>
      <c r="T2936" s="11">
        <f t="shared" si="275"/>
        <v>41775.636157407411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1">
        <f t="shared" si="274"/>
        <v>42611.708333333328</v>
      </c>
      <c r="T2937" s="11">
        <f t="shared" si="275"/>
        <v>42553.583425925928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1">
        <f t="shared" si="274"/>
        <v>41925.207638888889</v>
      </c>
      <c r="T2938" s="11">
        <f t="shared" si="275"/>
        <v>41912.650729166664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1">
        <f t="shared" si="274"/>
        <v>41833.457326388889</v>
      </c>
      <c r="T2939" s="11">
        <f t="shared" si="275"/>
        <v>41803.457326388889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1">
        <f t="shared" si="274"/>
        <v>42034.703865740739</v>
      </c>
      <c r="T2940" s="11">
        <f t="shared" si="275"/>
        <v>42004.703865740739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1">
        <f t="shared" si="274"/>
        <v>41879.041666666664</v>
      </c>
      <c r="T2941" s="11">
        <f t="shared" si="275"/>
        <v>41845.809166666666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1">
        <f t="shared" si="274"/>
        <v>42022.773356481484</v>
      </c>
      <c r="T2942" s="11">
        <f t="shared" si="275"/>
        <v>41982.773356481484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1">
        <f t="shared" si="274"/>
        <v>42064.960127314815</v>
      </c>
      <c r="T2943" s="11">
        <f t="shared" si="275"/>
        <v>42034.960127314815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1">
        <f t="shared" si="274"/>
        <v>42354.845833333333</v>
      </c>
      <c r="T2944" s="11">
        <f t="shared" si="275"/>
        <v>42334.803923611107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1">
        <f t="shared" si="274"/>
        <v>42107.129398148143</v>
      </c>
      <c r="T2945" s="11">
        <f t="shared" si="275"/>
        <v>42077.129398148143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1">
        <f t="shared" si="274"/>
        <v>42162.9143287037</v>
      </c>
      <c r="T2946" s="11">
        <f t="shared" si="275"/>
        <v>42132.9143287037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11">
        <f t="shared" ref="S2947:S3010" si="280">(((I2947/60)/60)/24)+DATE(1970,1,1)</f>
        <v>42148.139583333337</v>
      </c>
      <c r="T2947" s="11">
        <f t="shared" ref="T2947:T3010" si="281">(((J2947/60)/60)/24)+DATE(1970,1,1)</f>
        <v>42118.139583333337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1">
        <f t="shared" si="280"/>
        <v>42597.531157407408</v>
      </c>
      <c r="T2948" s="11">
        <f t="shared" si="281"/>
        <v>42567.531157407408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1">
        <f t="shared" si="280"/>
        <v>42698.715972222228</v>
      </c>
      <c r="T2949" s="11">
        <f t="shared" si="281"/>
        <v>42649.562118055561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1">
        <f t="shared" si="280"/>
        <v>42157.649224537032</v>
      </c>
      <c r="T2950" s="11">
        <f t="shared" si="281"/>
        <v>42097.649224537032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1">
        <f t="shared" si="280"/>
        <v>42327.864780092597</v>
      </c>
      <c r="T2951" s="11">
        <f t="shared" si="281"/>
        <v>42297.823113425926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1">
        <f t="shared" si="280"/>
        <v>42392.36518518519</v>
      </c>
      <c r="T2952" s="11">
        <f t="shared" si="281"/>
        <v>42362.36518518519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1">
        <f t="shared" si="280"/>
        <v>41917.802928240737</v>
      </c>
      <c r="T2953" s="11">
        <f t="shared" si="281"/>
        <v>41872.802928240737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1">
        <f t="shared" si="280"/>
        <v>42660.166666666672</v>
      </c>
      <c r="T2954" s="11">
        <f t="shared" si="281"/>
        <v>42628.690266203703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1">
        <f t="shared" si="280"/>
        <v>42285.791909722218</v>
      </c>
      <c r="T2955" s="11">
        <f t="shared" si="281"/>
        <v>42255.791909722218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1">
        <f t="shared" si="280"/>
        <v>42810.541701388895</v>
      </c>
      <c r="T2956" s="11">
        <f t="shared" si="281"/>
        <v>42790.583368055552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1">
        <f t="shared" si="280"/>
        <v>42171.741307870368</v>
      </c>
      <c r="T2957" s="11">
        <f t="shared" si="281"/>
        <v>42141.741307870368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1">
        <f t="shared" si="280"/>
        <v>42494.958912037036</v>
      </c>
      <c r="T2958" s="11">
        <f t="shared" si="281"/>
        <v>42464.958912037036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1">
        <f t="shared" si="280"/>
        <v>42090.969583333332</v>
      </c>
      <c r="T2959" s="11">
        <f t="shared" si="281"/>
        <v>42031.011249999996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1">
        <f t="shared" si="280"/>
        <v>42498.73746527778</v>
      </c>
      <c r="T2960" s="11">
        <f t="shared" si="281"/>
        <v>42438.779131944444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1">
        <f t="shared" si="280"/>
        <v>42528.008391203708</v>
      </c>
      <c r="T2961" s="11">
        <f t="shared" si="281"/>
        <v>42498.008391203708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1">
        <f t="shared" si="280"/>
        <v>41893.757210648146</v>
      </c>
      <c r="T2962" s="11">
        <f t="shared" si="281"/>
        <v>41863.757210648146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1">
        <f t="shared" si="280"/>
        <v>42089.166666666672</v>
      </c>
      <c r="T2963" s="11">
        <f t="shared" si="281"/>
        <v>42061.212488425925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1">
        <f t="shared" si="280"/>
        <v>42064.290972222225</v>
      </c>
      <c r="T2964" s="11">
        <f t="shared" si="281"/>
        <v>42036.24428240741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1">
        <f t="shared" si="280"/>
        <v>42187.470185185186</v>
      </c>
      <c r="T2965" s="11">
        <f t="shared" si="281"/>
        <v>42157.470185185186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1">
        <f t="shared" si="280"/>
        <v>41857.897222222222</v>
      </c>
      <c r="T2966" s="11">
        <f t="shared" si="281"/>
        <v>41827.909942129627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1">
        <f t="shared" si="280"/>
        <v>42192.729548611111</v>
      </c>
      <c r="T2967" s="11">
        <f t="shared" si="281"/>
        <v>42162.729548611111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1">
        <f t="shared" si="280"/>
        <v>42263.738564814819</v>
      </c>
      <c r="T2968" s="11">
        <f t="shared" si="281"/>
        <v>42233.738564814819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1">
        <f t="shared" si="280"/>
        <v>42072.156157407408</v>
      </c>
      <c r="T2969" s="11">
        <f t="shared" si="281"/>
        <v>42042.197824074072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1">
        <f t="shared" si="280"/>
        <v>42599.165972222225</v>
      </c>
      <c r="T2970" s="11">
        <f t="shared" si="281"/>
        <v>42585.523842592593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1">
        <f t="shared" si="280"/>
        <v>42127.952083333337</v>
      </c>
      <c r="T2971" s="11">
        <f t="shared" si="281"/>
        <v>42097.786493055552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1">
        <f t="shared" si="280"/>
        <v>41838.669571759259</v>
      </c>
      <c r="T2972" s="11">
        <f t="shared" si="281"/>
        <v>41808.669571759259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1">
        <f t="shared" si="280"/>
        <v>41882.658310185187</v>
      </c>
      <c r="T2973" s="11">
        <f t="shared" si="281"/>
        <v>41852.658310185187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1">
        <f t="shared" si="280"/>
        <v>42709.041666666672</v>
      </c>
      <c r="T2974" s="11">
        <f t="shared" si="281"/>
        <v>42694.110185185185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1">
        <f t="shared" si="280"/>
        <v>42370.166666666672</v>
      </c>
      <c r="T2975" s="11">
        <f t="shared" si="281"/>
        <v>42341.818379629629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1">
        <f t="shared" si="280"/>
        <v>41908.065972222219</v>
      </c>
      <c r="T2976" s="11">
        <f t="shared" si="281"/>
        <v>41880.061006944445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1">
        <f t="shared" si="280"/>
        <v>41970.125</v>
      </c>
      <c r="T2977" s="11">
        <f t="shared" si="281"/>
        <v>41941.683865740742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1">
        <f t="shared" si="280"/>
        <v>42442.5</v>
      </c>
      <c r="T2978" s="11">
        <f t="shared" si="281"/>
        <v>42425.730671296296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1">
        <f t="shared" si="280"/>
        <v>42086.093055555553</v>
      </c>
      <c r="T2979" s="11">
        <f t="shared" si="281"/>
        <v>42026.88118055556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1">
        <f t="shared" si="280"/>
        <v>41932.249305555553</v>
      </c>
      <c r="T2980" s="11">
        <f t="shared" si="281"/>
        <v>41922.640590277777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1">
        <f t="shared" si="280"/>
        <v>42010.25</v>
      </c>
      <c r="T2981" s="11">
        <f t="shared" si="281"/>
        <v>41993.824340277773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1">
        <f t="shared" si="280"/>
        <v>42240.083333333328</v>
      </c>
      <c r="T2982" s="11">
        <f t="shared" si="281"/>
        <v>42219.915856481486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1">
        <f t="shared" si="280"/>
        <v>42270.559675925921</v>
      </c>
      <c r="T2983" s="11">
        <f t="shared" si="281"/>
        <v>42225.559675925921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1">
        <f t="shared" si="280"/>
        <v>42411.686840277776</v>
      </c>
      <c r="T2984" s="11">
        <f t="shared" si="281"/>
        <v>42381.686840277776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1">
        <f t="shared" si="280"/>
        <v>41954.674027777779</v>
      </c>
      <c r="T2985" s="11">
        <f t="shared" si="281"/>
        <v>41894.632361111115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1">
        <f t="shared" si="280"/>
        <v>42606.278715277775</v>
      </c>
      <c r="T2986" s="11">
        <f t="shared" si="281"/>
        <v>42576.278715277775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1">
        <f t="shared" si="280"/>
        <v>42674.166666666672</v>
      </c>
      <c r="T2987" s="11">
        <f t="shared" si="281"/>
        <v>42654.973703703698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1">
        <f t="shared" si="280"/>
        <v>42491.458402777775</v>
      </c>
      <c r="T2988" s="11">
        <f t="shared" si="281"/>
        <v>42431.500069444446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1">
        <f t="shared" si="280"/>
        <v>42656</v>
      </c>
      <c r="T2989" s="11">
        <f t="shared" si="281"/>
        <v>42627.307303240741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1">
        <f t="shared" si="280"/>
        <v>42541.362048611118</v>
      </c>
      <c r="T2990" s="11">
        <f t="shared" si="281"/>
        <v>42511.362048611118</v>
      </c>
    </row>
    <row r="2991" spans="1:20" ht="15.7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1">
        <f t="shared" si="280"/>
        <v>42359.207638888889</v>
      </c>
      <c r="T2991" s="11">
        <f t="shared" si="281"/>
        <v>42337.02039351852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1">
        <f t="shared" si="280"/>
        <v>42376.57430555555</v>
      </c>
      <c r="T2992" s="11">
        <f t="shared" si="281"/>
        <v>42341.57430555555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1">
        <f t="shared" si="280"/>
        <v>42762.837152777778</v>
      </c>
      <c r="T2993" s="11">
        <f t="shared" si="281"/>
        <v>42740.837152777778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1">
        <f t="shared" si="280"/>
        <v>42652.767476851848</v>
      </c>
      <c r="T2994" s="11">
        <f t="shared" si="281"/>
        <v>42622.767476851848</v>
      </c>
    </row>
    <row r="2995" spans="1:20" ht="15.7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1">
        <f t="shared" si="280"/>
        <v>42420.838738425926</v>
      </c>
      <c r="T2995" s="11">
        <f t="shared" si="281"/>
        <v>42390.838738425926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1">
        <f t="shared" si="280"/>
        <v>41915.478842592594</v>
      </c>
      <c r="T2996" s="11">
        <f t="shared" si="281"/>
        <v>41885.478842592594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1">
        <f t="shared" si="280"/>
        <v>42754.665173611109</v>
      </c>
      <c r="T2997" s="11">
        <f t="shared" si="281"/>
        <v>42724.665173611109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1">
        <f t="shared" si="280"/>
        <v>42150.912500000006</v>
      </c>
      <c r="T2998" s="11">
        <f t="shared" si="281"/>
        <v>42090.912500000006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1">
        <f t="shared" si="280"/>
        <v>42793.207638888889</v>
      </c>
      <c r="T2999" s="11">
        <f t="shared" si="281"/>
        <v>42775.733715277776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1">
        <f t="shared" si="280"/>
        <v>41806.184027777781</v>
      </c>
      <c r="T3000" s="11">
        <f t="shared" si="281"/>
        <v>41778.193622685183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1">
        <f t="shared" si="280"/>
        <v>42795.083333333328</v>
      </c>
      <c r="T3001" s="11">
        <f t="shared" si="281"/>
        <v>42780.740277777775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1">
        <f t="shared" si="280"/>
        <v>42766.75</v>
      </c>
      <c r="T3002" s="11">
        <f t="shared" si="281"/>
        <v>42752.827199074076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1">
        <f t="shared" si="280"/>
        <v>42564.895625000005</v>
      </c>
      <c r="T3003" s="11">
        <f t="shared" si="281"/>
        <v>42534.895625000005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1">
        <f t="shared" si="280"/>
        <v>41269.83625</v>
      </c>
      <c r="T3004" s="11">
        <f t="shared" si="281"/>
        <v>41239.83625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1">
        <f t="shared" si="280"/>
        <v>42430.249305555553</v>
      </c>
      <c r="T3005" s="11">
        <f t="shared" si="281"/>
        <v>42398.849259259259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1">
        <f t="shared" si="280"/>
        <v>41958.922731481478</v>
      </c>
      <c r="T3006" s="11">
        <f t="shared" si="281"/>
        <v>41928.881064814814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1">
        <f t="shared" si="280"/>
        <v>41918.674826388888</v>
      </c>
      <c r="T3007" s="11">
        <f t="shared" si="281"/>
        <v>41888.674826388888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1">
        <f t="shared" si="280"/>
        <v>41987.756840277783</v>
      </c>
      <c r="T3008" s="11">
        <f t="shared" si="281"/>
        <v>41957.756840277783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1">
        <f t="shared" si="280"/>
        <v>42119.216238425928</v>
      </c>
      <c r="T3009" s="11">
        <f t="shared" si="281"/>
        <v>42098.216238425928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1">
        <f t="shared" si="280"/>
        <v>42390.212025462963</v>
      </c>
      <c r="T3010" s="11">
        <f t="shared" si="281"/>
        <v>42360.212025462963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11">
        <f t="shared" ref="S3011:S3074" si="286">(((I3011/60)/60)/24)+DATE(1970,1,1)</f>
        <v>41969.611574074079</v>
      </c>
      <c r="T3011" s="11">
        <f t="shared" ref="T3011:T3074" si="287">(((J3011/60)/60)/24)+DATE(1970,1,1)</f>
        <v>41939.569907407407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1">
        <f t="shared" si="286"/>
        <v>42056.832395833335</v>
      </c>
      <c r="T3012" s="11">
        <f t="shared" si="287"/>
        <v>41996.832395833335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1">
        <f t="shared" si="286"/>
        <v>42361.957638888889</v>
      </c>
      <c r="T3013" s="11">
        <f t="shared" si="287"/>
        <v>42334.468935185185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1">
        <f t="shared" si="286"/>
        <v>42045.702893518523</v>
      </c>
      <c r="T3014" s="11">
        <f t="shared" si="287"/>
        <v>42024.702893518523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1">
        <f t="shared" si="286"/>
        <v>42176.836215277777</v>
      </c>
      <c r="T3015" s="11">
        <f t="shared" si="287"/>
        <v>42146.836215277777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1">
        <f t="shared" si="286"/>
        <v>41948.208333333336</v>
      </c>
      <c r="T3016" s="11">
        <f t="shared" si="287"/>
        <v>41920.123611111114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1">
        <f t="shared" si="286"/>
        <v>41801.166666666664</v>
      </c>
      <c r="T3017" s="11">
        <f t="shared" si="287"/>
        <v>41785.72729166667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1">
        <f t="shared" si="286"/>
        <v>41838.548055555555</v>
      </c>
      <c r="T3018" s="11">
        <f t="shared" si="287"/>
        <v>41778.548055555555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1">
        <f t="shared" si="286"/>
        <v>41871.850034722222</v>
      </c>
      <c r="T3019" s="11">
        <f t="shared" si="287"/>
        <v>41841.850034722222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1">
        <f t="shared" si="286"/>
        <v>42205.916666666672</v>
      </c>
      <c r="T3020" s="11">
        <f t="shared" si="287"/>
        <v>42163.29833333334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1">
        <f t="shared" si="286"/>
        <v>41786.125</v>
      </c>
      <c r="T3021" s="11">
        <f t="shared" si="287"/>
        <v>41758.833564814813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1">
        <f t="shared" si="286"/>
        <v>42230.846446759257</v>
      </c>
      <c r="T3022" s="11">
        <f t="shared" si="287"/>
        <v>42170.846446759257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1">
        <f t="shared" si="286"/>
        <v>42696.249305555553</v>
      </c>
      <c r="T3023" s="11">
        <f t="shared" si="287"/>
        <v>42660.618854166663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1">
        <f t="shared" si="286"/>
        <v>42609.95380787037</v>
      </c>
      <c r="T3024" s="11">
        <f t="shared" si="287"/>
        <v>42564.95380787037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1">
        <f t="shared" si="286"/>
        <v>42166.675763888896</v>
      </c>
      <c r="T3025" s="11">
        <f t="shared" si="287"/>
        <v>42121.675763888896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1">
        <f t="shared" si="286"/>
        <v>41188.993923611109</v>
      </c>
      <c r="T3026" s="11">
        <f t="shared" si="287"/>
        <v>41158.993923611109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1">
        <f t="shared" si="286"/>
        <v>41789.666666666664</v>
      </c>
      <c r="T3027" s="11">
        <f t="shared" si="287"/>
        <v>41761.509409722225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1">
        <f t="shared" si="286"/>
        <v>42797.459398148145</v>
      </c>
      <c r="T3028" s="11">
        <f t="shared" si="287"/>
        <v>42783.459398148145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1">
        <f t="shared" si="286"/>
        <v>42083.662627314814</v>
      </c>
      <c r="T3029" s="11">
        <f t="shared" si="287"/>
        <v>42053.704293981486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1">
        <f t="shared" si="286"/>
        <v>42597.264178240745</v>
      </c>
      <c r="T3030" s="11">
        <f t="shared" si="287"/>
        <v>42567.264178240745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1">
        <f t="shared" si="286"/>
        <v>41961.190972222219</v>
      </c>
      <c r="T3031" s="11">
        <f t="shared" si="287"/>
        <v>41932.708877314813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1">
        <f t="shared" si="286"/>
        <v>42263.747349537036</v>
      </c>
      <c r="T3032" s="11">
        <f t="shared" si="287"/>
        <v>42233.747349537036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1">
        <f t="shared" si="286"/>
        <v>42657.882488425923</v>
      </c>
      <c r="T3033" s="11">
        <f t="shared" si="287"/>
        <v>42597.882488425923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1">
        <f t="shared" si="286"/>
        <v>42258.044664351852</v>
      </c>
      <c r="T3034" s="11">
        <f t="shared" si="287"/>
        <v>42228.044664351852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1">
        <f t="shared" si="286"/>
        <v>42600.110243055555</v>
      </c>
      <c r="T3035" s="11">
        <f t="shared" si="287"/>
        <v>42570.110243055555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1">
        <f t="shared" si="286"/>
        <v>42675.165972222225</v>
      </c>
      <c r="T3036" s="11">
        <f t="shared" si="287"/>
        <v>42644.535358796296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1">
        <f t="shared" si="286"/>
        <v>41398.560289351852</v>
      </c>
      <c r="T3037" s="11">
        <f t="shared" si="287"/>
        <v>41368.560289351852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1">
        <f t="shared" si="286"/>
        <v>41502.499305555553</v>
      </c>
      <c r="T3038" s="11">
        <f t="shared" si="287"/>
        <v>41466.785231481481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1">
        <f t="shared" si="286"/>
        <v>40453.207638888889</v>
      </c>
      <c r="T3039" s="11">
        <f t="shared" si="287"/>
        <v>40378.893206018518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1">
        <f t="shared" si="286"/>
        <v>42433.252280092594</v>
      </c>
      <c r="T3040" s="11">
        <f t="shared" si="287"/>
        <v>42373.252280092594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1">
        <f t="shared" si="286"/>
        <v>41637.332638888889</v>
      </c>
      <c r="T3041" s="11">
        <f t="shared" si="287"/>
        <v>41610.794421296298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1">
        <f t="shared" si="286"/>
        <v>42181.958333333328</v>
      </c>
      <c r="T3042" s="11">
        <f t="shared" si="287"/>
        <v>42177.791909722218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1">
        <f t="shared" si="286"/>
        <v>42389.868611111116</v>
      </c>
      <c r="T3043" s="11">
        <f t="shared" si="287"/>
        <v>42359.868611111116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1">
        <f t="shared" si="286"/>
        <v>42283.688043981485</v>
      </c>
      <c r="T3044" s="11">
        <f t="shared" si="287"/>
        <v>42253.688043981485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1">
        <f t="shared" si="286"/>
        <v>42110.118055555555</v>
      </c>
      <c r="T3045" s="11">
        <f t="shared" si="287"/>
        <v>42083.070590277777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1">
        <f t="shared" si="286"/>
        <v>42402.7268287037</v>
      </c>
      <c r="T3046" s="11">
        <f t="shared" si="287"/>
        <v>42387.7268287037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1">
        <f t="shared" si="286"/>
        <v>41873.155729166669</v>
      </c>
      <c r="T3047" s="11">
        <f t="shared" si="287"/>
        <v>41843.155729166669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1">
        <f t="shared" si="286"/>
        <v>41892.202777777777</v>
      </c>
      <c r="T3048" s="11">
        <f t="shared" si="287"/>
        <v>41862.803078703706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1">
        <f t="shared" si="286"/>
        <v>42487.552777777775</v>
      </c>
      <c r="T3049" s="11">
        <f t="shared" si="287"/>
        <v>42443.989050925928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1">
        <f t="shared" si="286"/>
        <v>42004.890277777777</v>
      </c>
      <c r="T3050" s="11">
        <f t="shared" si="287"/>
        <v>41975.901180555549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1">
        <f t="shared" si="286"/>
        <v>42169.014525462961</v>
      </c>
      <c r="T3051" s="11">
        <f t="shared" si="287"/>
        <v>42139.014525462961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1">
        <f t="shared" si="286"/>
        <v>42495.16851851852</v>
      </c>
      <c r="T3052" s="11">
        <f t="shared" si="287"/>
        <v>42465.16851851852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1">
        <f t="shared" si="286"/>
        <v>42774.416030092587</v>
      </c>
      <c r="T3053" s="11">
        <f t="shared" si="287"/>
        <v>42744.416030092587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1">
        <f t="shared" si="286"/>
        <v>42152.665972222225</v>
      </c>
      <c r="T3054" s="11">
        <f t="shared" si="287"/>
        <v>42122.670069444444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1">
        <f t="shared" si="286"/>
        <v>41914.165972222225</v>
      </c>
      <c r="T3055" s="11">
        <f t="shared" si="287"/>
        <v>41862.761724537035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1">
        <f t="shared" si="286"/>
        <v>42065.044444444444</v>
      </c>
      <c r="T3056" s="11">
        <f t="shared" si="287"/>
        <v>42027.832800925928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1">
        <f t="shared" si="286"/>
        <v>42013.95821759259</v>
      </c>
      <c r="T3057" s="11">
        <f t="shared" si="287"/>
        <v>41953.95821759259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1">
        <f t="shared" si="286"/>
        <v>41911.636388888888</v>
      </c>
      <c r="T3058" s="11">
        <f t="shared" si="287"/>
        <v>41851.636388888888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1">
        <f t="shared" si="286"/>
        <v>42463.608923611115</v>
      </c>
      <c r="T3059" s="11">
        <f t="shared" si="287"/>
        <v>42433.650590277779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1">
        <f t="shared" si="286"/>
        <v>42510.374305555553</v>
      </c>
      <c r="T3060" s="11">
        <f t="shared" si="287"/>
        <v>42460.374305555553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1">
        <f t="shared" si="286"/>
        <v>41859.935717592591</v>
      </c>
      <c r="T3061" s="11">
        <f t="shared" si="287"/>
        <v>41829.935717592591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1">
        <f t="shared" si="286"/>
        <v>42275.274699074071</v>
      </c>
      <c r="T3062" s="11">
        <f t="shared" si="287"/>
        <v>42245.274699074071</v>
      </c>
    </row>
    <row r="3063" spans="1:20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1">
        <f t="shared" si="286"/>
        <v>41864.784120370372</v>
      </c>
      <c r="T3063" s="11">
        <f t="shared" si="287"/>
        <v>41834.784120370372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1">
        <f t="shared" si="286"/>
        <v>42277.75</v>
      </c>
      <c r="T3064" s="11">
        <f t="shared" si="287"/>
        <v>42248.535787037035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1">
        <f t="shared" si="286"/>
        <v>42665.922893518517</v>
      </c>
      <c r="T3065" s="11">
        <f t="shared" si="287"/>
        <v>42630.922893518517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1">
        <f t="shared" si="286"/>
        <v>42330.290972222225</v>
      </c>
      <c r="T3066" s="11">
        <f t="shared" si="287"/>
        <v>42299.130162037036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1">
        <f t="shared" si="286"/>
        <v>41850.055231481485</v>
      </c>
      <c r="T3067" s="11">
        <f t="shared" si="287"/>
        <v>41825.055231481485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1">
        <f t="shared" si="286"/>
        <v>42561.228437500002</v>
      </c>
      <c r="T3068" s="11">
        <f t="shared" si="287"/>
        <v>42531.228437500002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1">
        <f t="shared" si="286"/>
        <v>42256.938414351855</v>
      </c>
      <c r="T3069" s="11">
        <f t="shared" si="287"/>
        <v>42226.938414351855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1">
        <f t="shared" si="286"/>
        <v>42293.691574074073</v>
      </c>
      <c r="T3070" s="11">
        <f t="shared" si="287"/>
        <v>42263.691574074073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1">
        <f t="shared" si="286"/>
        <v>41987.833726851852</v>
      </c>
      <c r="T3071" s="11">
        <f t="shared" si="287"/>
        <v>41957.833726851852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1">
        <f t="shared" si="286"/>
        <v>42711.733437499999</v>
      </c>
      <c r="T3072" s="11">
        <f t="shared" si="287"/>
        <v>42690.733437499999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1">
        <f t="shared" si="286"/>
        <v>42115.249305555553</v>
      </c>
      <c r="T3073" s="11">
        <f t="shared" si="287"/>
        <v>42097.732418981483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1">
        <f t="shared" si="286"/>
        <v>42673.073611111111</v>
      </c>
      <c r="T3074" s="11">
        <f t="shared" si="287"/>
        <v>42658.690532407403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11">
        <f t="shared" ref="S3075:S3138" si="292">(((I3075/60)/60)/24)+DATE(1970,1,1)</f>
        <v>42169.804861111115</v>
      </c>
      <c r="T3075" s="11">
        <f t="shared" ref="T3075:T3138" si="293">(((J3075/60)/60)/24)+DATE(1970,1,1)</f>
        <v>42111.684027777781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1">
        <f t="shared" si="292"/>
        <v>42439.571284722217</v>
      </c>
      <c r="T3076" s="11">
        <f t="shared" si="293"/>
        <v>42409.571284722217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1">
        <f t="shared" si="292"/>
        <v>42601.102314814809</v>
      </c>
      <c r="T3077" s="11">
        <f t="shared" si="293"/>
        <v>42551.102314814809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1">
        <f t="shared" si="292"/>
        <v>42286.651886574073</v>
      </c>
      <c r="T3078" s="11">
        <f t="shared" si="293"/>
        <v>42226.651886574073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1">
        <f t="shared" si="292"/>
        <v>42796.956921296296</v>
      </c>
      <c r="T3079" s="11">
        <f t="shared" si="293"/>
        <v>42766.956921296296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1">
        <f t="shared" si="292"/>
        <v>42061.138831018514</v>
      </c>
      <c r="T3080" s="11">
        <f t="shared" si="293"/>
        <v>42031.138831018514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1">
        <f t="shared" si="292"/>
        <v>42085.671701388885</v>
      </c>
      <c r="T3081" s="11">
        <f t="shared" si="293"/>
        <v>42055.713368055556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1">
        <f t="shared" si="292"/>
        <v>42000.0699537037</v>
      </c>
      <c r="T3082" s="11">
        <f t="shared" si="293"/>
        <v>41940.028287037036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1">
        <f t="shared" si="292"/>
        <v>42267.181608796294</v>
      </c>
      <c r="T3083" s="11">
        <f t="shared" si="293"/>
        <v>42237.181608796294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1">
        <f t="shared" si="292"/>
        <v>42323.96465277778</v>
      </c>
      <c r="T3084" s="11">
        <f t="shared" si="293"/>
        <v>42293.922986111109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1">
        <f t="shared" si="292"/>
        <v>41883.208333333336</v>
      </c>
      <c r="T3085" s="11">
        <f t="shared" si="293"/>
        <v>41853.563402777778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1">
        <f t="shared" si="292"/>
        <v>42129.783333333333</v>
      </c>
      <c r="T3086" s="11">
        <f t="shared" si="293"/>
        <v>42100.723738425921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1">
        <f t="shared" si="292"/>
        <v>42276.883784722217</v>
      </c>
      <c r="T3087" s="11">
        <f t="shared" si="293"/>
        <v>42246.883784722217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1">
        <f t="shared" si="292"/>
        <v>42233.67082175926</v>
      </c>
      <c r="T3088" s="11">
        <f t="shared" si="293"/>
        <v>42173.67082175926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1">
        <f t="shared" si="292"/>
        <v>42725.192013888889</v>
      </c>
      <c r="T3089" s="11">
        <f t="shared" si="293"/>
        <v>42665.150347222225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1">
        <f t="shared" si="292"/>
        <v>42012.570138888885</v>
      </c>
      <c r="T3090" s="11">
        <f t="shared" si="293"/>
        <v>41981.57230324074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1">
        <f t="shared" si="292"/>
        <v>42560.082638888889</v>
      </c>
      <c r="T3091" s="11">
        <f t="shared" si="293"/>
        <v>42528.542627314819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1">
        <f t="shared" si="292"/>
        <v>42125.777141203704</v>
      </c>
      <c r="T3092" s="11">
        <f t="shared" si="293"/>
        <v>42065.818807870368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1">
        <f t="shared" si="292"/>
        <v>42596.948414351849</v>
      </c>
      <c r="T3093" s="11">
        <f t="shared" si="293"/>
        <v>42566.948414351849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1">
        <f t="shared" si="292"/>
        <v>42292.916666666672</v>
      </c>
      <c r="T3094" s="11">
        <f t="shared" si="293"/>
        <v>42255.619351851856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1">
        <f t="shared" si="292"/>
        <v>41791.165972222225</v>
      </c>
      <c r="T3095" s="11">
        <f t="shared" si="293"/>
        <v>41760.909039351849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1">
        <f t="shared" si="292"/>
        <v>42267.795787037037</v>
      </c>
      <c r="T3096" s="11">
        <f t="shared" si="293"/>
        <v>42207.795787037037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1">
        <f t="shared" si="292"/>
        <v>42583.025231481486</v>
      </c>
      <c r="T3097" s="11">
        <f t="shared" si="293"/>
        <v>42523.025231481486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1">
        <f t="shared" si="292"/>
        <v>42144.825532407413</v>
      </c>
      <c r="T3098" s="11">
        <f t="shared" si="293"/>
        <v>42114.825532407413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1">
        <f t="shared" si="292"/>
        <v>42650.583333333328</v>
      </c>
      <c r="T3099" s="11">
        <f t="shared" si="293"/>
        <v>42629.503483796296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1">
        <f t="shared" si="292"/>
        <v>42408.01180555555</v>
      </c>
      <c r="T3100" s="11">
        <f t="shared" si="293"/>
        <v>42359.792233796295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1">
        <f t="shared" si="292"/>
        <v>42412.189710648148</v>
      </c>
      <c r="T3101" s="11">
        <f t="shared" si="293"/>
        <v>42382.189710648148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1">
        <f t="shared" si="292"/>
        <v>41932.622395833336</v>
      </c>
      <c r="T3102" s="11">
        <f t="shared" si="293"/>
        <v>41902.622395833336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1">
        <f t="shared" si="292"/>
        <v>42201.330555555556</v>
      </c>
      <c r="T3103" s="11">
        <f t="shared" si="293"/>
        <v>42171.383530092593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1">
        <f t="shared" si="292"/>
        <v>42605.340486111112</v>
      </c>
      <c r="T3104" s="11">
        <f t="shared" si="293"/>
        <v>42555.340486111112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1">
        <f t="shared" si="292"/>
        <v>42167.156319444446</v>
      </c>
      <c r="T3105" s="11">
        <f t="shared" si="293"/>
        <v>42107.156319444446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1">
        <f t="shared" si="292"/>
        <v>42038.083333333328</v>
      </c>
      <c r="T3106" s="11">
        <f t="shared" si="293"/>
        <v>42006.908692129626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1">
        <f t="shared" si="292"/>
        <v>41931.208333333336</v>
      </c>
      <c r="T3107" s="11">
        <f t="shared" si="293"/>
        <v>41876.718935185185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1">
        <f t="shared" si="292"/>
        <v>42263.916666666672</v>
      </c>
      <c r="T3108" s="11">
        <f t="shared" si="293"/>
        <v>42241.429120370376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1">
        <f t="shared" si="292"/>
        <v>42135.814247685179</v>
      </c>
      <c r="T3109" s="11">
        <f t="shared" si="293"/>
        <v>42128.814247685179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1">
        <f t="shared" si="292"/>
        <v>42122.638819444444</v>
      </c>
      <c r="T3110" s="11">
        <f t="shared" si="293"/>
        <v>42062.680486111116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1">
        <f t="shared" si="292"/>
        <v>41879.125115740739</v>
      </c>
      <c r="T3111" s="11">
        <f t="shared" si="293"/>
        <v>41844.125115740739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1">
        <f t="shared" si="292"/>
        <v>42785.031469907408</v>
      </c>
      <c r="T3112" s="11">
        <f t="shared" si="293"/>
        <v>42745.031469907408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1">
        <f t="shared" si="292"/>
        <v>41916.595138888886</v>
      </c>
      <c r="T3113" s="11">
        <f t="shared" si="293"/>
        <v>41885.595138888886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1">
        <f t="shared" si="292"/>
        <v>42675.121921296297</v>
      </c>
      <c r="T3114" s="11">
        <f t="shared" si="293"/>
        <v>42615.121921296297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1">
        <f t="shared" si="292"/>
        <v>42111.731273148151</v>
      </c>
      <c r="T3115" s="11">
        <f t="shared" si="293"/>
        <v>42081.731273148151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1">
        <f t="shared" si="292"/>
        <v>41903.632523148146</v>
      </c>
      <c r="T3116" s="11">
        <f t="shared" si="293"/>
        <v>41843.632523148146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1">
        <f t="shared" si="292"/>
        <v>42526.447071759263</v>
      </c>
      <c r="T3117" s="11">
        <f t="shared" si="293"/>
        <v>42496.447071759263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1">
        <f t="shared" si="292"/>
        <v>42095.515335648146</v>
      </c>
      <c r="T3118" s="11">
        <f t="shared" si="293"/>
        <v>42081.515335648146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1">
        <f t="shared" si="292"/>
        <v>42517.55</v>
      </c>
      <c r="T3119" s="11">
        <f t="shared" si="293"/>
        <v>42509.374537037031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1">
        <f t="shared" si="292"/>
        <v>42553.649571759262</v>
      </c>
      <c r="T3120" s="11">
        <f t="shared" si="293"/>
        <v>42534.649571759262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1">
        <f t="shared" si="292"/>
        <v>42090.003842592589</v>
      </c>
      <c r="T3121" s="11">
        <f t="shared" si="293"/>
        <v>42060.04550925926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1">
        <f t="shared" si="292"/>
        <v>42495.900416666671</v>
      </c>
      <c r="T3122" s="11">
        <f t="shared" si="293"/>
        <v>42435.942083333335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1">
        <f t="shared" si="292"/>
        <v>41908.679803240739</v>
      </c>
      <c r="T3123" s="11">
        <f t="shared" si="293"/>
        <v>41848.679803240739</v>
      </c>
    </row>
    <row r="3124" spans="1:20" ht="15.7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1">
        <f t="shared" si="292"/>
        <v>42683.973750000005</v>
      </c>
      <c r="T3124" s="11">
        <f t="shared" si="293"/>
        <v>42678.932083333333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1">
        <f t="shared" si="292"/>
        <v>42560.993032407408</v>
      </c>
      <c r="T3125" s="11">
        <f t="shared" si="293"/>
        <v>42530.993032407408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1">
        <f t="shared" si="292"/>
        <v>42037.780104166668</v>
      </c>
      <c r="T3126" s="11">
        <f t="shared" si="293"/>
        <v>41977.780104166668</v>
      </c>
    </row>
    <row r="3127" spans="1:20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1">
        <f t="shared" si="292"/>
        <v>42376.20685185185</v>
      </c>
      <c r="T3127" s="11">
        <f t="shared" si="293"/>
        <v>42346.20685185185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1">
        <f t="shared" si="292"/>
        <v>42456.976412037038</v>
      </c>
      <c r="T3128" s="11">
        <f t="shared" si="293"/>
        <v>42427.01807870371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1">
        <f t="shared" si="292"/>
        <v>42064.856817129628</v>
      </c>
      <c r="T3129" s="11">
        <f t="shared" si="293"/>
        <v>42034.856817129628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1">
        <f t="shared" si="292"/>
        <v>42810.784039351856</v>
      </c>
      <c r="T3130" s="11">
        <f t="shared" si="293"/>
        <v>42780.825706018513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1">
        <f t="shared" si="292"/>
        <v>42843.801145833335</v>
      </c>
      <c r="T3131" s="11">
        <f t="shared" si="293"/>
        <v>42803.842812499999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1">
        <f t="shared" si="292"/>
        <v>42839.207638888889</v>
      </c>
      <c r="T3132" s="11">
        <f t="shared" si="293"/>
        <v>42808.640231481477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1">
        <f t="shared" si="292"/>
        <v>42833.537557870368</v>
      </c>
      <c r="T3133" s="11">
        <f t="shared" si="293"/>
        <v>42803.579224537039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1">
        <f t="shared" si="292"/>
        <v>42846.308564814812</v>
      </c>
      <c r="T3134" s="11">
        <f t="shared" si="293"/>
        <v>42786.350231481483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1">
        <f t="shared" si="292"/>
        <v>42818.523541666669</v>
      </c>
      <c r="T3135" s="11">
        <f t="shared" si="293"/>
        <v>42788.565208333333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1">
        <f t="shared" si="292"/>
        <v>42821.678460648152</v>
      </c>
      <c r="T3136" s="11">
        <f t="shared" si="293"/>
        <v>42800.720127314817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1">
        <f t="shared" si="292"/>
        <v>42829.151863425926</v>
      </c>
      <c r="T3137" s="11">
        <f t="shared" si="293"/>
        <v>42807.151863425926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1">
        <f t="shared" si="292"/>
        <v>42825.957638888889</v>
      </c>
      <c r="T3138" s="11">
        <f t="shared" si="293"/>
        <v>42789.462430555555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11">
        <f t="shared" ref="S3139:S3202" si="298">(((I3139/60)/60)/24)+DATE(1970,1,1)</f>
        <v>42858.8</v>
      </c>
      <c r="T3139" s="11">
        <f t="shared" ref="T3139:T3202" si="299">(((J3139/60)/60)/24)+DATE(1970,1,1)</f>
        <v>42807.885057870371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1">
        <f t="shared" si="298"/>
        <v>42828.645914351851</v>
      </c>
      <c r="T3140" s="11">
        <f t="shared" si="299"/>
        <v>42809.645914351851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1">
        <f t="shared" si="298"/>
        <v>42819.189583333333</v>
      </c>
      <c r="T3141" s="11">
        <f t="shared" si="299"/>
        <v>42785.270370370374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1">
        <f t="shared" si="298"/>
        <v>42832.677118055552</v>
      </c>
      <c r="T3142" s="11">
        <f t="shared" si="299"/>
        <v>42802.718784722223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1">
        <f t="shared" si="298"/>
        <v>42841.833333333328</v>
      </c>
      <c r="T3143" s="11">
        <f t="shared" si="299"/>
        <v>42800.753333333334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1">
        <f t="shared" si="298"/>
        <v>42813.471516203703</v>
      </c>
      <c r="T3144" s="11">
        <f t="shared" si="299"/>
        <v>42783.513182870374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1">
        <f t="shared" si="298"/>
        <v>42834.358287037037</v>
      </c>
      <c r="T3145" s="11">
        <f t="shared" si="299"/>
        <v>42808.358287037037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1">
        <f t="shared" si="298"/>
        <v>42813.25</v>
      </c>
      <c r="T3146" s="11">
        <f t="shared" si="299"/>
        <v>42796.538275462968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1">
        <f t="shared" si="298"/>
        <v>42821.999236111107</v>
      </c>
      <c r="T3147" s="11">
        <f t="shared" si="299"/>
        <v>42762.040902777779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1">
        <f t="shared" si="298"/>
        <v>42841.640810185185</v>
      </c>
      <c r="T3148" s="11">
        <f t="shared" si="299"/>
        <v>42796.682476851856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1">
        <f t="shared" si="298"/>
        <v>41950.011053240742</v>
      </c>
      <c r="T3149" s="11">
        <f t="shared" si="299"/>
        <v>41909.969386574077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1">
        <f t="shared" si="298"/>
        <v>41913.166666666664</v>
      </c>
      <c r="T3150" s="11">
        <f t="shared" si="299"/>
        <v>41891.665324074071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1">
        <f t="shared" si="298"/>
        <v>41250.083333333336</v>
      </c>
      <c r="T3151" s="11">
        <f t="shared" si="299"/>
        <v>41226.017361111109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1">
        <f t="shared" si="298"/>
        <v>40568.166666666664</v>
      </c>
      <c r="T3152" s="11">
        <f t="shared" si="299"/>
        <v>40478.263923611114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1">
        <f t="shared" si="298"/>
        <v>41892.83997685185</v>
      </c>
      <c r="T3153" s="11">
        <f t="shared" si="299"/>
        <v>41862.83997685185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1">
        <f t="shared" si="298"/>
        <v>41580.867673611108</v>
      </c>
      <c r="T3154" s="11">
        <f t="shared" si="299"/>
        <v>41550.867673611108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1">
        <f t="shared" si="298"/>
        <v>40664.207638888889</v>
      </c>
      <c r="T3155" s="11">
        <f t="shared" si="299"/>
        <v>40633.154363425929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1">
        <f t="shared" si="298"/>
        <v>41000.834004629629</v>
      </c>
      <c r="T3156" s="11">
        <f t="shared" si="299"/>
        <v>40970.875671296293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1">
        <f t="shared" si="298"/>
        <v>41263.499131944445</v>
      </c>
      <c r="T3157" s="11">
        <f t="shared" si="299"/>
        <v>41233.499131944445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1">
        <f t="shared" si="298"/>
        <v>41061.953055555554</v>
      </c>
      <c r="T3158" s="11">
        <f t="shared" si="299"/>
        <v>41026.953055555554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1">
        <f t="shared" si="298"/>
        <v>41839.208333333336</v>
      </c>
      <c r="T3159" s="11">
        <f t="shared" si="299"/>
        <v>41829.788252314815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1">
        <f t="shared" si="298"/>
        <v>41477.839722222219</v>
      </c>
      <c r="T3160" s="11">
        <f t="shared" si="299"/>
        <v>41447.839722222219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1">
        <f t="shared" si="298"/>
        <v>40926.958333333336</v>
      </c>
      <c r="T3161" s="11">
        <f t="shared" si="299"/>
        <v>40884.066678240742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1">
        <f t="shared" si="298"/>
        <v>41864.207638888889</v>
      </c>
      <c r="T3162" s="11">
        <f t="shared" si="299"/>
        <v>41841.26489583333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1">
        <f t="shared" si="298"/>
        <v>41927.536134259259</v>
      </c>
      <c r="T3163" s="11">
        <f t="shared" si="299"/>
        <v>41897.536134259259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1">
        <f t="shared" si="298"/>
        <v>41827.083333333336</v>
      </c>
      <c r="T3164" s="11">
        <f t="shared" si="299"/>
        <v>41799.685902777775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1">
        <f t="shared" si="298"/>
        <v>41805.753761574073</v>
      </c>
      <c r="T3165" s="11">
        <f t="shared" si="299"/>
        <v>41775.753761574073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1">
        <f t="shared" si="298"/>
        <v>41799.80572916667</v>
      </c>
      <c r="T3166" s="11">
        <f t="shared" si="299"/>
        <v>41766.80572916667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1">
        <f t="shared" si="298"/>
        <v>40666.165972222225</v>
      </c>
      <c r="T3167" s="11">
        <f t="shared" si="299"/>
        <v>40644.159259259257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1">
        <f t="shared" si="298"/>
        <v>41969.332638888889</v>
      </c>
      <c r="T3168" s="11">
        <f t="shared" si="299"/>
        <v>41940.69158564815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1">
        <f t="shared" si="298"/>
        <v>41853.175706018519</v>
      </c>
      <c r="T3169" s="11">
        <f t="shared" si="299"/>
        <v>41839.175706018519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1">
        <f t="shared" si="298"/>
        <v>41803.916666666664</v>
      </c>
      <c r="T3170" s="11">
        <f t="shared" si="299"/>
        <v>41772.105937500004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1">
        <f t="shared" si="298"/>
        <v>41621.207638888889</v>
      </c>
      <c r="T3171" s="11">
        <f t="shared" si="299"/>
        <v>41591.737974537034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1">
        <f t="shared" si="298"/>
        <v>41822.166666666664</v>
      </c>
      <c r="T3172" s="11">
        <f t="shared" si="299"/>
        <v>41789.080370370371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1">
        <f t="shared" si="298"/>
        <v>42496.608310185184</v>
      </c>
      <c r="T3173" s="11">
        <f t="shared" si="299"/>
        <v>42466.608310185184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1">
        <f t="shared" si="298"/>
        <v>40953.729953703703</v>
      </c>
      <c r="T3174" s="11">
        <f t="shared" si="299"/>
        <v>40923.729953703703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1">
        <f t="shared" si="298"/>
        <v>41908.878379629627</v>
      </c>
      <c r="T3175" s="11">
        <f t="shared" si="299"/>
        <v>41878.878379629627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1">
        <f t="shared" si="298"/>
        <v>41876.864675925928</v>
      </c>
      <c r="T3176" s="11">
        <f t="shared" si="299"/>
        <v>41862.864675925928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1">
        <f t="shared" si="298"/>
        <v>40591.886886574073</v>
      </c>
      <c r="T3177" s="11">
        <f t="shared" si="299"/>
        <v>40531.886886574073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1">
        <f t="shared" si="298"/>
        <v>41504.625</v>
      </c>
      <c r="T3178" s="11">
        <f t="shared" si="299"/>
        <v>41477.930914351848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1">
        <f t="shared" si="298"/>
        <v>41811.666770833333</v>
      </c>
      <c r="T3179" s="11">
        <f t="shared" si="299"/>
        <v>41781.666770833333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1">
        <f t="shared" si="298"/>
        <v>41836.605034722219</v>
      </c>
      <c r="T3180" s="11">
        <f t="shared" si="299"/>
        <v>41806.605034722219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1">
        <f t="shared" si="298"/>
        <v>41400.702210648145</v>
      </c>
      <c r="T3181" s="11">
        <f t="shared" si="299"/>
        <v>41375.702210648145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1">
        <f t="shared" si="298"/>
        <v>41810.412604166668</v>
      </c>
      <c r="T3182" s="11">
        <f t="shared" si="299"/>
        <v>41780.412604166668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1">
        <f t="shared" si="298"/>
        <v>41805.666666666664</v>
      </c>
      <c r="T3183" s="11">
        <f t="shared" si="299"/>
        <v>41779.310034722221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1">
        <f t="shared" si="298"/>
        <v>40939.708333333336</v>
      </c>
      <c r="T3184" s="11">
        <f t="shared" si="299"/>
        <v>40883.949317129627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1">
        <f t="shared" si="298"/>
        <v>41509.79478009259</v>
      </c>
      <c r="T3185" s="11">
        <f t="shared" si="299"/>
        <v>41491.79478009259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1">
        <f t="shared" si="298"/>
        <v>41821.993414351848</v>
      </c>
      <c r="T3186" s="11">
        <f t="shared" si="299"/>
        <v>41791.993414351848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1">
        <f t="shared" si="298"/>
        <v>41836.977326388893</v>
      </c>
      <c r="T3187" s="11">
        <f t="shared" si="299"/>
        <v>41829.977326388893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1">
        <f t="shared" si="298"/>
        <v>41898.875</v>
      </c>
      <c r="T3188" s="11">
        <f t="shared" si="299"/>
        <v>41868.924050925925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1">
        <f t="shared" si="298"/>
        <v>41855.666354166664</v>
      </c>
      <c r="T3189" s="11">
        <f t="shared" si="299"/>
        <v>41835.666354166664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1">
        <f t="shared" si="298"/>
        <v>42165.415532407409</v>
      </c>
      <c r="T3190" s="11">
        <f t="shared" si="299"/>
        <v>42144.415532407409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1">
        <f t="shared" si="298"/>
        <v>42148.346435185187</v>
      </c>
      <c r="T3191" s="11">
        <f t="shared" si="299"/>
        <v>42118.346435185187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1">
        <f t="shared" si="298"/>
        <v>42713.192997685182</v>
      </c>
      <c r="T3192" s="11">
        <f t="shared" si="299"/>
        <v>42683.151331018518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1">
        <f t="shared" si="298"/>
        <v>42598.755428240736</v>
      </c>
      <c r="T3193" s="11">
        <f t="shared" si="299"/>
        <v>42538.755428240736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1">
        <f t="shared" si="298"/>
        <v>42063.916666666672</v>
      </c>
      <c r="T3194" s="11">
        <f t="shared" si="299"/>
        <v>42018.94049768518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1">
        <f t="shared" si="298"/>
        <v>42055.968240740738</v>
      </c>
      <c r="T3195" s="11">
        <f t="shared" si="299"/>
        <v>42010.968240740738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1">
        <f t="shared" si="298"/>
        <v>42212.062476851846</v>
      </c>
      <c r="T3196" s="11">
        <f t="shared" si="299"/>
        <v>42182.062476851846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1">
        <f t="shared" si="298"/>
        <v>42047.594236111108</v>
      </c>
      <c r="T3197" s="11">
        <f t="shared" si="299"/>
        <v>42017.594236111108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1">
        <f t="shared" si="298"/>
        <v>42217.583333333328</v>
      </c>
      <c r="T3198" s="11">
        <f t="shared" si="299"/>
        <v>42157.598090277781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1">
        <f t="shared" si="298"/>
        <v>42039.493263888886</v>
      </c>
      <c r="T3199" s="11">
        <f t="shared" si="299"/>
        <v>42009.493263888886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1">
        <f t="shared" si="298"/>
        <v>42051.424502314811</v>
      </c>
      <c r="T3200" s="11">
        <f t="shared" si="299"/>
        <v>42013.424502314811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1">
        <f t="shared" si="298"/>
        <v>41888.875</v>
      </c>
      <c r="T3201" s="11">
        <f t="shared" si="299"/>
        <v>41858.761782407404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1">
        <f t="shared" si="298"/>
        <v>42490.231944444444</v>
      </c>
      <c r="T3202" s="11">
        <f t="shared" si="299"/>
        <v>42460.320613425924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11">
        <f t="shared" ref="S3203:S3266" si="304">(((I3203/60)/60)/24)+DATE(1970,1,1)</f>
        <v>41882.767094907409</v>
      </c>
      <c r="T3203" s="11">
        <f t="shared" ref="T3203:T3266" si="305">(((J3203/60)/60)/24)+DATE(1970,1,1)</f>
        <v>41861.767094907409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1">
        <f t="shared" si="304"/>
        <v>42352.249305555553</v>
      </c>
      <c r="T3204" s="11">
        <f t="shared" si="305"/>
        <v>42293.853541666671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1">
        <f t="shared" si="304"/>
        <v>42272.988680555558</v>
      </c>
      <c r="T3205" s="11">
        <f t="shared" si="305"/>
        <v>42242.988680555558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1">
        <f t="shared" si="304"/>
        <v>42202.676388888889</v>
      </c>
      <c r="T3206" s="11">
        <f t="shared" si="305"/>
        <v>42172.686099537037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1">
        <f t="shared" si="304"/>
        <v>42125.374675925923</v>
      </c>
      <c r="T3207" s="11">
        <f t="shared" si="305"/>
        <v>42095.374675925923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1">
        <f t="shared" si="304"/>
        <v>42266.276053240741</v>
      </c>
      <c r="T3208" s="11">
        <f t="shared" si="305"/>
        <v>42236.276053240741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1">
        <f t="shared" si="304"/>
        <v>42117.236192129625</v>
      </c>
      <c r="T3209" s="11">
        <f t="shared" si="305"/>
        <v>42057.277858796297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1">
        <f t="shared" si="304"/>
        <v>41848.605057870373</v>
      </c>
      <c r="T3210" s="11">
        <f t="shared" si="305"/>
        <v>41827.605057870373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1">
        <f t="shared" si="304"/>
        <v>41810.958333333336</v>
      </c>
      <c r="T3211" s="11">
        <f t="shared" si="305"/>
        <v>41778.637245370373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1">
        <f t="shared" si="304"/>
        <v>41061.165972222225</v>
      </c>
      <c r="T3212" s="11">
        <f t="shared" si="305"/>
        <v>41013.936562499999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1">
        <f t="shared" si="304"/>
        <v>41866.083333333336</v>
      </c>
      <c r="T3213" s="11">
        <f t="shared" si="305"/>
        <v>41834.586574074077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1">
        <f t="shared" si="304"/>
        <v>41859.795729166668</v>
      </c>
      <c r="T3214" s="11">
        <f t="shared" si="305"/>
        <v>41829.795729166668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1">
        <f t="shared" si="304"/>
        <v>42211.763414351852</v>
      </c>
      <c r="T3215" s="11">
        <f t="shared" si="305"/>
        <v>42171.763414351852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1">
        <f t="shared" si="304"/>
        <v>42374.996527777781</v>
      </c>
      <c r="T3216" s="11">
        <f t="shared" si="305"/>
        <v>42337.792511574073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1">
        <f t="shared" si="304"/>
        <v>42257.165972222225</v>
      </c>
      <c r="T3217" s="11">
        <f t="shared" si="305"/>
        <v>42219.665173611109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1">
        <f t="shared" si="304"/>
        <v>42196.604166666672</v>
      </c>
      <c r="T3218" s="11">
        <f t="shared" si="305"/>
        <v>42165.462627314817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1">
        <f t="shared" si="304"/>
        <v>42678.546111111107</v>
      </c>
      <c r="T3219" s="11">
        <f t="shared" si="305"/>
        <v>42648.546111111107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1">
        <f t="shared" si="304"/>
        <v>42004</v>
      </c>
      <c r="T3220" s="11">
        <f t="shared" si="305"/>
        <v>41971.002152777779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1">
        <f t="shared" si="304"/>
        <v>42085.941516203704</v>
      </c>
      <c r="T3221" s="11">
        <f t="shared" si="305"/>
        <v>42050.983182870375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1">
        <f t="shared" si="304"/>
        <v>42806.875</v>
      </c>
      <c r="T3222" s="11">
        <f t="shared" si="305"/>
        <v>42772.833379629628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1">
        <f t="shared" si="304"/>
        <v>42190.696793981479</v>
      </c>
      <c r="T3223" s="11">
        <f t="shared" si="305"/>
        <v>42155.696793981479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1">
        <f t="shared" si="304"/>
        <v>42301.895138888889</v>
      </c>
      <c r="T3224" s="11">
        <f t="shared" si="305"/>
        <v>42270.582141203704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1">
        <f t="shared" si="304"/>
        <v>42236.835370370376</v>
      </c>
      <c r="T3225" s="11">
        <f t="shared" si="305"/>
        <v>42206.835370370376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1">
        <f t="shared" si="304"/>
        <v>42745.208333333328</v>
      </c>
      <c r="T3226" s="11">
        <f t="shared" si="305"/>
        <v>42697.850844907407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1">
        <f t="shared" si="304"/>
        <v>42524.875</v>
      </c>
      <c r="T3227" s="11">
        <f t="shared" si="305"/>
        <v>42503.559467592597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1">
        <f t="shared" si="304"/>
        <v>42307.583472222221</v>
      </c>
      <c r="T3228" s="11">
        <f t="shared" si="305"/>
        <v>42277.583472222221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1">
        <f t="shared" si="304"/>
        <v>42752.882361111115</v>
      </c>
      <c r="T3229" s="11">
        <f t="shared" si="305"/>
        <v>42722.882361111115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1">
        <f t="shared" si="304"/>
        <v>42355.207638888889</v>
      </c>
      <c r="T3230" s="11">
        <f t="shared" si="305"/>
        <v>42323.70930555556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1">
        <f t="shared" si="304"/>
        <v>41963.333310185189</v>
      </c>
      <c r="T3231" s="11">
        <f t="shared" si="305"/>
        <v>41933.291643518518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1">
        <f t="shared" si="304"/>
        <v>41913.165972222225</v>
      </c>
      <c r="T3232" s="11">
        <f t="shared" si="305"/>
        <v>41898.168125000004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1">
        <f t="shared" si="304"/>
        <v>42476.943831018521</v>
      </c>
      <c r="T3233" s="11">
        <f t="shared" si="305"/>
        <v>42446.943831018521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1">
        <f t="shared" si="304"/>
        <v>42494.165972222225</v>
      </c>
      <c r="T3234" s="11">
        <f t="shared" si="305"/>
        <v>42463.81385416667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1">
        <f t="shared" si="304"/>
        <v>42796.805034722223</v>
      </c>
      <c r="T3235" s="11">
        <f t="shared" si="305"/>
        <v>42766.805034722223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1">
        <f t="shared" si="304"/>
        <v>42767.979861111111</v>
      </c>
      <c r="T3236" s="11">
        <f t="shared" si="305"/>
        <v>42734.789444444439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1">
        <f t="shared" si="304"/>
        <v>42552.347812499997</v>
      </c>
      <c r="T3237" s="11">
        <f t="shared" si="305"/>
        <v>42522.347812499997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1">
        <f t="shared" si="304"/>
        <v>42732.917048611111</v>
      </c>
      <c r="T3238" s="11">
        <f t="shared" si="305"/>
        <v>42702.917048611111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1">
        <f t="shared" si="304"/>
        <v>42276.165972222225</v>
      </c>
      <c r="T3239" s="11">
        <f t="shared" si="305"/>
        <v>42252.474351851852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1">
        <f t="shared" si="304"/>
        <v>42186.510393518518</v>
      </c>
      <c r="T3240" s="11">
        <f t="shared" si="305"/>
        <v>42156.510393518518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1">
        <f t="shared" si="304"/>
        <v>42302.999305555553</v>
      </c>
      <c r="T3241" s="11">
        <f t="shared" si="305"/>
        <v>42278.089039351849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1">
        <f t="shared" si="304"/>
        <v>42782.958333333328</v>
      </c>
      <c r="T3242" s="11">
        <f t="shared" si="305"/>
        <v>42754.693842592591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1">
        <f t="shared" si="304"/>
        <v>41926.290972222225</v>
      </c>
      <c r="T3243" s="11">
        <f t="shared" si="305"/>
        <v>41893.324884259258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1">
        <f t="shared" si="304"/>
        <v>41901.755694444444</v>
      </c>
      <c r="T3244" s="11">
        <f t="shared" si="305"/>
        <v>41871.755694444444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1">
        <f t="shared" si="304"/>
        <v>42286</v>
      </c>
      <c r="T3245" s="11">
        <f t="shared" si="305"/>
        <v>42262.096782407403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1">
        <f t="shared" si="304"/>
        <v>42705.735902777778</v>
      </c>
      <c r="T3246" s="11">
        <f t="shared" si="305"/>
        <v>42675.694236111114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1">
        <f t="shared" si="304"/>
        <v>42167.083333333328</v>
      </c>
      <c r="T3247" s="11">
        <f t="shared" si="305"/>
        <v>42135.60020833333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1">
        <f t="shared" si="304"/>
        <v>42259.165972222225</v>
      </c>
      <c r="T3248" s="11">
        <f t="shared" si="305"/>
        <v>42230.472222222219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1">
        <f t="shared" si="304"/>
        <v>42197.434166666666</v>
      </c>
      <c r="T3249" s="11">
        <f t="shared" si="305"/>
        <v>42167.434166666666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1">
        <f t="shared" si="304"/>
        <v>42098.846724537041</v>
      </c>
      <c r="T3250" s="11">
        <f t="shared" si="305"/>
        <v>42068.888391203705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1">
        <f t="shared" si="304"/>
        <v>42175.746689814812</v>
      </c>
      <c r="T3251" s="11">
        <f t="shared" si="305"/>
        <v>42145.746689814812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1">
        <f t="shared" si="304"/>
        <v>41948.783842592595</v>
      </c>
      <c r="T3252" s="11">
        <f t="shared" si="305"/>
        <v>41918.742175925923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1">
        <f t="shared" si="304"/>
        <v>42176.731087962966</v>
      </c>
      <c r="T3253" s="11">
        <f t="shared" si="305"/>
        <v>42146.731087962966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1">
        <f t="shared" si="304"/>
        <v>42620.472685185188</v>
      </c>
      <c r="T3254" s="11">
        <f t="shared" si="305"/>
        <v>42590.472685185188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1">
        <f t="shared" si="304"/>
        <v>42621.15625</v>
      </c>
      <c r="T3255" s="11">
        <f t="shared" si="305"/>
        <v>42602.576712962968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1">
        <f t="shared" si="304"/>
        <v>42089.044085648144</v>
      </c>
      <c r="T3256" s="11">
        <f t="shared" si="305"/>
        <v>42059.085752314815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1">
        <f t="shared" si="304"/>
        <v>41919.768229166664</v>
      </c>
      <c r="T3257" s="11">
        <f t="shared" si="305"/>
        <v>41889.768229166664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1">
        <f t="shared" si="304"/>
        <v>42166.165972222225</v>
      </c>
      <c r="T3258" s="11">
        <f t="shared" si="305"/>
        <v>42144.573807870373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1">
        <f t="shared" si="304"/>
        <v>42788.559629629628</v>
      </c>
      <c r="T3259" s="11">
        <f t="shared" si="305"/>
        <v>42758.559629629628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1">
        <f t="shared" si="304"/>
        <v>42012.887280092589</v>
      </c>
      <c r="T3260" s="11">
        <f t="shared" si="305"/>
        <v>41982.887280092589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1">
        <f t="shared" si="304"/>
        <v>42644.165972222225</v>
      </c>
      <c r="T3261" s="11">
        <f t="shared" si="305"/>
        <v>42614.760937500003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1">
        <f t="shared" si="304"/>
        <v>42338.714328703703</v>
      </c>
      <c r="T3262" s="11">
        <f t="shared" si="305"/>
        <v>42303.672662037032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1">
        <f t="shared" si="304"/>
        <v>42201.725416666668</v>
      </c>
      <c r="T3263" s="11">
        <f t="shared" si="305"/>
        <v>42171.725416666668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1">
        <f t="shared" si="304"/>
        <v>41995.166666666672</v>
      </c>
      <c r="T3264" s="11">
        <f t="shared" si="305"/>
        <v>41964.315532407403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1">
        <f t="shared" si="304"/>
        <v>42307.875</v>
      </c>
      <c r="T3265" s="11">
        <f t="shared" si="305"/>
        <v>42284.516064814816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1">
        <f t="shared" si="304"/>
        <v>42032.916666666672</v>
      </c>
      <c r="T3266" s="11">
        <f t="shared" si="305"/>
        <v>42016.800208333334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11">
        <f t="shared" ref="S3267:S3330" si="310">(((I3267/60)/60)/24)+DATE(1970,1,1)</f>
        <v>42341.708333333328</v>
      </c>
      <c r="T3267" s="11">
        <f t="shared" ref="T3267:T3330" si="311">(((J3267/60)/60)/24)+DATE(1970,1,1)</f>
        <v>42311.711979166663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1">
        <f t="shared" si="310"/>
        <v>42167.875</v>
      </c>
      <c r="T3268" s="11">
        <f t="shared" si="311"/>
        <v>42136.536134259266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1">
        <f t="shared" si="310"/>
        <v>42202.757638888885</v>
      </c>
      <c r="T3269" s="11">
        <f t="shared" si="311"/>
        <v>42172.757638888885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1">
        <f t="shared" si="310"/>
        <v>42606.90425925926</v>
      </c>
      <c r="T3270" s="11">
        <f t="shared" si="311"/>
        <v>42590.90425925926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1">
        <f t="shared" si="310"/>
        <v>42171.458333333328</v>
      </c>
      <c r="T3271" s="11">
        <f t="shared" si="311"/>
        <v>42137.395798611105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1">
        <f t="shared" si="310"/>
        <v>42197.533159722225</v>
      </c>
      <c r="T3272" s="11">
        <f t="shared" si="311"/>
        <v>42167.533159722225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1">
        <f t="shared" si="310"/>
        <v>41945.478877314818</v>
      </c>
      <c r="T3273" s="11">
        <f t="shared" si="311"/>
        <v>41915.437210648146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1">
        <f t="shared" si="310"/>
        <v>42314.541770833333</v>
      </c>
      <c r="T3274" s="11">
        <f t="shared" si="311"/>
        <v>42284.500104166669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1">
        <f t="shared" si="310"/>
        <v>42627.791666666672</v>
      </c>
      <c r="T3275" s="11">
        <f t="shared" si="311"/>
        <v>42611.801412037035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1">
        <f t="shared" si="310"/>
        <v>42444.875</v>
      </c>
      <c r="T3276" s="11">
        <f t="shared" si="311"/>
        <v>42400.704537037032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1">
        <f t="shared" si="310"/>
        <v>42044.1875</v>
      </c>
      <c r="T3277" s="11">
        <f t="shared" si="311"/>
        <v>42017.88045138889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1">
        <f t="shared" si="310"/>
        <v>42461.165972222225</v>
      </c>
      <c r="T3278" s="11">
        <f t="shared" si="311"/>
        <v>42426.949988425928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1">
        <f t="shared" si="310"/>
        <v>41961.724606481483</v>
      </c>
      <c r="T3279" s="11">
        <f t="shared" si="311"/>
        <v>41931.682939814818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1">
        <f t="shared" si="310"/>
        <v>42154.848414351851</v>
      </c>
      <c r="T3280" s="11">
        <f t="shared" si="311"/>
        <v>42124.848414351851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1">
        <f t="shared" si="310"/>
        <v>42461.06086805556</v>
      </c>
      <c r="T3281" s="11">
        <f t="shared" si="311"/>
        <v>42431.102534722217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1">
        <f t="shared" si="310"/>
        <v>42156.208333333328</v>
      </c>
      <c r="T3282" s="11">
        <f t="shared" si="311"/>
        <v>42121.756921296299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1">
        <f t="shared" si="310"/>
        <v>42249.019733796296</v>
      </c>
      <c r="T3283" s="11">
        <f t="shared" si="311"/>
        <v>42219.019733796296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1">
        <f t="shared" si="310"/>
        <v>42489.19430555556</v>
      </c>
      <c r="T3284" s="11">
        <f t="shared" si="311"/>
        <v>42445.19430555556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1">
        <f t="shared" si="310"/>
        <v>42410.875</v>
      </c>
      <c r="T3285" s="11">
        <f t="shared" si="311"/>
        <v>42379.74418981481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1">
        <f t="shared" si="310"/>
        <v>42398.249305555553</v>
      </c>
      <c r="T3286" s="11">
        <f t="shared" si="311"/>
        <v>42380.884872685187</v>
      </c>
    </row>
    <row r="3287" spans="1:20" ht="15.7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1">
        <f t="shared" si="310"/>
        <v>42794.208333333328</v>
      </c>
      <c r="T3287" s="11">
        <f t="shared" si="311"/>
        <v>42762.942430555559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1">
        <f t="shared" si="310"/>
        <v>42597.840069444443</v>
      </c>
      <c r="T3288" s="11">
        <f t="shared" si="311"/>
        <v>42567.840069444443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1">
        <f t="shared" si="310"/>
        <v>42336.750324074077</v>
      </c>
      <c r="T3289" s="11">
        <f t="shared" si="311"/>
        <v>42311.750324074077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1">
        <f t="shared" si="310"/>
        <v>42541.958333333328</v>
      </c>
      <c r="T3290" s="11">
        <f t="shared" si="311"/>
        <v>42505.774479166663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1">
        <f t="shared" si="310"/>
        <v>42786.368078703701</v>
      </c>
      <c r="T3291" s="11">
        <f t="shared" si="311"/>
        <v>42758.368078703701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1">
        <f t="shared" si="310"/>
        <v>42805.51494212963</v>
      </c>
      <c r="T3292" s="11">
        <f t="shared" si="311"/>
        <v>42775.51494212963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1">
        <f t="shared" si="310"/>
        <v>42264.165972222225</v>
      </c>
      <c r="T3293" s="11">
        <f t="shared" si="311"/>
        <v>42232.702546296292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1">
        <f t="shared" si="310"/>
        <v>42342.811898148153</v>
      </c>
      <c r="T3294" s="11">
        <f t="shared" si="311"/>
        <v>42282.770231481481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1">
        <f t="shared" si="310"/>
        <v>42798.425370370373</v>
      </c>
      <c r="T3295" s="11">
        <f t="shared" si="311"/>
        <v>42768.425370370373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1">
        <f t="shared" si="310"/>
        <v>42171.541134259256</v>
      </c>
      <c r="T3296" s="11">
        <f t="shared" si="311"/>
        <v>42141.541134259256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1">
        <f t="shared" si="310"/>
        <v>42639.442465277782</v>
      </c>
      <c r="T3297" s="11">
        <f t="shared" si="311"/>
        <v>42609.442465277782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1">
        <f t="shared" si="310"/>
        <v>42330.916666666672</v>
      </c>
      <c r="T3298" s="11">
        <f t="shared" si="311"/>
        <v>42309.756620370375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1">
        <f t="shared" si="310"/>
        <v>42212.957638888889</v>
      </c>
      <c r="T3299" s="11">
        <f t="shared" si="311"/>
        <v>42193.771481481483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1">
        <f t="shared" si="310"/>
        <v>42260</v>
      </c>
      <c r="T3300" s="11">
        <f t="shared" si="311"/>
        <v>42239.957962962959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1">
        <f t="shared" si="310"/>
        <v>42291.917395833334</v>
      </c>
      <c r="T3301" s="11">
        <f t="shared" si="311"/>
        <v>42261.917395833334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1">
        <f t="shared" si="310"/>
        <v>42123.743773148148</v>
      </c>
      <c r="T3302" s="11">
        <f t="shared" si="311"/>
        <v>42102.743773148148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1">
        <f t="shared" si="310"/>
        <v>42583.290972222225</v>
      </c>
      <c r="T3303" s="11">
        <f t="shared" si="311"/>
        <v>42538.73583333334</v>
      </c>
    </row>
    <row r="3304" spans="1:20" ht="15.7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1">
        <f t="shared" si="310"/>
        <v>42711.35157407407</v>
      </c>
      <c r="T3304" s="11">
        <f t="shared" si="311"/>
        <v>42681.35157407407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1">
        <f t="shared" si="310"/>
        <v>42091.609768518523</v>
      </c>
      <c r="T3305" s="11">
        <f t="shared" si="311"/>
        <v>42056.65143518518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1">
        <f t="shared" si="310"/>
        <v>42726.624444444446</v>
      </c>
      <c r="T3306" s="11">
        <f t="shared" si="311"/>
        <v>42696.624444444446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1">
        <f t="shared" si="310"/>
        <v>42216.855879629627</v>
      </c>
      <c r="T3307" s="11">
        <f t="shared" si="311"/>
        <v>42186.855879629627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1">
        <f t="shared" si="310"/>
        <v>42531.125</v>
      </c>
      <c r="T3308" s="11">
        <f t="shared" si="311"/>
        <v>42493.219236111108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1">
        <f t="shared" si="310"/>
        <v>42505.057164351849</v>
      </c>
      <c r="T3309" s="11">
        <f t="shared" si="311"/>
        <v>42475.057164351849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1">
        <f t="shared" si="310"/>
        <v>42473.876909722225</v>
      </c>
      <c r="T3310" s="11">
        <f t="shared" si="311"/>
        <v>42452.876909722225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1">
        <f t="shared" si="310"/>
        <v>42659.650208333333</v>
      </c>
      <c r="T3311" s="11">
        <f t="shared" si="311"/>
        <v>42628.650208333333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1">
        <f t="shared" si="310"/>
        <v>42283.928530092591</v>
      </c>
      <c r="T3312" s="11">
        <f t="shared" si="311"/>
        <v>42253.928530092591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1">
        <f t="shared" si="310"/>
        <v>42294.29178240741</v>
      </c>
      <c r="T3313" s="11">
        <f t="shared" si="311"/>
        <v>42264.29178240741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1">
        <f t="shared" si="310"/>
        <v>42685.916666666672</v>
      </c>
      <c r="T3314" s="11">
        <f t="shared" si="311"/>
        <v>42664.809560185182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1">
        <f t="shared" si="310"/>
        <v>42396.041666666672</v>
      </c>
      <c r="T3315" s="11">
        <f t="shared" si="311"/>
        <v>42382.244409722218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1">
        <f t="shared" si="310"/>
        <v>42132.836805555555</v>
      </c>
      <c r="T3316" s="11">
        <f t="shared" si="311"/>
        <v>42105.267488425925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1">
        <f t="shared" si="310"/>
        <v>42496.303715277783</v>
      </c>
      <c r="T3317" s="11">
        <f t="shared" si="311"/>
        <v>42466.303715277783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1">
        <f t="shared" si="310"/>
        <v>41859.57916666667</v>
      </c>
      <c r="T3318" s="11">
        <f t="shared" si="311"/>
        <v>41826.871238425927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1">
        <f t="shared" si="310"/>
        <v>42529.039629629624</v>
      </c>
      <c r="T3319" s="11">
        <f t="shared" si="311"/>
        <v>42499.039629629624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1">
        <f t="shared" si="310"/>
        <v>42471.104166666672</v>
      </c>
      <c r="T3320" s="11">
        <f t="shared" si="311"/>
        <v>42431.302002314813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1">
        <f t="shared" si="310"/>
        <v>42035.585486111115</v>
      </c>
      <c r="T3321" s="11">
        <f t="shared" si="311"/>
        <v>41990.585486111115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1">
        <f t="shared" si="310"/>
        <v>42543.045798611114</v>
      </c>
      <c r="T3322" s="11">
        <f t="shared" si="311"/>
        <v>42513.045798611114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1">
        <f t="shared" si="310"/>
        <v>41928.165972222225</v>
      </c>
      <c r="T3323" s="11">
        <f t="shared" si="311"/>
        <v>41914.100289351853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1">
        <f t="shared" si="310"/>
        <v>42543.163194444445</v>
      </c>
      <c r="T3324" s="11">
        <f t="shared" si="311"/>
        <v>42521.010370370372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1">
        <f t="shared" si="310"/>
        <v>42638.36583333333</v>
      </c>
      <c r="T3325" s="11">
        <f t="shared" si="311"/>
        <v>42608.36583333333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1">
        <f t="shared" si="310"/>
        <v>42526.58321759259</v>
      </c>
      <c r="T3326" s="11">
        <f t="shared" si="311"/>
        <v>42512.58321759259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1">
        <f t="shared" si="310"/>
        <v>42099.743946759263</v>
      </c>
      <c r="T3327" s="11">
        <f t="shared" si="311"/>
        <v>42064.785613425927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1">
        <f t="shared" si="310"/>
        <v>42071.67251157407</v>
      </c>
      <c r="T3328" s="11">
        <f t="shared" si="311"/>
        <v>42041.714178240742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1">
        <f t="shared" si="310"/>
        <v>42498.374606481477</v>
      </c>
      <c r="T3329" s="11">
        <f t="shared" si="311"/>
        <v>42468.374606481477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1">
        <f t="shared" si="310"/>
        <v>41825.041666666664</v>
      </c>
      <c r="T3330" s="11">
        <f t="shared" si="311"/>
        <v>41822.57503472222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11">
        <f t="shared" ref="S3331:S3394" si="316">(((I3331/60)/60)/24)+DATE(1970,1,1)</f>
        <v>41847.958333333336</v>
      </c>
      <c r="T3331" s="11">
        <f t="shared" ref="T3331:T3394" si="317">(((J3331/60)/60)/24)+DATE(1970,1,1)</f>
        <v>41837.323009259257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1">
        <f t="shared" si="316"/>
        <v>42095.845694444448</v>
      </c>
      <c r="T3332" s="11">
        <f t="shared" si="317"/>
        <v>42065.887361111112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1">
        <f t="shared" si="316"/>
        <v>42283.697754629626</v>
      </c>
      <c r="T3333" s="11">
        <f t="shared" si="317"/>
        <v>42248.697754629626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1">
        <f t="shared" si="316"/>
        <v>41839.860300925924</v>
      </c>
      <c r="T3334" s="11">
        <f t="shared" si="317"/>
        <v>41809.860300925924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1">
        <f t="shared" si="316"/>
        <v>42170.676851851851</v>
      </c>
      <c r="T3335" s="11">
        <f t="shared" si="317"/>
        <v>42148.676851851851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1">
        <f t="shared" si="316"/>
        <v>42215.521087962959</v>
      </c>
      <c r="T3336" s="11">
        <f t="shared" si="317"/>
        <v>42185.521087962959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1">
        <f t="shared" si="316"/>
        <v>41854.958333333336</v>
      </c>
      <c r="T3337" s="11">
        <f t="shared" si="317"/>
        <v>41827.674143518518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1">
        <f t="shared" si="316"/>
        <v>42465.35701388889</v>
      </c>
      <c r="T3338" s="11">
        <f t="shared" si="317"/>
        <v>42437.398680555561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1">
        <f t="shared" si="316"/>
        <v>41922.875</v>
      </c>
      <c r="T3339" s="11">
        <f t="shared" si="317"/>
        <v>41901.282025462962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1">
        <f t="shared" si="316"/>
        <v>42790.574999999997</v>
      </c>
      <c r="T3340" s="11">
        <f t="shared" si="317"/>
        <v>42769.574999999997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1">
        <f t="shared" si="316"/>
        <v>42579.665717592594</v>
      </c>
      <c r="T3341" s="11">
        <f t="shared" si="317"/>
        <v>42549.665717592594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1">
        <f t="shared" si="316"/>
        <v>42710.974004629628</v>
      </c>
      <c r="T3342" s="11">
        <f t="shared" si="317"/>
        <v>42685.974004629628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1">
        <f t="shared" si="316"/>
        <v>42533.708333333328</v>
      </c>
      <c r="T3343" s="11">
        <f t="shared" si="317"/>
        <v>42510.798854166671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1">
        <f t="shared" si="316"/>
        <v>42095.207638888889</v>
      </c>
      <c r="T3344" s="11">
        <f t="shared" si="317"/>
        <v>42062.296412037031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1">
        <f t="shared" si="316"/>
        <v>42473.554166666669</v>
      </c>
      <c r="T3345" s="11">
        <f t="shared" si="317"/>
        <v>42452.916481481487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1">
        <f t="shared" si="316"/>
        <v>41881.200150462959</v>
      </c>
      <c r="T3346" s="11">
        <f t="shared" si="317"/>
        <v>41851.200150462959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1">
        <f t="shared" si="316"/>
        <v>42112.025694444441</v>
      </c>
      <c r="T3347" s="11">
        <f t="shared" si="317"/>
        <v>42053.106111111112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1">
        <f t="shared" si="316"/>
        <v>42061.024421296301</v>
      </c>
      <c r="T3348" s="11">
        <f t="shared" si="317"/>
        <v>42054.024421296301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1">
        <f t="shared" si="316"/>
        <v>42498.875</v>
      </c>
      <c r="T3349" s="11">
        <f t="shared" si="317"/>
        <v>42484.551550925928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1">
        <f t="shared" si="316"/>
        <v>42490.165972222225</v>
      </c>
      <c r="T3350" s="11">
        <f t="shared" si="317"/>
        <v>42466.558796296296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1">
        <f t="shared" si="316"/>
        <v>42534.708333333328</v>
      </c>
      <c r="T3351" s="11">
        <f t="shared" si="317"/>
        <v>42513.110787037032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1">
        <f t="shared" si="316"/>
        <v>42337.958333333328</v>
      </c>
      <c r="T3352" s="11">
        <f t="shared" si="317"/>
        <v>42302.701516203699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1">
        <f t="shared" si="316"/>
        <v>41843.458333333336</v>
      </c>
      <c r="T3353" s="11">
        <f t="shared" si="317"/>
        <v>41806.395428240743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1">
        <f t="shared" si="316"/>
        <v>42552.958333333328</v>
      </c>
      <c r="T3354" s="11">
        <f t="shared" si="317"/>
        <v>42495.992800925931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1">
        <f t="shared" si="316"/>
        <v>42492.958333333328</v>
      </c>
      <c r="T3355" s="11">
        <f t="shared" si="317"/>
        <v>42479.432291666672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1">
        <f t="shared" si="316"/>
        <v>42306.167361111111</v>
      </c>
      <c r="T3356" s="11">
        <f t="shared" si="317"/>
        <v>42270.7269212963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1">
        <f t="shared" si="316"/>
        <v>42500.470138888893</v>
      </c>
      <c r="T3357" s="11">
        <f t="shared" si="317"/>
        <v>42489.619525462964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1">
        <f t="shared" si="316"/>
        <v>42566.815648148149</v>
      </c>
      <c r="T3358" s="11">
        <f t="shared" si="317"/>
        <v>42536.815648148149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1">
        <f t="shared" si="316"/>
        <v>41852.417939814812</v>
      </c>
      <c r="T3359" s="11">
        <f t="shared" si="317"/>
        <v>41822.417939814812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1">
        <f t="shared" si="316"/>
        <v>41962.352766203709</v>
      </c>
      <c r="T3360" s="11">
        <f t="shared" si="317"/>
        <v>41932.311099537037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1">
        <f t="shared" si="316"/>
        <v>42791.057106481487</v>
      </c>
      <c r="T3361" s="11">
        <f t="shared" si="317"/>
        <v>42746.057106481487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1">
        <f t="shared" si="316"/>
        <v>42718.665972222225</v>
      </c>
      <c r="T3362" s="11">
        <f t="shared" si="317"/>
        <v>42697.082673611112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1">
        <f t="shared" si="316"/>
        <v>41883.665972222225</v>
      </c>
      <c r="T3363" s="11">
        <f t="shared" si="317"/>
        <v>41866.025347222225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1">
        <f t="shared" si="316"/>
        <v>42070.204861111109</v>
      </c>
      <c r="T3364" s="11">
        <f t="shared" si="317"/>
        <v>42056.091631944444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1">
        <f t="shared" si="316"/>
        <v>41870.666666666664</v>
      </c>
      <c r="T3365" s="11">
        <f t="shared" si="317"/>
        <v>41851.771354166667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1">
        <f t="shared" si="316"/>
        <v>42444.875</v>
      </c>
      <c r="T3366" s="11">
        <f t="shared" si="317"/>
        <v>42422.977418981478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1">
        <f t="shared" si="316"/>
        <v>42351.101759259262</v>
      </c>
      <c r="T3367" s="11">
        <f t="shared" si="317"/>
        <v>42321.101759259262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1">
        <f t="shared" si="316"/>
        <v>42137.067557870367</v>
      </c>
      <c r="T3368" s="11">
        <f t="shared" si="317"/>
        <v>42107.067557870367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1">
        <f t="shared" si="316"/>
        <v>42217.933958333335</v>
      </c>
      <c r="T3369" s="11">
        <f t="shared" si="317"/>
        <v>42192.933958333335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1">
        <f t="shared" si="316"/>
        <v>42005.208333333328</v>
      </c>
      <c r="T3370" s="11">
        <f t="shared" si="317"/>
        <v>41969.199756944443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1">
        <f t="shared" si="316"/>
        <v>42750.041435185187</v>
      </c>
      <c r="T3371" s="11">
        <f t="shared" si="317"/>
        <v>42690.041435185187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1">
        <f t="shared" si="316"/>
        <v>42721.333333333328</v>
      </c>
      <c r="T3372" s="11">
        <f t="shared" si="317"/>
        <v>42690.334317129629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1">
        <f t="shared" si="316"/>
        <v>42340.874594907407</v>
      </c>
      <c r="T3373" s="11">
        <f t="shared" si="317"/>
        <v>42312.874594907407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1">
        <f t="shared" si="316"/>
        <v>41876.207638888889</v>
      </c>
      <c r="T3374" s="11">
        <f t="shared" si="317"/>
        <v>41855.548101851848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1">
        <f t="shared" si="316"/>
        <v>42203.666666666672</v>
      </c>
      <c r="T3375" s="11">
        <f t="shared" si="317"/>
        <v>42179.854629629626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1">
        <f t="shared" si="316"/>
        <v>42305.731666666667</v>
      </c>
      <c r="T3376" s="11">
        <f t="shared" si="317"/>
        <v>42275.731666666667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1">
        <f t="shared" si="316"/>
        <v>41777.610798611109</v>
      </c>
      <c r="T3377" s="11">
        <f t="shared" si="317"/>
        <v>41765.610798611109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1">
        <f t="shared" si="316"/>
        <v>42119.659652777773</v>
      </c>
      <c r="T3378" s="11">
        <f t="shared" si="317"/>
        <v>42059.701319444444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1">
        <f t="shared" si="316"/>
        <v>42083.705555555556</v>
      </c>
      <c r="T3379" s="11">
        <f t="shared" si="317"/>
        <v>42053.732627314821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1">
        <f t="shared" si="316"/>
        <v>41882.547222222223</v>
      </c>
      <c r="T3380" s="11">
        <f t="shared" si="317"/>
        <v>41858.355393518519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1">
        <f t="shared" si="316"/>
        <v>42242.958333333328</v>
      </c>
      <c r="T3381" s="11">
        <f t="shared" si="317"/>
        <v>42225.513888888891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1">
        <f t="shared" si="316"/>
        <v>41972.995115740734</v>
      </c>
      <c r="T3382" s="11">
        <f t="shared" si="317"/>
        <v>41937.95344907407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1">
        <f t="shared" si="316"/>
        <v>42074.143321759257</v>
      </c>
      <c r="T3383" s="11">
        <f t="shared" si="317"/>
        <v>42044.184988425928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1">
        <f t="shared" si="316"/>
        <v>42583.957638888889</v>
      </c>
      <c r="T3384" s="11">
        <f t="shared" si="317"/>
        <v>42559.431203703702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1">
        <f t="shared" si="316"/>
        <v>42544.782638888893</v>
      </c>
      <c r="T3385" s="11">
        <f t="shared" si="317"/>
        <v>42524.782638888893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1">
        <f t="shared" si="316"/>
        <v>42329.125</v>
      </c>
      <c r="T3386" s="11">
        <f t="shared" si="317"/>
        <v>42292.087592592594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1">
        <f t="shared" si="316"/>
        <v>41983.8675</v>
      </c>
      <c r="T3387" s="11">
        <f t="shared" si="317"/>
        <v>41953.8675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1">
        <f t="shared" si="316"/>
        <v>41976.644745370373</v>
      </c>
      <c r="T3388" s="11">
        <f t="shared" si="317"/>
        <v>41946.644745370373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1">
        <f t="shared" si="316"/>
        <v>41987.762592592597</v>
      </c>
      <c r="T3389" s="11">
        <f t="shared" si="317"/>
        <v>41947.762592592589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1">
        <f t="shared" si="316"/>
        <v>42173.461122685185</v>
      </c>
      <c r="T3390" s="11">
        <f t="shared" si="317"/>
        <v>42143.461122685185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1">
        <f t="shared" si="316"/>
        <v>42524.563449074078</v>
      </c>
      <c r="T3391" s="11">
        <f t="shared" si="317"/>
        <v>42494.563449074078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1">
        <f t="shared" si="316"/>
        <v>41830.774826388886</v>
      </c>
      <c r="T3392" s="11">
        <f t="shared" si="317"/>
        <v>41815.774826388886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1">
        <f t="shared" si="316"/>
        <v>41859.936111111114</v>
      </c>
      <c r="T3393" s="11">
        <f t="shared" si="317"/>
        <v>41830.545694444445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1">
        <f t="shared" si="316"/>
        <v>42496.845543981486</v>
      </c>
      <c r="T3394" s="11">
        <f t="shared" si="317"/>
        <v>42446.845543981486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11">
        <f t="shared" ref="S3395:S3458" si="322">(((I3395/60)/60)/24)+DATE(1970,1,1)</f>
        <v>41949.031944444447</v>
      </c>
      <c r="T3395" s="11">
        <f t="shared" ref="T3395:T3458" si="323">(((J3395/60)/60)/24)+DATE(1970,1,1)</f>
        <v>41923.921643518523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1">
        <f t="shared" si="322"/>
        <v>41847.59542824074</v>
      </c>
      <c r="T3396" s="11">
        <f t="shared" si="323"/>
        <v>41817.59542824074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1">
        <f t="shared" si="322"/>
        <v>42154.756944444445</v>
      </c>
      <c r="T3397" s="11">
        <f t="shared" si="323"/>
        <v>42140.712314814817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1">
        <f t="shared" si="322"/>
        <v>41791.165972222225</v>
      </c>
      <c r="T3398" s="11">
        <f t="shared" si="323"/>
        <v>41764.44663194444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1">
        <f t="shared" si="322"/>
        <v>42418.916666666672</v>
      </c>
      <c r="T3399" s="11">
        <f t="shared" si="323"/>
        <v>42378.478344907402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1">
        <f t="shared" si="322"/>
        <v>41964.708333333328</v>
      </c>
      <c r="T3400" s="11">
        <f t="shared" si="323"/>
        <v>41941.75203703704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1">
        <f t="shared" si="322"/>
        <v>42056.920428240745</v>
      </c>
      <c r="T3401" s="11">
        <f t="shared" si="323"/>
        <v>42026.920428240745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1">
        <f t="shared" si="322"/>
        <v>41879.953865740739</v>
      </c>
      <c r="T3402" s="11">
        <f t="shared" si="323"/>
        <v>41834.953865740739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1">
        <f t="shared" si="322"/>
        <v>42223.723912037036</v>
      </c>
      <c r="T3403" s="11">
        <f t="shared" si="323"/>
        <v>42193.723912037036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1">
        <f t="shared" si="322"/>
        <v>42320.104861111111</v>
      </c>
      <c r="T3404" s="11">
        <f t="shared" si="323"/>
        <v>42290.61855324074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1">
        <f t="shared" si="322"/>
        <v>42180.462083333332</v>
      </c>
      <c r="T3405" s="11">
        <f t="shared" si="323"/>
        <v>42150.462083333332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1">
        <f t="shared" si="322"/>
        <v>42172.503495370373</v>
      </c>
      <c r="T3406" s="11">
        <f t="shared" si="323"/>
        <v>42152.503495370373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1">
        <f t="shared" si="322"/>
        <v>42430.999305555553</v>
      </c>
      <c r="T3407" s="11">
        <f t="shared" si="323"/>
        <v>42410.017199074078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1">
        <f t="shared" si="322"/>
        <v>41836.492777777778</v>
      </c>
      <c r="T3408" s="11">
        <f t="shared" si="323"/>
        <v>41791.492777777778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1">
        <f t="shared" si="322"/>
        <v>41826.422326388885</v>
      </c>
      <c r="T3409" s="11">
        <f t="shared" si="323"/>
        <v>41796.422326388885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1">
        <f t="shared" si="322"/>
        <v>41838.991944444446</v>
      </c>
      <c r="T3410" s="11">
        <f t="shared" si="323"/>
        <v>41808.991944444446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1">
        <f t="shared" si="322"/>
        <v>42582.873611111107</v>
      </c>
      <c r="T3411" s="11">
        <f t="shared" si="323"/>
        <v>42544.814328703709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1">
        <f t="shared" si="322"/>
        <v>42527.291666666672</v>
      </c>
      <c r="T3412" s="11">
        <f t="shared" si="323"/>
        <v>42500.041550925926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1">
        <f t="shared" si="322"/>
        <v>42285.022824074069</v>
      </c>
      <c r="T3413" s="11">
        <f t="shared" si="323"/>
        <v>42265.022824074069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1">
        <f t="shared" si="322"/>
        <v>41909.959050925929</v>
      </c>
      <c r="T3414" s="11">
        <f t="shared" si="323"/>
        <v>41879.959050925929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1">
        <f t="shared" si="322"/>
        <v>42063.207638888889</v>
      </c>
      <c r="T3415" s="11">
        <f t="shared" si="323"/>
        <v>42053.733078703706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1">
        <f t="shared" si="322"/>
        <v>42705.332638888889</v>
      </c>
      <c r="T3416" s="11">
        <f t="shared" si="323"/>
        <v>42675.832465277781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1">
        <f t="shared" si="322"/>
        <v>42477.979166666672</v>
      </c>
      <c r="T3417" s="11">
        <f t="shared" si="323"/>
        <v>42467.144166666665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1">
        <f t="shared" si="322"/>
        <v>42117.770833333328</v>
      </c>
      <c r="T3418" s="11">
        <f t="shared" si="323"/>
        <v>42089.412557870368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1">
        <f t="shared" si="322"/>
        <v>41938.029861111114</v>
      </c>
      <c r="T3419" s="11">
        <f t="shared" si="323"/>
        <v>41894.91375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1">
        <f t="shared" si="322"/>
        <v>41782.83457175926</v>
      </c>
      <c r="T3420" s="11">
        <f t="shared" si="323"/>
        <v>41752.83457175926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1">
        <f t="shared" si="322"/>
        <v>42466.895833333328</v>
      </c>
      <c r="T3421" s="11">
        <f t="shared" si="323"/>
        <v>42448.821585648147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1">
        <f t="shared" si="322"/>
        <v>42414</v>
      </c>
      <c r="T3422" s="11">
        <f t="shared" si="323"/>
        <v>42405.090300925927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1">
        <f t="shared" si="322"/>
        <v>42067.791238425925</v>
      </c>
      <c r="T3423" s="11">
        <f t="shared" si="323"/>
        <v>42037.791238425925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1">
        <f t="shared" si="322"/>
        <v>42352</v>
      </c>
      <c r="T3424" s="11">
        <f t="shared" si="323"/>
        <v>42323.562222222223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1">
        <f t="shared" si="322"/>
        <v>42118.911354166667</v>
      </c>
      <c r="T3425" s="11">
        <f t="shared" si="323"/>
        <v>42088.911354166667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1">
        <f t="shared" si="322"/>
        <v>42040.290972222225</v>
      </c>
      <c r="T3426" s="11">
        <f t="shared" si="323"/>
        <v>42018.676898148144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1">
        <f t="shared" si="322"/>
        <v>41916.617314814815</v>
      </c>
      <c r="T3427" s="11">
        <f t="shared" si="323"/>
        <v>41884.617314814815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1">
        <f t="shared" si="322"/>
        <v>41903.083333333336</v>
      </c>
      <c r="T3428" s="11">
        <f t="shared" si="323"/>
        <v>41884.056747685187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1">
        <f t="shared" si="322"/>
        <v>41822.645277777774</v>
      </c>
      <c r="T3429" s="11">
        <f t="shared" si="323"/>
        <v>41792.645277777774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1">
        <f t="shared" si="322"/>
        <v>42063.708333333328</v>
      </c>
      <c r="T3430" s="11">
        <f t="shared" si="323"/>
        <v>42038.720451388886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1">
        <f t="shared" si="322"/>
        <v>42676.021539351852</v>
      </c>
      <c r="T3431" s="11">
        <f t="shared" si="323"/>
        <v>42662.021539351852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1">
        <f t="shared" si="322"/>
        <v>41850.945613425924</v>
      </c>
      <c r="T3432" s="11">
        <f t="shared" si="323"/>
        <v>41820.945613425924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1">
        <f t="shared" si="322"/>
        <v>41869.730937500004</v>
      </c>
      <c r="T3433" s="11">
        <f t="shared" si="323"/>
        <v>41839.730937500004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1">
        <f t="shared" si="322"/>
        <v>42405.916666666672</v>
      </c>
      <c r="T3434" s="11">
        <f t="shared" si="323"/>
        <v>42380.581180555557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1">
        <f t="shared" si="322"/>
        <v>41807.125</v>
      </c>
      <c r="T3435" s="11">
        <f t="shared" si="323"/>
        <v>41776.063136574077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1">
        <f t="shared" si="322"/>
        <v>41830.380428240744</v>
      </c>
      <c r="T3436" s="11">
        <f t="shared" si="323"/>
        <v>41800.380428240744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1">
        <f t="shared" si="322"/>
        <v>42589.125</v>
      </c>
      <c r="T3437" s="11">
        <f t="shared" si="323"/>
        <v>42572.61681712963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1">
        <f t="shared" si="322"/>
        <v>41872.686111111114</v>
      </c>
      <c r="T3438" s="11">
        <f t="shared" si="323"/>
        <v>41851.541585648149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1">
        <f t="shared" si="322"/>
        <v>42235.710879629631</v>
      </c>
      <c r="T3439" s="11">
        <f t="shared" si="323"/>
        <v>42205.710879629631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1">
        <f t="shared" si="322"/>
        <v>42126.875</v>
      </c>
      <c r="T3440" s="11">
        <f t="shared" si="323"/>
        <v>42100.927858796291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1">
        <f t="shared" si="322"/>
        <v>42388.207638888889</v>
      </c>
      <c r="T3441" s="11">
        <f t="shared" si="323"/>
        <v>42374.911226851851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1">
        <f t="shared" si="322"/>
        <v>41831.677083333336</v>
      </c>
      <c r="T3442" s="11">
        <f t="shared" si="323"/>
        <v>41809.12300925926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1">
        <f t="shared" si="322"/>
        <v>42321.845138888893</v>
      </c>
      <c r="T3443" s="11">
        <f t="shared" si="323"/>
        <v>42294.429641203707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1">
        <f t="shared" si="322"/>
        <v>42154.841111111105</v>
      </c>
      <c r="T3444" s="11">
        <f t="shared" si="323"/>
        <v>42124.841111111105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1">
        <f t="shared" si="322"/>
        <v>41891.524837962963</v>
      </c>
      <c r="T3445" s="11">
        <f t="shared" si="323"/>
        <v>41861.524837962963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1">
        <f t="shared" si="322"/>
        <v>42529.582638888889</v>
      </c>
      <c r="T3446" s="11">
        <f t="shared" si="323"/>
        <v>42521.291504629626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1">
        <f t="shared" si="322"/>
        <v>42300.530509259261</v>
      </c>
      <c r="T3447" s="11">
        <f t="shared" si="323"/>
        <v>42272.530509259261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1">
        <f t="shared" si="322"/>
        <v>42040.513888888891</v>
      </c>
      <c r="T3448" s="11">
        <f t="shared" si="323"/>
        <v>42016.832465277781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1">
        <f t="shared" si="322"/>
        <v>42447.847361111111</v>
      </c>
      <c r="T3449" s="11">
        <f t="shared" si="323"/>
        <v>42402.889027777783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1">
        <f t="shared" si="322"/>
        <v>41990.119085648148</v>
      </c>
      <c r="T3450" s="11">
        <f t="shared" si="323"/>
        <v>41960.119085648148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1">
        <f t="shared" si="322"/>
        <v>42560.166666666672</v>
      </c>
      <c r="T3451" s="11">
        <f t="shared" si="323"/>
        <v>42532.052523148144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1">
        <f t="shared" si="322"/>
        <v>42096.662858796291</v>
      </c>
      <c r="T3452" s="11">
        <f t="shared" si="323"/>
        <v>42036.704525462963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1">
        <f t="shared" si="322"/>
        <v>42115.723692129628</v>
      </c>
      <c r="T3453" s="11">
        <f t="shared" si="323"/>
        <v>42088.723692129628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1">
        <f t="shared" si="322"/>
        <v>41843.165972222225</v>
      </c>
      <c r="T3454" s="11">
        <f t="shared" si="323"/>
        <v>41820.639189814814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1">
        <f t="shared" si="322"/>
        <v>42595.97865740741</v>
      </c>
      <c r="T3455" s="11">
        <f t="shared" si="323"/>
        <v>42535.97865740741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1">
        <f t="shared" si="322"/>
        <v>41851.698599537034</v>
      </c>
      <c r="T3456" s="11">
        <f t="shared" si="323"/>
        <v>41821.698599537034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1">
        <f t="shared" si="322"/>
        <v>42656.7503125</v>
      </c>
      <c r="T3457" s="11">
        <f t="shared" si="323"/>
        <v>42626.7503125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1">
        <f t="shared" si="322"/>
        <v>41852.290972222225</v>
      </c>
      <c r="T3458" s="11">
        <f t="shared" si="323"/>
        <v>41821.205636574072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11">
        <f t="shared" ref="S3459:S3522" si="328">(((I3459/60)/60)/24)+DATE(1970,1,1)</f>
        <v>42047.249305555553</v>
      </c>
      <c r="T3459" s="11">
        <f t="shared" ref="T3459:T3522" si="329">(((J3459/60)/60)/24)+DATE(1970,1,1)</f>
        <v>42016.706678240742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1">
        <f t="shared" si="328"/>
        <v>42038.185416666667</v>
      </c>
      <c r="T3460" s="11">
        <f t="shared" si="329"/>
        <v>42011.202581018515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1">
        <f t="shared" si="328"/>
        <v>42510.479861111111</v>
      </c>
      <c r="T3461" s="11">
        <f t="shared" si="329"/>
        <v>42480.479861111111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1">
        <f t="shared" si="328"/>
        <v>41866.527222222219</v>
      </c>
      <c r="T3462" s="11">
        <f t="shared" si="329"/>
        <v>41852.527222222219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1">
        <f t="shared" si="328"/>
        <v>42672.125</v>
      </c>
      <c r="T3463" s="11">
        <f t="shared" si="329"/>
        <v>42643.632858796293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1">
        <f t="shared" si="328"/>
        <v>42195.75</v>
      </c>
      <c r="T3464" s="11">
        <f t="shared" si="329"/>
        <v>42179.898472222223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1">
        <f t="shared" si="328"/>
        <v>42654.165972222225</v>
      </c>
      <c r="T3465" s="11">
        <f t="shared" si="329"/>
        <v>42612.918807870374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1">
        <f t="shared" si="328"/>
        <v>42605.130057870367</v>
      </c>
      <c r="T3466" s="11">
        <f t="shared" si="329"/>
        <v>42575.130057870367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1">
        <f t="shared" si="328"/>
        <v>42225.666666666672</v>
      </c>
      <c r="T3467" s="11">
        <f t="shared" si="329"/>
        <v>42200.625833333332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1">
        <f t="shared" si="328"/>
        <v>42479.977430555555</v>
      </c>
      <c r="T3468" s="11">
        <f t="shared" si="329"/>
        <v>42420.019097222219</v>
      </c>
    </row>
    <row r="3469" spans="1:20" ht="15.7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1">
        <f t="shared" si="328"/>
        <v>42083.630000000005</v>
      </c>
      <c r="T3469" s="11">
        <f t="shared" si="329"/>
        <v>42053.671666666662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1">
        <f t="shared" si="328"/>
        <v>42634.125</v>
      </c>
      <c r="T3470" s="11">
        <f t="shared" si="329"/>
        <v>42605.765381944439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1">
        <f t="shared" si="328"/>
        <v>42488.641724537039</v>
      </c>
      <c r="T3471" s="11">
        <f t="shared" si="329"/>
        <v>42458.641724537039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1">
        <f t="shared" si="328"/>
        <v>42566.901388888888</v>
      </c>
      <c r="T3472" s="11">
        <f t="shared" si="329"/>
        <v>42529.022013888884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1">
        <f t="shared" si="328"/>
        <v>41882.833333333336</v>
      </c>
      <c r="T3473" s="11">
        <f t="shared" si="329"/>
        <v>41841.820486111108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1">
        <f t="shared" si="328"/>
        <v>41949.249305555553</v>
      </c>
      <c r="T3474" s="11">
        <f t="shared" si="329"/>
        <v>41928.170497685183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1">
        <f t="shared" si="328"/>
        <v>42083.852083333331</v>
      </c>
      <c r="T3475" s="11">
        <f t="shared" si="329"/>
        <v>42062.834444444445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1">
        <f t="shared" si="328"/>
        <v>42571.501516203702</v>
      </c>
      <c r="T3476" s="11">
        <f t="shared" si="329"/>
        <v>42541.501516203702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1">
        <f t="shared" si="328"/>
        <v>41946</v>
      </c>
      <c r="T3477" s="11">
        <f t="shared" si="329"/>
        <v>41918.880833333329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1">
        <f t="shared" si="328"/>
        <v>41939.125</v>
      </c>
      <c r="T3478" s="11">
        <f t="shared" si="329"/>
        <v>41921.279976851853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1">
        <f t="shared" si="328"/>
        <v>42141.125</v>
      </c>
      <c r="T3479" s="11">
        <f t="shared" si="329"/>
        <v>42128.736608796295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1">
        <f t="shared" si="328"/>
        <v>42079.875</v>
      </c>
      <c r="T3480" s="11">
        <f t="shared" si="329"/>
        <v>42053.916921296302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1">
        <f t="shared" si="328"/>
        <v>41811.855092592588</v>
      </c>
      <c r="T3481" s="11">
        <f t="shared" si="329"/>
        <v>41781.855092592588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1">
        <f t="shared" si="328"/>
        <v>42195.875</v>
      </c>
      <c r="T3482" s="11">
        <f t="shared" si="329"/>
        <v>42171.317442129628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1">
        <f t="shared" si="328"/>
        <v>42006.24754629629</v>
      </c>
      <c r="T3483" s="11">
        <f t="shared" si="329"/>
        <v>41989.24754629629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1">
        <f t="shared" si="328"/>
        <v>41826.771597222221</v>
      </c>
      <c r="T3484" s="11">
        <f t="shared" si="329"/>
        <v>41796.771597222221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1">
        <f t="shared" si="328"/>
        <v>41823.668761574074</v>
      </c>
      <c r="T3485" s="11">
        <f t="shared" si="329"/>
        <v>41793.668761574074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1">
        <f t="shared" si="328"/>
        <v>42536.760405092587</v>
      </c>
      <c r="T3486" s="11">
        <f t="shared" si="329"/>
        <v>42506.760405092587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1">
        <f t="shared" si="328"/>
        <v>42402.693055555559</v>
      </c>
      <c r="T3487" s="11">
        <f t="shared" si="329"/>
        <v>42372.693055555559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1">
        <f t="shared" si="328"/>
        <v>42158.290972222225</v>
      </c>
      <c r="T3488" s="11">
        <f t="shared" si="329"/>
        <v>42126.87501157407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1">
        <f t="shared" si="328"/>
        <v>42179.940416666665</v>
      </c>
      <c r="T3489" s="11">
        <f t="shared" si="329"/>
        <v>42149.940416666665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1">
        <f t="shared" si="328"/>
        <v>42111.666666666672</v>
      </c>
      <c r="T3490" s="11">
        <f t="shared" si="329"/>
        <v>42087.768055555556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1">
        <f t="shared" si="328"/>
        <v>41783.875</v>
      </c>
      <c r="T3491" s="11">
        <f t="shared" si="329"/>
        <v>41753.635775462964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1">
        <f t="shared" si="328"/>
        <v>42473.802361111113</v>
      </c>
      <c r="T3492" s="11">
        <f t="shared" si="329"/>
        <v>42443.802361111113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1">
        <f t="shared" si="328"/>
        <v>42142.249814814815</v>
      </c>
      <c r="T3493" s="11">
        <f t="shared" si="329"/>
        <v>42121.249814814815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1">
        <f t="shared" si="328"/>
        <v>42303.009224537032</v>
      </c>
      <c r="T3494" s="11">
        <f t="shared" si="329"/>
        <v>42268.009224537032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1">
        <f t="shared" si="328"/>
        <v>41868.21597222222</v>
      </c>
      <c r="T3495" s="11">
        <f t="shared" si="329"/>
        <v>41848.866157407407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1">
        <f t="shared" si="328"/>
        <v>42700.25</v>
      </c>
      <c r="T3496" s="11">
        <f t="shared" si="329"/>
        <v>42689.214988425927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1">
        <f t="shared" si="328"/>
        <v>41944.720833333333</v>
      </c>
      <c r="T3497" s="11">
        <f t="shared" si="329"/>
        <v>41915.762835648151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1">
        <f t="shared" si="328"/>
        <v>42624.846828703703</v>
      </c>
      <c r="T3498" s="11">
        <f t="shared" si="329"/>
        <v>42584.846828703703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1">
        <f t="shared" si="328"/>
        <v>42523.916666666672</v>
      </c>
      <c r="T3499" s="11">
        <f t="shared" si="329"/>
        <v>42511.741944444439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1">
        <f t="shared" si="328"/>
        <v>42518.905555555553</v>
      </c>
      <c r="T3500" s="11">
        <f t="shared" si="329"/>
        <v>42459.15861111111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1">
        <f t="shared" si="328"/>
        <v>42186.290972222225</v>
      </c>
      <c r="T3501" s="11">
        <f t="shared" si="329"/>
        <v>42132.036168981482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1">
        <f t="shared" si="328"/>
        <v>42436.207638888889</v>
      </c>
      <c r="T3502" s="11">
        <f t="shared" si="329"/>
        <v>42419.91942129629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1">
        <f t="shared" si="328"/>
        <v>42258.763831018514</v>
      </c>
      <c r="T3503" s="11">
        <f t="shared" si="329"/>
        <v>42233.763831018514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1">
        <f t="shared" si="328"/>
        <v>42445.165972222225</v>
      </c>
      <c r="T3504" s="11">
        <f t="shared" si="329"/>
        <v>42430.839398148149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1">
        <f t="shared" si="328"/>
        <v>42575.478333333333</v>
      </c>
      <c r="T3505" s="11">
        <f t="shared" si="329"/>
        <v>42545.478333333333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1">
        <f t="shared" si="328"/>
        <v>42327.790405092594</v>
      </c>
      <c r="T3506" s="11">
        <f t="shared" si="329"/>
        <v>42297.748738425929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1">
        <f t="shared" si="328"/>
        <v>41772.166666666664</v>
      </c>
      <c r="T3507" s="11">
        <f t="shared" si="329"/>
        <v>41760.935706018521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1">
        <f t="shared" si="328"/>
        <v>41874.734259259261</v>
      </c>
      <c r="T3508" s="11">
        <f t="shared" si="329"/>
        <v>41829.734259259261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1">
        <f t="shared" si="328"/>
        <v>42521.92288194444</v>
      </c>
      <c r="T3509" s="11">
        <f t="shared" si="329"/>
        <v>42491.92288194444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1">
        <f t="shared" si="328"/>
        <v>42500.875</v>
      </c>
      <c r="T3510" s="11">
        <f t="shared" si="329"/>
        <v>42477.729780092588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1">
        <f t="shared" si="328"/>
        <v>41964.204861111109</v>
      </c>
      <c r="T3511" s="11">
        <f t="shared" si="329"/>
        <v>41950.859560185185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1">
        <f t="shared" si="328"/>
        <v>41822.62090277778</v>
      </c>
      <c r="T3512" s="11">
        <f t="shared" si="329"/>
        <v>41802.62090277778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1">
        <f t="shared" si="328"/>
        <v>41950.770833333336</v>
      </c>
      <c r="T3513" s="11">
        <f t="shared" si="329"/>
        <v>41927.873784722222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1">
        <f t="shared" si="328"/>
        <v>42117.49527777778</v>
      </c>
      <c r="T3514" s="11">
        <f t="shared" si="329"/>
        <v>42057.536944444444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1">
        <f t="shared" si="328"/>
        <v>41794.207638888889</v>
      </c>
      <c r="T3515" s="11">
        <f t="shared" si="329"/>
        <v>41781.096203703702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1">
        <f t="shared" si="328"/>
        <v>42037.207638888889</v>
      </c>
      <c r="T3516" s="11">
        <f t="shared" si="329"/>
        <v>42020.846666666665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1">
        <f t="shared" si="328"/>
        <v>42155.772812499999</v>
      </c>
      <c r="T3517" s="11">
        <f t="shared" si="329"/>
        <v>42125.772812499999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1">
        <f t="shared" si="328"/>
        <v>41890.125</v>
      </c>
      <c r="T3518" s="11">
        <f t="shared" si="329"/>
        <v>41856.010069444441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1">
        <f t="shared" si="328"/>
        <v>41824.458333333336</v>
      </c>
      <c r="T3519" s="11">
        <f t="shared" si="329"/>
        <v>41794.817523148151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1">
        <f t="shared" si="328"/>
        <v>41914.597916666666</v>
      </c>
      <c r="T3520" s="11">
        <f t="shared" si="329"/>
        <v>41893.783553240741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1">
        <f t="shared" si="328"/>
        <v>42067.598958333328</v>
      </c>
      <c r="T3521" s="11">
        <f t="shared" si="329"/>
        <v>42037.598958333328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1">
        <f t="shared" si="328"/>
        <v>42253.57430555555</v>
      </c>
      <c r="T3522" s="11">
        <f t="shared" si="329"/>
        <v>42227.824212962965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11">
        <f t="shared" ref="S3523:S3586" si="334">(((I3523/60)/60)/24)+DATE(1970,1,1)</f>
        <v>41911.361342592594</v>
      </c>
      <c r="T3523" s="11">
        <f t="shared" ref="T3523:T3586" si="335">(((J3523/60)/60)/24)+DATE(1970,1,1)</f>
        <v>41881.361342592594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1">
        <f t="shared" si="334"/>
        <v>42262.420833333337</v>
      </c>
      <c r="T3524" s="11">
        <f t="shared" si="335"/>
        <v>42234.789884259255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1">
        <f t="shared" si="334"/>
        <v>42638.958333333328</v>
      </c>
      <c r="T3525" s="11">
        <f t="shared" si="335"/>
        <v>42581.397546296299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1">
        <f t="shared" si="334"/>
        <v>41895.166666666664</v>
      </c>
      <c r="T3526" s="11">
        <f t="shared" si="335"/>
        <v>41880.76357638889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1">
        <f t="shared" si="334"/>
        <v>42225.666666666672</v>
      </c>
      <c r="T3527" s="11">
        <f t="shared" si="335"/>
        <v>42214.6956712963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1">
        <f t="shared" si="334"/>
        <v>42488.249305555553</v>
      </c>
      <c r="T3528" s="11">
        <f t="shared" si="335"/>
        <v>42460.335312499999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1">
        <f t="shared" si="334"/>
        <v>42196.165972222225</v>
      </c>
      <c r="T3529" s="11">
        <f t="shared" si="335"/>
        <v>42167.023206018523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1">
        <f t="shared" si="334"/>
        <v>42753.50136574074</v>
      </c>
      <c r="T3530" s="11">
        <f t="shared" si="335"/>
        <v>42733.50136574074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1">
        <f t="shared" si="334"/>
        <v>42198.041666666672</v>
      </c>
      <c r="T3531" s="11">
        <f t="shared" si="335"/>
        <v>42177.761782407411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1">
        <f t="shared" si="334"/>
        <v>42470.833333333328</v>
      </c>
      <c r="T3532" s="11">
        <f t="shared" si="335"/>
        <v>42442.623344907406</v>
      </c>
    </row>
    <row r="3533" spans="1:20" ht="15.7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1">
        <f t="shared" si="334"/>
        <v>42551.654328703706</v>
      </c>
      <c r="T3533" s="11">
        <f t="shared" si="335"/>
        <v>42521.654328703706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1">
        <f t="shared" si="334"/>
        <v>41900.165972222225</v>
      </c>
      <c r="T3534" s="11">
        <f t="shared" si="335"/>
        <v>41884.599849537037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1">
        <f t="shared" si="334"/>
        <v>42319.802858796291</v>
      </c>
      <c r="T3535" s="11">
        <f t="shared" si="335"/>
        <v>42289.761192129634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1">
        <f t="shared" si="334"/>
        <v>42278.6252662037</v>
      </c>
      <c r="T3536" s="11">
        <f t="shared" si="335"/>
        <v>42243.6252662037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1">
        <f t="shared" si="334"/>
        <v>42279.75</v>
      </c>
      <c r="T3537" s="11">
        <f t="shared" si="335"/>
        <v>42248.640162037031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1">
        <f t="shared" si="334"/>
        <v>42358.499305555553</v>
      </c>
      <c r="T3538" s="11">
        <f t="shared" si="335"/>
        <v>42328.727141203708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1">
        <f t="shared" si="334"/>
        <v>41960.332638888889</v>
      </c>
      <c r="T3539" s="11">
        <f t="shared" si="335"/>
        <v>41923.354351851849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1">
        <f t="shared" si="334"/>
        <v>42599.420601851853</v>
      </c>
      <c r="T3540" s="11">
        <f t="shared" si="335"/>
        <v>42571.420601851853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1">
        <f t="shared" si="334"/>
        <v>42621.756041666667</v>
      </c>
      <c r="T3541" s="11">
        <f t="shared" si="335"/>
        <v>42600.756041666667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1">
        <f t="shared" si="334"/>
        <v>42547.003368055557</v>
      </c>
      <c r="T3542" s="11">
        <f t="shared" si="335"/>
        <v>42517.003368055557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1">
        <f t="shared" si="334"/>
        <v>42247.730034722219</v>
      </c>
      <c r="T3543" s="11">
        <f t="shared" si="335"/>
        <v>42222.730034722219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1">
        <f t="shared" si="334"/>
        <v>41889.599791666667</v>
      </c>
      <c r="T3544" s="11">
        <f t="shared" si="335"/>
        <v>41829.599791666667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1">
        <f t="shared" si="334"/>
        <v>42180.755312499998</v>
      </c>
      <c r="T3545" s="11">
        <f t="shared" si="335"/>
        <v>42150.755312499998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1">
        <f t="shared" si="334"/>
        <v>42070.831678240742</v>
      </c>
      <c r="T3546" s="11">
        <f t="shared" si="335"/>
        <v>42040.831678240742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1">
        <f t="shared" si="334"/>
        <v>42105.807395833333</v>
      </c>
      <c r="T3547" s="11">
        <f t="shared" si="335"/>
        <v>42075.807395833333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1">
        <f t="shared" si="334"/>
        <v>42095.165972222225</v>
      </c>
      <c r="T3548" s="11">
        <f t="shared" si="335"/>
        <v>42073.660694444443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1">
        <f t="shared" si="334"/>
        <v>42504.165972222225</v>
      </c>
      <c r="T3549" s="11">
        <f t="shared" si="335"/>
        <v>42480.078715277778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1">
        <f t="shared" si="334"/>
        <v>42434.041666666672</v>
      </c>
      <c r="T3550" s="11">
        <f t="shared" si="335"/>
        <v>42411.942291666666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1">
        <f t="shared" si="334"/>
        <v>42251.394363425927</v>
      </c>
      <c r="T3551" s="11">
        <f t="shared" si="335"/>
        <v>42223.394363425927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1">
        <f t="shared" si="334"/>
        <v>42492.893495370372</v>
      </c>
      <c r="T3552" s="11">
        <f t="shared" si="335"/>
        <v>42462.893495370372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1">
        <f t="shared" si="334"/>
        <v>41781.921527777777</v>
      </c>
      <c r="T3553" s="11">
        <f t="shared" si="335"/>
        <v>41753.515856481477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1">
        <f t="shared" si="334"/>
        <v>41818.587083333332</v>
      </c>
      <c r="T3554" s="11">
        <f t="shared" si="335"/>
        <v>41788.587083333332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1">
        <f t="shared" si="334"/>
        <v>42228</v>
      </c>
      <c r="T3555" s="11">
        <f t="shared" si="335"/>
        <v>42196.028703703705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1">
        <f t="shared" si="334"/>
        <v>42046.708333333328</v>
      </c>
      <c r="T3556" s="11">
        <f t="shared" si="335"/>
        <v>42016.050451388888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1">
        <f t="shared" si="334"/>
        <v>42691.483726851846</v>
      </c>
      <c r="T3557" s="11">
        <f t="shared" si="335"/>
        <v>42661.442060185189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1">
        <f t="shared" si="334"/>
        <v>41868.649583333332</v>
      </c>
      <c r="T3558" s="11">
        <f t="shared" si="335"/>
        <v>41808.649583333332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1">
        <f t="shared" si="334"/>
        <v>41764.276747685188</v>
      </c>
      <c r="T3559" s="11">
        <f t="shared" si="335"/>
        <v>41730.276747685188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1">
        <f t="shared" si="334"/>
        <v>42181.875</v>
      </c>
      <c r="T3560" s="11">
        <f t="shared" si="335"/>
        <v>42139.816840277781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1">
        <f t="shared" si="334"/>
        <v>42216.373611111107</v>
      </c>
      <c r="T3561" s="11">
        <f t="shared" si="335"/>
        <v>42194.096157407403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1">
        <f t="shared" si="334"/>
        <v>42151.114583333328</v>
      </c>
      <c r="T3562" s="11">
        <f t="shared" si="335"/>
        <v>42115.889652777783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1">
        <f t="shared" si="334"/>
        <v>42221.774999999994</v>
      </c>
      <c r="T3563" s="11">
        <f t="shared" si="335"/>
        <v>42203.680300925931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1">
        <f t="shared" si="334"/>
        <v>42442.916666666672</v>
      </c>
      <c r="T3564" s="11">
        <f t="shared" si="335"/>
        <v>42433.761886574073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1">
        <f t="shared" si="334"/>
        <v>42583.791666666672</v>
      </c>
      <c r="T3565" s="11">
        <f t="shared" si="335"/>
        <v>42555.671944444446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1">
        <f t="shared" si="334"/>
        <v>42282.666666666672</v>
      </c>
      <c r="T3566" s="11">
        <f t="shared" si="335"/>
        <v>42236.623252314821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1">
        <f t="shared" si="334"/>
        <v>42004.743148148147</v>
      </c>
      <c r="T3567" s="11">
        <f t="shared" si="335"/>
        <v>41974.743148148147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1">
        <f t="shared" si="334"/>
        <v>42027.507905092592</v>
      </c>
      <c r="T3568" s="11">
        <f t="shared" si="335"/>
        <v>41997.507905092592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1">
        <f t="shared" si="334"/>
        <v>42165.810694444444</v>
      </c>
      <c r="T3569" s="11">
        <f t="shared" si="335"/>
        <v>42135.810694444444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1">
        <f t="shared" si="334"/>
        <v>41899.740671296298</v>
      </c>
      <c r="T3570" s="11">
        <f t="shared" si="335"/>
        <v>41869.740671296298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1">
        <f t="shared" si="334"/>
        <v>42012.688611111109</v>
      </c>
      <c r="T3571" s="11">
        <f t="shared" si="335"/>
        <v>41982.688611111109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1">
        <f t="shared" si="334"/>
        <v>42004.291666666672</v>
      </c>
      <c r="T3572" s="11">
        <f t="shared" si="335"/>
        <v>41976.331979166673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1">
        <f t="shared" si="334"/>
        <v>41942.858946759261</v>
      </c>
      <c r="T3573" s="11">
        <f t="shared" si="335"/>
        <v>41912.858946759261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1">
        <f t="shared" si="334"/>
        <v>42176.570393518516</v>
      </c>
      <c r="T3574" s="11">
        <f t="shared" si="335"/>
        <v>42146.570393518516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1">
        <f t="shared" si="334"/>
        <v>41951.417199074072</v>
      </c>
      <c r="T3575" s="11">
        <f t="shared" si="335"/>
        <v>41921.375532407408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1">
        <f t="shared" si="334"/>
        <v>41956.984351851846</v>
      </c>
      <c r="T3576" s="11">
        <f t="shared" si="335"/>
        <v>41926.942685185182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1">
        <f t="shared" si="334"/>
        <v>42593.165972222225</v>
      </c>
      <c r="T3577" s="11">
        <f t="shared" si="335"/>
        <v>42561.783877314811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1">
        <f t="shared" si="334"/>
        <v>42709.590902777782</v>
      </c>
      <c r="T3578" s="11">
        <f t="shared" si="335"/>
        <v>42649.54923611111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1">
        <f t="shared" si="334"/>
        <v>42120.26944444445</v>
      </c>
      <c r="T3579" s="11">
        <f t="shared" si="335"/>
        <v>42093.786840277782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1">
        <f t="shared" si="334"/>
        <v>42490.733530092592</v>
      </c>
      <c r="T3580" s="11">
        <f t="shared" si="335"/>
        <v>42460.733530092592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1">
        <f t="shared" si="334"/>
        <v>42460.720555555556</v>
      </c>
      <c r="T3581" s="11">
        <f t="shared" si="335"/>
        <v>42430.762222222227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1">
        <f t="shared" si="334"/>
        <v>42064.207638888889</v>
      </c>
      <c r="T3582" s="11">
        <f t="shared" si="335"/>
        <v>42026.176180555558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1">
        <f t="shared" si="334"/>
        <v>41850.471180555556</v>
      </c>
      <c r="T3583" s="11">
        <f t="shared" si="335"/>
        <v>41836.471180555556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1">
        <f t="shared" si="334"/>
        <v>42465.095856481479</v>
      </c>
      <c r="T3584" s="11">
        <f t="shared" si="335"/>
        <v>42451.095856481479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1">
        <f t="shared" si="334"/>
        <v>42478.384317129632</v>
      </c>
      <c r="T3585" s="11">
        <f t="shared" si="335"/>
        <v>42418.425983796296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1">
        <f t="shared" si="334"/>
        <v>42198.316481481481</v>
      </c>
      <c r="T3586" s="11">
        <f t="shared" si="335"/>
        <v>42168.316481481481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11">
        <f t="shared" ref="S3587:S3650" si="340">(((I3587/60)/60)/24)+DATE(1970,1,1)</f>
        <v>41994.716319444444</v>
      </c>
      <c r="T3587" s="11">
        <f t="shared" ref="T3587:T3650" si="341">(((J3587/60)/60)/24)+DATE(1970,1,1)</f>
        <v>41964.716319444444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1">
        <f t="shared" si="340"/>
        <v>42636.697569444441</v>
      </c>
      <c r="T3588" s="11">
        <f t="shared" si="341"/>
        <v>42576.697569444441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1">
        <f t="shared" si="340"/>
        <v>42548.791666666672</v>
      </c>
      <c r="T3589" s="11">
        <f t="shared" si="341"/>
        <v>42503.539976851855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1">
        <f t="shared" si="340"/>
        <v>42123.958333333328</v>
      </c>
      <c r="T3590" s="11">
        <f t="shared" si="341"/>
        <v>42101.828819444447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1">
        <f t="shared" si="340"/>
        <v>42150.647534722222</v>
      </c>
      <c r="T3591" s="11">
        <f t="shared" si="341"/>
        <v>42125.647534722222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1">
        <f t="shared" si="340"/>
        <v>41932.333726851852</v>
      </c>
      <c r="T3592" s="11">
        <f t="shared" si="341"/>
        <v>41902.333726851852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1">
        <f t="shared" si="340"/>
        <v>42028.207638888889</v>
      </c>
      <c r="T3593" s="11">
        <f t="shared" si="341"/>
        <v>42003.948425925926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1">
        <f t="shared" si="340"/>
        <v>42046.207638888889</v>
      </c>
      <c r="T3594" s="11">
        <f t="shared" si="341"/>
        <v>41988.829942129625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1">
        <f t="shared" si="340"/>
        <v>42009.851388888885</v>
      </c>
      <c r="T3595" s="11">
        <f t="shared" si="341"/>
        <v>41974.898599537039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1">
        <f t="shared" si="340"/>
        <v>42617.066921296297</v>
      </c>
      <c r="T3596" s="11">
        <f t="shared" si="341"/>
        <v>42592.066921296297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1">
        <f t="shared" si="340"/>
        <v>42076.290972222225</v>
      </c>
      <c r="T3597" s="11">
        <f t="shared" si="341"/>
        <v>42050.008368055554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1">
        <f t="shared" si="340"/>
        <v>41877.715069444443</v>
      </c>
      <c r="T3598" s="11">
        <f t="shared" si="341"/>
        <v>41856.715069444443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1">
        <f t="shared" si="340"/>
        <v>42432.249305555553</v>
      </c>
      <c r="T3599" s="11">
        <f t="shared" si="341"/>
        <v>42417.585532407407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1">
        <f t="shared" si="340"/>
        <v>41885.207638888889</v>
      </c>
      <c r="T3600" s="11">
        <f t="shared" si="341"/>
        <v>41866.79886574074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1">
        <f t="shared" si="340"/>
        <v>42246</v>
      </c>
      <c r="T3601" s="11">
        <f t="shared" si="341"/>
        <v>42220.79487268519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1">
        <f t="shared" si="340"/>
        <v>42656.849120370374</v>
      </c>
      <c r="T3602" s="11">
        <f t="shared" si="341"/>
        <v>42628.849120370374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1">
        <f t="shared" si="340"/>
        <v>42020.99863425926</v>
      </c>
      <c r="T3603" s="11">
        <f t="shared" si="341"/>
        <v>41990.99863425926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1">
        <f t="shared" si="340"/>
        <v>42507.894432870366</v>
      </c>
      <c r="T3604" s="11">
        <f t="shared" si="341"/>
        <v>42447.894432870366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1">
        <f t="shared" si="340"/>
        <v>42313.906018518523</v>
      </c>
      <c r="T3605" s="11">
        <f t="shared" si="341"/>
        <v>42283.864351851851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1">
        <f t="shared" si="340"/>
        <v>42489.290972222225</v>
      </c>
      <c r="T3606" s="11">
        <f t="shared" si="341"/>
        <v>42483.015694444446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1">
        <f t="shared" si="340"/>
        <v>42413.793124999997</v>
      </c>
      <c r="T3607" s="11">
        <f t="shared" si="341"/>
        <v>42383.793124999997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1">
        <f t="shared" si="340"/>
        <v>42596.604826388888</v>
      </c>
      <c r="T3608" s="11">
        <f t="shared" si="341"/>
        <v>42566.604826388888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1">
        <f t="shared" si="340"/>
        <v>42353</v>
      </c>
      <c r="T3609" s="11">
        <f t="shared" si="341"/>
        <v>42338.963912037041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1">
        <f t="shared" si="340"/>
        <v>42538.583333333328</v>
      </c>
      <c r="T3610" s="11">
        <f t="shared" si="341"/>
        <v>42506.709375000006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1">
        <f t="shared" si="340"/>
        <v>42459.950057870374</v>
      </c>
      <c r="T3611" s="11">
        <f t="shared" si="341"/>
        <v>42429.991724537031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1">
        <f t="shared" si="340"/>
        <v>42233.432129629626</v>
      </c>
      <c r="T3612" s="11">
        <f t="shared" si="341"/>
        <v>42203.432129629626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1">
        <f t="shared" si="340"/>
        <v>42102.370381944449</v>
      </c>
      <c r="T3613" s="11">
        <f t="shared" si="341"/>
        <v>42072.370381944449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1">
        <f t="shared" si="340"/>
        <v>41799.726979166669</v>
      </c>
      <c r="T3614" s="11">
        <f t="shared" si="341"/>
        <v>41789.726979166669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1">
        <f t="shared" si="340"/>
        <v>41818.58997685185</v>
      </c>
      <c r="T3615" s="11">
        <f t="shared" si="341"/>
        <v>41788.58997685185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1">
        <f t="shared" si="340"/>
        <v>42174.041851851856</v>
      </c>
      <c r="T3616" s="11">
        <f t="shared" si="341"/>
        <v>42144.041851851856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1">
        <f t="shared" si="340"/>
        <v>42348.593703703707</v>
      </c>
      <c r="T3617" s="11">
        <f t="shared" si="341"/>
        <v>42318.593703703707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1">
        <f t="shared" si="340"/>
        <v>42082.908148148148</v>
      </c>
      <c r="T3618" s="11">
        <f t="shared" si="341"/>
        <v>42052.949814814812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1">
        <f t="shared" si="340"/>
        <v>42794</v>
      </c>
      <c r="T3619" s="11">
        <f t="shared" si="341"/>
        <v>42779.610289351855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1">
        <f t="shared" si="340"/>
        <v>42158.627893518518</v>
      </c>
      <c r="T3620" s="11">
        <f t="shared" si="341"/>
        <v>42128.627893518518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1">
        <f t="shared" si="340"/>
        <v>42693.916666666672</v>
      </c>
      <c r="T3621" s="11">
        <f t="shared" si="341"/>
        <v>42661.132245370376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1">
        <f t="shared" si="340"/>
        <v>42068.166666666672</v>
      </c>
      <c r="T3622" s="11">
        <f t="shared" si="341"/>
        <v>42037.938206018516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1">
        <f t="shared" si="340"/>
        <v>42643.875</v>
      </c>
      <c r="T3623" s="11">
        <f t="shared" si="341"/>
        <v>42619.935694444444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1">
        <f t="shared" si="340"/>
        <v>41910.140972222223</v>
      </c>
      <c r="T3624" s="11">
        <f t="shared" si="341"/>
        <v>41877.221886574072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1">
        <f t="shared" si="340"/>
        <v>41846.291666666664</v>
      </c>
      <c r="T3625" s="11">
        <f t="shared" si="341"/>
        <v>41828.736921296295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1">
        <f t="shared" si="340"/>
        <v>42605.774189814809</v>
      </c>
      <c r="T3626" s="11">
        <f t="shared" si="341"/>
        <v>42545.774189814809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1">
        <f t="shared" si="340"/>
        <v>42187.652511574073</v>
      </c>
      <c r="T3627" s="11">
        <f t="shared" si="341"/>
        <v>42157.652511574073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1">
        <f t="shared" si="340"/>
        <v>41867.667326388888</v>
      </c>
      <c r="T3628" s="11">
        <f t="shared" si="341"/>
        <v>41846.667326388888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1">
        <f t="shared" si="340"/>
        <v>42511.165972222225</v>
      </c>
      <c r="T3629" s="11">
        <f t="shared" si="341"/>
        <v>42460.741747685184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1">
        <f t="shared" si="340"/>
        <v>42351.874953703707</v>
      </c>
      <c r="T3630" s="11">
        <f t="shared" si="341"/>
        <v>42291.833287037036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1">
        <f t="shared" si="340"/>
        <v>42495.708333333328</v>
      </c>
      <c r="T3631" s="11">
        <f t="shared" si="341"/>
        <v>42437.094490740739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1">
        <f t="shared" si="340"/>
        <v>41972.888773148152</v>
      </c>
      <c r="T3632" s="11">
        <f t="shared" si="341"/>
        <v>41942.84710648148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1">
        <f t="shared" si="340"/>
        <v>41905.165972222225</v>
      </c>
      <c r="T3633" s="11">
        <f t="shared" si="341"/>
        <v>41880.753437499996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1">
        <f t="shared" si="340"/>
        <v>41966.936909722222</v>
      </c>
      <c r="T3634" s="11">
        <f t="shared" si="341"/>
        <v>41946.936909722222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1">
        <f t="shared" si="340"/>
        <v>42693.041666666672</v>
      </c>
      <c r="T3635" s="11">
        <f t="shared" si="341"/>
        <v>42649.623460648145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1">
        <f t="shared" si="340"/>
        <v>42749.165972222225</v>
      </c>
      <c r="T3636" s="11">
        <f t="shared" si="341"/>
        <v>42701.166365740741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1">
        <f t="shared" si="340"/>
        <v>42480.88282407407</v>
      </c>
      <c r="T3637" s="11">
        <f t="shared" si="341"/>
        <v>42450.88282407407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1">
        <f t="shared" si="340"/>
        <v>42261.694780092599</v>
      </c>
      <c r="T3638" s="11">
        <f t="shared" si="341"/>
        <v>42226.694780092599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1">
        <f t="shared" si="340"/>
        <v>42005.700636574074</v>
      </c>
      <c r="T3639" s="11">
        <f t="shared" si="341"/>
        <v>41975.700636574074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1">
        <f t="shared" si="340"/>
        <v>42113.631157407406</v>
      </c>
      <c r="T3640" s="11">
        <f t="shared" si="341"/>
        <v>42053.672824074078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1">
        <f t="shared" si="340"/>
        <v>42650.632638888885</v>
      </c>
      <c r="T3641" s="11">
        <f t="shared" si="341"/>
        <v>42590.677152777775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1">
        <f t="shared" si="340"/>
        <v>42134.781597222223</v>
      </c>
      <c r="T3642" s="11">
        <f t="shared" si="341"/>
        <v>42104.781597222223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1">
        <f t="shared" si="340"/>
        <v>41917.208333333336</v>
      </c>
      <c r="T3643" s="11">
        <f t="shared" si="341"/>
        <v>41899.627071759263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1">
        <f t="shared" si="340"/>
        <v>42338.708333333328</v>
      </c>
      <c r="T3644" s="11">
        <f t="shared" si="341"/>
        <v>42297.816284722227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1">
        <f t="shared" si="340"/>
        <v>42325.185636574075</v>
      </c>
      <c r="T3645" s="11">
        <f t="shared" si="341"/>
        <v>42285.143969907411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1">
        <f t="shared" si="340"/>
        <v>42437.207638888889</v>
      </c>
      <c r="T3646" s="11">
        <f t="shared" si="341"/>
        <v>42409.241747685184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1">
        <f t="shared" si="340"/>
        <v>42696.012013888889</v>
      </c>
      <c r="T3647" s="11">
        <f t="shared" si="341"/>
        <v>42665.970347222217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1">
        <f t="shared" si="340"/>
        <v>42171.979166666672</v>
      </c>
      <c r="T3648" s="11">
        <f t="shared" si="341"/>
        <v>42140.421319444446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1">
        <f t="shared" si="340"/>
        <v>42643.749155092592</v>
      </c>
      <c r="T3649" s="11">
        <f t="shared" si="341"/>
        <v>42598.749155092592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1">
        <f t="shared" si="340"/>
        <v>41917.292187500003</v>
      </c>
      <c r="T3650" s="11">
        <f t="shared" si="341"/>
        <v>41887.292187500003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11">
        <f t="shared" ref="S3651:S3714" si="346">(((I3651/60)/60)/24)+DATE(1970,1,1)</f>
        <v>41806.712893518517</v>
      </c>
      <c r="T3651" s="11">
        <f t="shared" ref="T3651:T3714" si="347">(((J3651/60)/60)/24)+DATE(1970,1,1)</f>
        <v>41780.712893518517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1">
        <f t="shared" si="346"/>
        <v>42402.478981481487</v>
      </c>
      <c r="T3652" s="11">
        <f t="shared" si="347"/>
        <v>42381.478981481487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1">
        <f t="shared" si="346"/>
        <v>41861.665972222225</v>
      </c>
      <c r="T3653" s="11">
        <f t="shared" si="347"/>
        <v>41828.646319444444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1">
        <f t="shared" si="346"/>
        <v>42607.165972222225</v>
      </c>
      <c r="T3654" s="11">
        <f t="shared" si="347"/>
        <v>42596.644699074073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1">
        <f t="shared" si="346"/>
        <v>42221.363506944443</v>
      </c>
      <c r="T3655" s="11">
        <f t="shared" si="347"/>
        <v>42191.363506944443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1">
        <f t="shared" si="346"/>
        <v>42463.708333333328</v>
      </c>
      <c r="T3656" s="11">
        <f t="shared" si="347"/>
        <v>42440.416504629626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1">
        <f t="shared" si="346"/>
        <v>42203.290972222225</v>
      </c>
      <c r="T3657" s="11">
        <f t="shared" si="347"/>
        <v>42173.803217592591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1">
        <f t="shared" si="346"/>
        <v>42767.957638888889</v>
      </c>
      <c r="T3658" s="11">
        <f t="shared" si="347"/>
        <v>42737.910138888896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1">
        <f t="shared" si="346"/>
        <v>42522.904166666667</v>
      </c>
      <c r="T3659" s="11">
        <f t="shared" si="347"/>
        <v>42499.629849537043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1">
        <f t="shared" si="346"/>
        <v>41822.165972222225</v>
      </c>
      <c r="T3660" s="11">
        <f t="shared" si="347"/>
        <v>41775.858564814815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1">
        <f t="shared" si="346"/>
        <v>42082.610416666663</v>
      </c>
      <c r="T3661" s="11">
        <f t="shared" si="347"/>
        <v>42055.277199074073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1">
        <f t="shared" si="346"/>
        <v>41996.881076388891</v>
      </c>
      <c r="T3662" s="11">
        <f t="shared" si="347"/>
        <v>41971.881076388891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1">
        <f t="shared" si="346"/>
        <v>42470.166666666672</v>
      </c>
      <c r="T3663" s="11">
        <f t="shared" si="347"/>
        <v>42447.896666666667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1">
        <f t="shared" si="346"/>
        <v>42094.178402777776</v>
      </c>
      <c r="T3664" s="11">
        <f t="shared" si="347"/>
        <v>42064.220069444447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1">
        <f t="shared" si="346"/>
        <v>42725.493402777778</v>
      </c>
      <c r="T3665" s="11">
        <f t="shared" si="347"/>
        <v>42665.451736111107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1">
        <f t="shared" si="346"/>
        <v>42537.248715277776</v>
      </c>
      <c r="T3666" s="11">
        <f t="shared" si="347"/>
        <v>42523.248715277776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1">
        <f t="shared" si="346"/>
        <v>42305.829166666663</v>
      </c>
      <c r="T3667" s="11">
        <f t="shared" si="347"/>
        <v>42294.808124999996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1">
        <f t="shared" si="346"/>
        <v>41844.291666666664</v>
      </c>
      <c r="T3668" s="11">
        <f t="shared" si="347"/>
        <v>41822.90488425926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1">
        <f t="shared" si="346"/>
        <v>42203.970127314817</v>
      </c>
      <c r="T3669" s="11">
        <f t="shared" si="347"/>
        <v>42173.970127314817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1">
        <f t="shared" si="346"/>
        <v>42208.772916666669</v>
      </c>
      <c r="T3670" s="11">
        <f t="shared" si="347"/>
        <v>42185.556157407409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1">
        <f t="shared" si="346"/>
        <v>42166.675196759257</v>
      </c>
      <c r="T3671" s="11">
        <f t="shared" si="347"/>
        <v>42136.675196759257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1">
        <f t="shared" si="346"/>
        <v>42155.958333333328</v>
      </c>
      <c r="T3672" s="11">
        <f t="shared" si="347"/>
        <v>42142.514016203699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1">
        <f t="shared" si="346"/>
        <v>41841.165972222225</v>
      </c>
      <c r="T3673" s="11">
        <f t="shared" si="347"/>
        <v>41820.62809027778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1">
        <f t="shared" si="346"/>
        <v>41908.946574074071</v>
      </c>
      <c r="T3674" s="11">
        <f t="shared" si="347"/>
        <v>41878.946574074071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1">
        <f t="shared" si="346"/>
        <v>41948.536111111112</v>
      </c>
      <c r="T3675" s="11">
        <f t="shared" si="347"/>
        <v>41914.295104166667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1">
        <f t="shared" si="346"/>
        <v>42616.873020833329</v>
      </c>
      <c r="T3676" s="11">
        <f t="shared" si="347"/>
        <v>42556.873020833329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1">
        <f t="shared" si="346"/>
        <v>42505.958333333328</v>
      </c>
      <c r="T3677" s="11">
        <f t="shared" si="347"/>
        <v>42493.597013888888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1">
        <f t="shared" si="346"/>
        <v>41894.815787037034</v>
      </c>
      <c r="T3678" s="11">
        <f t="shared" si="347"/>
        <v>41876.815787037034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1">
        <f t="shared" si="346"/>
        <v>41823.165972222225</v>
      </c>
      <c r="T3679" s="11">
        <f t="shared" si="347"/>
        <v>41802.574282407404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1">
        <f t="shared" si="346"/>
        <v>42155.531226851846</v>
      </c>
      <c r="T3680" s="11">
        <f t="shared" si="347"/>
        <v>42120.531226851846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1">
        <f t="shared" si="346"/>
        <v>41821.207638888889</v>
      </c>
      <c r="T3681" s="11">
        <f t="shared" si="347"/>
        <v>41786.761354166665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1">
        <f t="shared" si="346"/>
        <v>42648.454097222217</v>
      </c>
      <c r="T3682" s="11">
        <f t="shared" si="347"/>
        <v>42627.454097222217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1">
        <f t="shared" si="346"/>
        <v>42384.651504629626</v>
      </c>
      <c r="T3683" s="11">
        <f t="shared" si="347"/>
        <v>42374.651504629626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1">
        <f t="shared" si="346"/>
        <v>41806.290972222225</v>
      </c>
      <c r="T3684" s="11">
        <f t="shared" si="347"/>
        <v>41772.685393518521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1">
        <f t="shared" si="346"/>
        <v>42663.116851851853</v>
      </c>
      <c r="T3685" s="11">
        <f t="shared" si="347"/>
        <v>42633.116851851853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1">
        <f t="shared" si="346"/>
        <v>42249.180393518516</v>
      </c>
      <c r="T3686" s="11">
        <f t="shared" si="347"/>
        <v>42219.180393518516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1">
        <f t="shared" si="346"/>
        <v>41778.875</v>
      </c>
      <c r="T3687" s="11">
        <f t="shared" si="347"/>
        <v>41753.593275462961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1">
        <f t="shared" si="346"/>
        <v>42245.165972222225</v>
      </c>
      <c r="T3688" s="11">
        <f t="shared" si="347"/>
        <v>42230.662731481483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1">
        <f t="shared" si="346"/>
        <v>41817.218229166669</v>
      </c>
      <c r="T3689" s="11">
        <f t="shared" si="347"/>
        <v>41787.218229166669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1">
        <f t="shared" si="346"/>
        <v>41859.787083333329</v>
      </c>
      <c r="T3690" s="11">
        <f t="shared" si="347"/>
        <v>41829.787083333329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1">
        <f t="shared" si="346"/>
        <v>42176.934027777781</v>
      </c>
      <c r="T3691" s="11">
        <f t="shared" si="347"/>
        <v>42147.826840277776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1">
        <f t="shared" si="346"/>
        <v>41970.639849537038</v>
      </c>
      <c r="T3692" s="11">
        <f t="shared" si="347"/>
        <v>41940.598182870373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1">
        <f t="shared" si="346"/>
        <v>42065.207638888889</v>
      </c>
      <c r="T3693" s="11">
        <f t="shared" si="347"/>
        <v>42020.700567129628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1">
        <f t="shared" si="346"/>
        <v>41901</v>
      </c>
      <c r="T3694" s="11">
        <f t="shared" si="347"/>
        <v>41891.96503472222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1">
        <f t="shared" si="346"/>
        <v>42338.9375</v>
      </c>
      <c r="T3695" s="11">
        <f t="shared" si="347"/>
        <v>42309.191307870366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1">
        <f t="shared" si="346"/>
        <v>42527.083333333328</v>
      </c>
      <c r="T3696" s="11">
        <f t="shared" si="347"/>
        <v>42490.133877314816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1">
        <f t="shared" si="346"/>
        <v>42015.870486111111</v>
      </c>
      <c r="T3697" s="11">
        <f t="shared" si="347"/>
        <v>41995.870486111111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1">
        <f t="shared" si="346"/>
        <v>42048.617083333331</v>
      </c>
      <c r="T3698" s="11">
        <f t="shared" si="347"/>
        <v>41988.617083333331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1">
        <f t="shared" si="346"/>
        <v>42500.465833333335</v>
      </c>
      <c r="T3699" s="11">
        <f t="shared" si="347"/>
        <v>42479.465833333335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1">
        <f t="shared" si="346"/>
        <v>42431.806562500002</v>
      </c>
      <c r="T3700" s="11">
        <f t="shared" si="347"/>
        <v>42401.806562500002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1">
        <f t="shared" si="346"/>
        <v>41927.602037037039</v>
      </c>
      <c r="T3701" s="11">
        <f t="shared" si="347"/>
        <v>41897.602037037039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1">
        <f t="shared" si="346"/>
        <v>41912.666666666664</v>
      </c>
      <c r="T3702" s="11">
        <f t="shared" si="347"/>
        <v>41882.585648148146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1">
        <f t="shared" si="346"/>
        <v>42159.541585648149</v>
      </c>
      <c r="T3703" s="11">
        <f t="shared" si="347"/>
        <v>42129.541585648149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1">
        <f t="shared" si="346"/>
        <v>42561.957638888889</v>
      </c>
      <c r="T3704" s="11">
        <f t="shared" si="347"/>
        <v>42524.53800925926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1">
        <f t="shared" si="346"/>
        <v>42595.290972222225</v>
      </c>
      <c r="T3705" s="11">
        <f t="shared" si="347"/>
        <v>42556.504490740743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1">
        <f t="shared" si="346"/>
        <v>42521.689745370371</v>
      </c>
      <c r="T3706" s="11">
        <f t="shared" si="347"/>
        <v>42461.689745370371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1">
        <f t="shared" si="346"/>
        <v>41813.75</v>
      </c>
      <c r="T3707" s="11">
        <f t="shared" si="347"/>
        <v>41792.542986111112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1">
        <f t="shared" si="346"/>
        <v>41894.913761574076</v>
      </c>
      <c r="T3708" s="11">
        <f t="shared" si="347"/>
        <v>41879.913761574076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1">
        <f t="shared" si="346"/>
        <v>42573.226388888885</v>
      </c>
      <c r="T3709" s="11">
        <f t="shared" si="347"/>
        <v>42552.048356481479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1">
        <f t="shared" si="346"/>
        <v>41824.142199074071</v>
      </c>
      <c r="T3710" s="11">
        <f t="shared" si="347"/>
        <v>41810.142199074071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1">
        <f t="shared" si="346"/>
        <v>41815.707708333335</v>
      </c>
      <c r="T3711" s="11">
        <f t="shared" si="347"/>
        <v>41785.707708333335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1">
        <f t="shared" si="346"/>
        <v>42097.576249999998</v>
      </c>
      <c r="T3712" s="11">
        <f t="shared" si="347"/>
        <v>42072.576249999998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1">
        <f t="shared" si="346"/>
        <v>41805.666666666664</v>
      </c>
      <c r="T3713" s="11">
        <f t="shared" si="347"/>
        <v>41779.724224537036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1">
        <f t="shared" si="346"/>
        <v>42155.290972222225</v>
      </c>
      <c r="T3714" s="11">
        <f t="shared" si="347"/>
        <v>42134.172071759262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11">
        <f t="shared" ref="S3715:S3778" si="352">(((I3715/60)/60)/24)+DATE(1970,1,1)</f>
        <v>42525.738032407404</v>
      </c>
      <c r="T3715" s="11">
        <f t="shared" ref="T3715:T3778" si="353">(((J3715/60)/60)/24)+DATE(1970,1,1)</f>
        <v>42505.738032407404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1">
        <f t="shared" si="352"/>
        <v>42150.165972222225</v>
      </c>
      <c r="T3716" s="11">
        <f t="shared" si="353"/>
        <v>42118.556331018524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1">
        <f t="shared" si="352"/>
        <v>42094.536111111112</v>
      </c>
      <c r="T3717" s="11">
        <f t="shared" si="353"/>
        <v>42036.995590277773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1">
        <f t="shared" si="352"/>
        <v>42390.887835648144</v>
      </c>
      <c r="T3718" s="11">
        <f t="shared" si="353"/>
        <v>42360.887835648144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1">
        <f t="shared" si="352"/>
        <v>42133.866307870368</v>
      </c>
      <c r="T3719" s="11">
        <f t="shared" si="353"/>
        <v>42102.866307870368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1">
        <f t="shared" si="352"/>
        <v>42062.716145833328</v>
      </c>
      <c r="T3720" s="11">
        <f t="shared" si="353"/>
        <v>42032.716145833328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1">
        <f t="shared" si="352"/>
        <v>42177.729930555557</v>
      </c>
      <c r="T3721" s="11">
        <f t="shared" si="353"/>
        <v>42147.729930555557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1">
        <f t="shared" si="352"/>
        <v>42187.993125000001</v>
      </c>
      <c r="T3722" s="11">
        <f t="shared" si="353"/>
        <v>42165.993125000001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1">
        <f t="shared" si="352"/>
        <v>41948.977824074071</v>
      </c>
      <c r="T3723" s="11">
        <f t="shared" si="353"/>
        <v>41927.936157407406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1">
        <f t="shared" si="352"/>
        <v>42411.957638888889</v>
      </c>
      <c r="T3724" s="11">
        <f t="shared" si="353"/>
        <v>42381.671840277777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1">
        <f t="shared" si="352"/>
        <v>41973.794699074075</v>
      </c>
      <c r="T3725" s="11">
        <f t="shared" si="353"/>
        <v>41943.753032407411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1">
        <f t="shared" si="352"/>
        <v>42494.958333333328</v>
      </c>
      <c r="T3726" s="11">
        <f t="shared" si="353"/>
        <v>42465.491435185191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1">
        <f t="shared" si="352"/>
        <v>42418.895833333328</v>
      </c>
      <c r="T3727" s="11">
        <f t="shared" si="353"/>
        <v>42401.945219907408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1">
        <f t="shared" si="352"/>
        <v>42489.875</v>
      </c>
      <c r="T3728" s="11">
        <f t="shared" si="353"/>
        <v>42462.140868055561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1">
        <f t="shared" si="352"/>
        <v>42663.204861111109</v>
      </c>
      <c r="T3729" s="11">
        <f t="shared" si="353"/>
        <v>42632.348310185189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1">
        <f t="shared" si="352"/>
        <v>42235.171018518522</v>
      </c>
      <c r="T3730" s="11">
        <f t="shared" si="353"/>
        <v>42205.171018518522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1">
        <f t="shared" si="352"/>
        <v>42086.16333333333</v>
      </c>
      <c r="T3731" s="11">
        <f t="shared" si="353"/>
        <v>42041.205000000002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1">
        <f t="shared" si="352"/>
        <v>42233.677766203706</v>
      </c>
      <c r="T3732" s="11">
        <f t="shared" si="353"/>
        <v>42203.677766203706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1">
        <f t="shared" si="352"/>
        <v>42014.140972222223</v>
      </c>
      <c r="T3733" s="11">
        <f t="shared" si="353"/>
        <v>41983.752847222218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1">
        <f t="shared" si="352"/>
        <v>42028.5</v>
      </c>
      <c r="T3734" s="11">
        <f t="shared" si="353"/>
        <v>41968.677465277782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1">
        <f t="shared" si="352"/>
        <v>42112.9375</v>
      </c>
      <c r="T3735" s="11">
        <f t="shared" si="353"/>
        <v>42103.024398148147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1">
        <f t="shared" si="352"/>
        <v>42149.901574074072</v>
      </c>
      <c r="T3736" s="11">
        <f t="shared" si="353"/>
        <v>42089.901574074072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1">
        <f t="shared" si="352"/>
        <v>42152.693159722221</v>
      </c>
      <c r="T3737" s="11">
        <f t="shared" si="353"/>
        <v>42122.693159722221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1">
        <f t="shared" si="352"/>
        <v>42086.75</v>
      </c>
      <c r="T3738" s="11">
        <f t="shared" si="353"/>
        <v>42048.711724537032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1">
        <f t="shared" si="352"/>
        <v>42320.290972222225</v>
      </c>
      <c r="T3739" s="11">
        <f t="shared" si="353"/>
        <v>42297.691006944442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1">
        <f t="shared" si="352"/>
        <v>41835.916666666664</v>
      </c>
      <c r="T3740" s="11">
        <f t="shared" si="353"/>
        <v>41813.938715277778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1">
        <f t="shared" si="352"/>
        <v>42568.449861111112</v>
      </c>
      <c r="T3741" s="11">
        <f t="shared" si="353"/>
        <v>42548.449861111112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1">
        <f t="shared" si="352"/>
        <v>41863.079143518517</v>
      </c>
      <c r="T3742" s="11">
        <f t="shared" si="353"/>
        <v>41833.089756944442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1">
        <f t="shared" si="352"/>
        <v>42355.920717592591</v>
      </c>
      <c r="T3743" s="11">
        <f t="shared" si="353"/>
        <v>42325.920717592591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1">
        <f t="shared" si="352"/>
        <v>41888.214629629627</v>
      </c>
      <c r="T3744" s="11">
        <f t="shared" si="353"/>
        <v>41858.214629629627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1">
        <f t="shared" si="352"/>
        <v>41823.710231481484</v>
      </c>
      <c r="T3745" s="11">
        <f t="shared" si="353"/>
        <v>41793.710231481484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1">
        <f t="shared" si="352"/>
        <v>41825.165972222225</v>
      </c>
      <c r="T3746" s="11">
        <f t="shared" si="353"/>
        <v>41793.814259259263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1">
        <f t="shared" si="352"/>
        <v>41861.697939814818</v>
      </c>
      <c r="T3747" s="11">
        <f t="shared" si="353"/>
        <v>41831.697939814818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1">
        <f t="shared" si="352"/>
        <v>42651.389340277776</v>
      </c>
      <c r="T3748" s="11">
        <f t="shared" si="353"/>
        <v>42621.389340277776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1">
        <f t="shared" si="352"/>
        <v>42190.957638888889</v>
      </c>
      <c r="T3749" s="11">
        <f t="shared" si="353"/>
        <v>42164.299722222218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1">
        <f t="shared" si="352"/>
        <v>42416.249305555553</v>
      </c>
      <c r="T3750" s="11">
        <f t="shared" si="353"/>
        <v>42395.706435185188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1">
        <f t="shared" si="352"/>
        <v>42489.165972222225</v>
      </c>
      <c r="T3751" s="11">
        <f t="shared" si="353"/>
        <v>42458.127175925925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1">
        <f t="shared" si="352"/>
        <v>42045.332638888889</v>
      </c>
      <c r="T3752" s="11">
        <f t="shared" si="353"/>
        <v>42016.981574074074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1">
        <f t="shared" si="352"/>
        <v>42462.993900462956</v>
      </c>
      <c r="T3753" s="11">
        <f t="shared" si="353"/>
        <v>42403.035567129627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1">
        <f t="shared" si="352"/>
        <v>42659.875</v>
      </c>
      <c r="T3754" s="11">
        <f t="shared" si="353"/>
        <v>42619.802488425921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1">
        <f t="shared" si="352"/>
        <v>42158</v>
      </c>
      <c r="T3755" s="11">
        <f t="shared" si="353"/>
        <v>42128.824074074073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1">
        <f t="shared" si="352"/>
        <v>41846.207638888889</v>
      </c>
      <c r="T3756" s="11">
        <f t="shared" si="353"/>
        <v>41808.881215277775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1">
        <f t="shared" si="352"/>
        <v>42475.866979166662</v>
      </c>
      <c r="T3757" s="11">
        <f t="shared" si="353"/>
        <v>42445.866979166662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1">
        <f t="shared" si="352"/>
        <v>41801.814791666664</v>
      </c>
      <c r="T3758" s="11">
        <f t="shared" si="353"/>
        <v>41771.814791666664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1">
        <f t="shared" si="352"/>
        <v>41974.850868055553</v>
      </c>
      <c r="T3759" s="11">
        <f t="shared" si="353"/>
        <v>41954.850868055553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1">
        <f t="shared" si="352"/>
        <v>41778.208333333336</v>
      </c>
      <c r="T3760" s="11">
        <f t="shared" si="353"/>
        <v>41747.471504629626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1">
        <f t="shared" si="352"/>
        <v>42242.108252314814</v>
      </c>
      <c r="T3761" s="11">
        <f t="shared" si="353"/>
        <v>42182.108252314814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1">
        <f t="shared" si="352"/>
        <v>41764.525300925925</v>
      </c>
      <c r="T3762" s="11">
        <f t="shared" si="353"/>
        <v>41739.525300925925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1">
        <f t="shared" si="352"/>
        <v>42226.958333333328</v>
      </c>
      <c r="T3763" s="11">
        <f t="shared" si="353"/>
        <v>42173.466863425929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1">
        <f t="shared" si="352"/>
        <v>42218.813530092593</v>
      </c>
      <c r="T3764" s="11">
        <f t="shared" si="353"/>
        <v>42193.813530092593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1">
        <f t="shared" si="352"/>
        <v>42095.708634259259</v>
      </c>
      <c r="T3765" s="11">
        <f t="shared" si="353"/>
        <v>42065.750300925924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1">
        <f t="shared" si="352"/>
        <v>42519.024999999994</v>
      </c>
      <c r="T3766" s="11">
        <f t="shared" si="353"/>
        <v>42499.842962962968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1">
        <f t="shared" si="352"/>
        <v>41850.776412037041</v>
      </c>
      <c r="T3767" s="11">
        <f t="shared" si="353"/>
        <v>41820.776412037041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1">
        <f t="shared" si="352"/>
        <v>41823.167187500003</v>
      </c>
      <c r="T3768" s="11">
        <f t="shared" si="353"/>
        <v>41788.167187500003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1">
        <f t="shared" si="352"/>
        <v>42064.207638888889</v>
      </c>
      <c r="T3769" s="11">
        <f t="shared" si="353"/>
        <v>42050.019641203704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1">
        <f t="shared" si="352"/>
        <v>41802.727893518517</v>
      </c>
      <c r="T3770" s="11">
        <f t="shared" si="353"/>
        <v>41772.727893518517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1">
        <f t="shared" si="352"/>
        <v>42475.598136574074</v>
      </c>
      <c r="T3771" s="11">
        <f t="shared" si="353"/>
        <v>42445.598136574074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1">
        <f t="shared" si="352"/>
        <v>42168.930671296301</v>
      </c>
      <c r="T3772" s="11">
        <f t="shared" si="353"/>
        <v>42138.930671296301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1">
        <f t="shared" si="352"/>
        <v>42508</v>
      </c>
      <c r="T3773" s="11">
        <f t="shared" si="353"/>
        <v>42493.857083333336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1">
        <f t="shared" si="352"/>
        <v>42703.25</v>
      </c>
      <c r="T3774" s="11">
        <f t="shared" si="353"/>
        <v>42682.616967592592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1">
        <f t="shared" si="352"/>
        <v>42689.088888888888</v>
      </c>
      <c r="T3775" s="11">
        <f t="shared" si="353"/>
        <v>42656.005173611105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1">
        <f t="shared" si="352"/>
        <v>42103.792303240742</v>
      </c>
      <c r="T3776" s="11">
        <f t="shared" si="353"/>
        <v>42087.792303240742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1">
        <f t="shared" si="352"/>
        <v>42103.166666666672</v>
      </c>
      <c r="T3777" s="11">
        <f t="shared" si="353"/>
        <v>42075.942627314813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1">
        <f t="shared" si="352"/>
        <v>41852.041666666664</v>
      </c>
      <c r="T3778" s="11">
        <f t="shared" si="353"/>
        <v>41814.367800925924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11">
        <f t="shared" ref="S3779:S3842" si="358">(((I3779/60)/60)/24)+DATE(1970,1,1)</f>
        <v>41909.166666666664</v>
      </c>
      <c r="T3779" s="11">
        <f t="shared" ref="T3779:T3842" si="359">(((J3779/60)/60)/24)+DATE(1970,1,1)</f>
        <v>41887.111354166671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1">
        <f t="shared" si="358"/>
        <v>42049.819212962961</v>
      </c>
      <c r="T3780" s="11">
        <f t="shared" si="359"/>
        <v>41989.819212962961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1">
        <f t="shared" si="358"/>
        <v>42455.693750000006</v>
      </c>
      <c r="T3781" s="11">
        <f t="shared" si="359"/>
        <v>42425.735416666663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1">
        <f t="shared" si="358"/>
        <v>42198.837499999994</v>
      </c>
      <c r="T3782" s="11">
        <f t="shared" si="359"/>
        <v>42166.219733796301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1">
        <f t="shared" si="358"/>
        <v>41890.882928240739</v>
      </c>
      <c r="T3783" s="11">
        <f t="shared" si="359"/>
        <v>41865.882928240739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1">
        <f t="shared" si="358"/>
        <v>42575.958333333328</v>
      </c>
      <c r="T3784" s="11">
        <f t="shared" si="359"/>
        <v>42546.862233796302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1">
        <f t="shared" si="358"/>
        <v>42444.666666666672</v>
      </c>
      <c r="T3785" s="11">
        <f t="shared" si="359"/>
        <v>42420.140277777777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1">
        <f t="shared" si="358"/>
        <v>42561.980694444443</v>
      </c>
      <c r="T3786" s="11">
        <f t="shared" si="359"/>
        <v>42531.980694444443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1">
        <f t="shared" si="358"/>
        <v>42584.418749999997</v>
      </c>
      <c r="T3787" s="11">
        <f t="shared" si="359"/>
        <v>42548.63853009259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1">
        <f t="shared" si="358"/>
        <v>42517.037905092591</v>
      </c>
      <c r="T3788" s="11">
        <f t="shared" si="359"/>
        <v>42487.037905092591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1">
        <f t="shared" si="358"/>
        <v>42196.165972222225</v>
      </c>
      <c r="T3789" s="11">
        <f t="shared" si="359"/>
        <v>42167.534791666665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1">
        <f t="shared" si="358"/>
        <v>42361.679166666669</v>
      </c>
      <c r="T3790" s="11">
        <f t="shared" si="359"/>
        <v>42333.695821759262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1">
        <f t="shared" si="358"/>
        <v>42170.798819444448</v>
      </c>
      <c r="T3791" s="11">
        <f t="shared" si="359"/>
        <v>42138.798819444448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1">
        <f t="shared" si="358"/>
        <v>42696.708599537036</v>
      </c>
      <c r="T3792" s="11">
        <f t="shared" si="359"/>
        <v>42666.666932870372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1">
        <f t="shared" si="358"/>
        <v>41826.692037037035</v>
      </c>
      <c r="T3793" s="11">
        <f t="shared" si="359"/>
        <v>41766.692037037035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1">
        <f t="shared" si="358"/>
        <v>42200.447013888886</v>
      </c>
      <c r="T3794" s="11">
        <f t="shared" si="359"/>
        <v>42170.447013888886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1">
        <f t="shared" si="358"/>
        <v>41989.938993055555</v>
      </c>
      <c r="T3795" s="11">
        <f t="shared" si="359"/>
        <v>41968.938993055555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1">
        <f t="shared" si="358"/>
        <v>42162.58048611111</v>
      </c>
      <c r="T3796" s="11">
        <f t="shared" si="359"/>
        <v>42132.58048611111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1">
        <f t="shared" si="358"/>
        <v>42244.9375</v>
      </c>
      <c r="T3797" s="11">
        <f t="shared" si="359"/>
        <v>42201.436226851853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1">
        <f t="shared" si="358"/>
        <v>42749.029583333337</v>
      </c>
      <c r="T3798" s="11">
        <f t="shared" si="359"/>
        <v>42689.029583333337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1">
        <f t="shared" si="358"/>
        <v>42114.881539351853</v>
      </c>
      <c r="T3799" s="11">
        <f t="shared" si="359"/>
        <v>42084.881539351853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1">
        <f t="shared" si="358"/>
        <v>41861.722777777781</v>
      </c>
      <c r="T3800" s="11">
        <f t="shared" si="359"/>
        <v>41831.722777777781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1">
        <f t="shared" si="358"/>
        <v>42440.93105324074</v>
      </c>
      <c r="T3801" s="11">
        <f t="shared" si="359"/>
        <v>42410.93105324074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1">
        <f t="shared" si="358"/>
        <v>42015.207638888889</v>
      </c>
      <c r="T3802" s="11">
        <f t="shared" si="359"/>
        <v>41982.737071759257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1">
        <f t="shared" si="358"/>
        <v>42006.676111111112</v>
      </c>
      <c r="T3803" s="11">
        <f t="shared" si="359"/>
        <v>41975.676111111112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1">
        <f t="shared" si="358"/>
        <v>42299.126226851848</v>
      </c>
      <c r="T3804" s="11">
        <f t="shared" si="359"/>
        <v>42269.126226851848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1">
        <f t="shared" si="358"/>
        <v>42433.971851851849</v>
      </c>
      <c r="T3805" s="11">
        <f t="shared" si="359"/>
        <v>42403.971851851849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1">
        <f t="shared" si="358"/>
        <v>42582.291666666672</v>
      </c>
      <c r="T3806" s="11">
        <f t="shared" si="359"/>
        <v>42527.00953703704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1">
        <f t="shared" si="358"/>
        <v>41909.887037037035</v>
      </c>
      <c r="T3807" s="11">
        <f t="shared" si="359"/>
        <v>41849.887037037035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1">
        <f t="shared" si="358"/>
        <v>41819.259039351848</v>
      </c>
      <c r="T3808" s="11">
        <f t="shared" si="359"/>
        <v>41799.259039351848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1">
        <f t="shared" si="358"/>
        <v>42097.909016203703</v>
      </c>
      <c r="T3809" s="11">
        <f t="shared" si="359"/>
        <v>42090.909016203703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1">
        <f t="shared" si="358"/>
        <v>42119.412256944444</v>
      </c>
      <c r="T3810" s="11">
        <f t="shared" si="359"/>
        <v>42059.453923611116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1">
        <f t="shared" si="358"/>
        <v>41850.958333333336</v>
      </c>
      <c r="T3811" s="11">
        <f t="shared" si="359"/>
        <v>41800.526701388888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1">
        <f t="shared" si="358"/>
        <v>42084.807384259257</v>
      </c>
      <c r="T3812" s="11">
        <f t="shared" si="359"/>
        <v>42054.849050925928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1">
        <f t="shared" si="358"/>
        <v>42521.458333333328</v>
      </c>
      <c r="T3813" s="11">
        <f t="shared" si="359"/>
        <v>42487.62700231481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1">
        <f t="shared" si="358"/>
        <v>42156.165972222225</v>
      </c>
      <c r="T3814" s="11">
        <f t="shared" si="359"/>
        <v>42109.751250000001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1">
        <f t="shared" si="358"/>
        <v>42535.904861111107</v>
      </c>
      <c r="T3815" s="11">
        <f t="shared" si="359"/>
        <v>42497.275706018518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1">
        <f t="shared" si="358"/>
        <v>42095.165972222225</v>
      </c>
      <c r="T3816" s="11">
        <f t="shared" si="359"/>
        <v>42058.904074074075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1">
        <f t="shared" si="358"/>
        <v>42236.958333333328</v>
      </c>
      <c r="T3817" s="11">
        <f t="shared" si="359"/>
        <v>42207.259918981479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1">
        <f t="shared" si="358"/>
        <v>41837.690081018518</v>
      </c>
      <c r="T3818" s="11">
        <f t="shared" si="359"/>
        <v>41807.690081018518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1">
        <f t="shared" si="358"/>
        <v>42301.165972222225</v>
      </c>
      <c r="T3819" s="11">
        <f t="shared" si="359"/>
        <v>42284.69694444444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1">
        <f t="shared" si="358"/>
        <v>42075.800717592589</v>
      </c>
      <c r="T3820" s="11">
        <f t="shared" si="359"/>
        <v>42045.84238425926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1">
        <f t="shared" si="358"/>
        <v>42202.876388888893</v>
      </c>
      <c r="T3821" s="11">
        <f t="shared" si="359"/>
        <v>42184.209537037037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1">
        <f t="shared" si="358"/>
        <v>42190.651817129634</v>
      </c>
      <c r="T3822" s="11">
        <f t="shared" si="359"/>
        <v>42160.651817129634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1">
        <f t="shared" si="358"/>
        <v>42373.180636574078</v>
      </c>
      <c r="T3823" s="11">
        <f t="shared" si="359"/>
        <v>42341.180636574078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1">
        <f t="shared" si="358"/>
        <v>42388.957638888889</v>
      </c>
      <c r="T3824" s="11">
        <f t="shared" si="359"/>
        <v>42329.838159722218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1">
        <f t="shared" si="358"/>
        <v>42205.165972222225</v>
      </c>
      <c r="T3825" s="11">
        <f t="shared" si="359"/>
        <v>42170.910231481481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1">
        <f t="shared" si="358"/>
        <v>42583.570138888885</v>
      </c>
      <c r="T3826" s="11">
        <f t="shared" si="359"/>
        <v>42571.626192129625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1">
        <f t="shared" si="358"/>
        <v>42172.069606481484</v>
      </c>
      <c r="T3827" s="11">
        <f t="shared" si="359"/>
        <v>42151.069606481484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1">
        <f t="shared" si="358"/>
        <v>42131.423541666663</v>
      </c>
      <c r="T3828" s="11">
        <f t="shared" si="359"/>
        <v>42101.423541666663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1">
        <f t="shared" si="358"/>
        <v>42090</v>
      </c>
      <c r="T3829" s="11">
        <f t="shared" si="359"/>
        <v>42034.928252314814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1">
        <f t="shared" si="358"/>
        <v>42004.569293981483</v>
      </c>
      <c r="T3830" s="11">
        <f t="shared" si="359"/>
        <v>41944.527627314819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1">
        <f t="shared" si="358"/>
        <v>42613.865405092598</v>
      </c>
      <c r="T3831" s="11">
        <f t="shared" si="359"/>
        <v>42593.865405092598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1">
        <f t="shared" si="358"/>
        <v>42517.740868055553</v>
      </c>
      <c r="T3832" s="11">
        <f t="shared" si="359"/>
        <v>42503.740868055553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1">
        <f t="shared" si="358"/>
        <v>41948.890567129631</v>
      </c>
      <c r="T3833" s="11">
        <f t="shared" si="359"/>
        <v>41927.848900462966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1">
        <f t="shared" si="358"/>
        <v>42420.114988425921</v>
      </c>
      <c r="T3834" s="11">
        <f t="shared" si="359"/>
        <v>42375.114988425921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1">
        <f t="shared" si="358"/>
        <v>41974.797916666663</v>
      </c>
      <c r="T3835" s="11">
        <f t="shared" si="359"/>
        <v>41963.872361111105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1">
        <f t="shared" si="358"/>
        <v>42173.445219907408</v>
      </c>
      <c r="T3836" s="11">
        <f t="shared" si="359"/>
        <v>42143.445219907408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1">
        <f t="shared" si="358"/>
        <v>42481.94222222222</v>
      </c>
      <c r="T3837" s="11">
        <f t="shared" si="359"/>
        <v>42460.94222222222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1">
        <f t="shared" si="358"/>
        <v>42585.172916666663</v>
      </c>
      <c r="T3838" s="11">
        <f t="shared" si="359"/>
        <v>42553.926527777774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1">
        <f t="shared" si="358"/>
        <v>42188.765717592592</v>
      </c>
      <c r="T3839" s="11">
        <f t="shared" si="359"/>
        <v>42152.765717592592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1">
        <f t="shared" si="358"/>
        <v>42146.710752314815</v>
      </c>
      <c r="T3840" s="11">
        <f t="shared" si="359"/>
        <v>42116.710752314815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1">
        <f t="shared" si="358"/>
        <v>42215.142638888887</v>
      </c>
      <c r="T3841" s="11">
        <f t="shared" si="359"/>
        <v>42155.142638888887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1">
        <f t="shared" si="358"/>
        <v>42457.660057870366</v>
      </c>
      <c r="T3842" s="11">
        <f t="shared" si="359"/>
        <v>42432.701724537037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11">
        <f t="shared" ref="S3843:S3906" si="364">(((I3843/60)/60)/24)+DATE(1970,1,1)</f>
        <v>41840.785729166666</v>
      </c>
      <c r="T3843" s="11">
        <f t="shared" ref="T3843:T3906" si="365">(((J3843/60)/60)/24)+DATE(1970,1,1)</f>
        <v>41780.785729166666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1">
        <f t="shared" si="364"/>
        <v>41770.493657407409</v>
      </c>
      <c r="T3844" s="11">
        <f t="shared" si="365"/>
        <v>41740.493657407409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1">
        <f t="shared" si="364"/>
        <v>41791.072500000002</v>
      </c>
      <c r="T3845" s="11">
        <f t="shared" si="365"/>
        <v>41766.072500000002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1">
        <f t="shared" si="364"/>
        <v>41793.290972222225</v>
      </c>
      <c r="T3846" s="11">
        <f t="shared" si="365"/>
        <v>41766.617291666669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1">
        <f t="shared" si="364"/>
        <v>42278.627013888887</v>
      </c>
      <c r="T3847" s="11">
        <f t="shared" si="365"/>
        <v>42248.627013888887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1">
        <f t="shared" si="364"/>
        <v>41916.290972222225</v>
      </c>
      <c r="T3848" s="11">
        <f t="shared" si="365"/>
        <v>41885.221550925926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1">
        <f t="shared" si="364"/>
        <v>42204.224432870367</v>
      </c>
      <c r="T3849" s="11">
        <f t="shared" si="365"/>
        <v>42159.224432870367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1">
        <f t="shared" si="364"/>
        <v>42295.817002314812</v>
      </c>
      <c r="T3850" s="11">
        <f t="shared" si="365"/>
        <v>42265.817002314812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1">
        <f t="shared" si="364"/>
        <v>42166.767175925925</v>
      </c>
      <c r="T3851" s="11">
        <f t="shared" si="365"/>
        <v>42136.767175925925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1">
        <f t="shared" si="364"/>
        <v>42005.124340277776</v>
      </c>
      <c r="T3852" s="11">
        <f t="shared" si="365"/>
        <v>41975.124340277776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1">
        <f t="shared" si="364"/>
        <v>42202.439571759256</v>
      </c>
      <c r="T3853" s="11">
        <f t="shared" si="365"/>
        <v>42172.439571759256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1">
        <f t="shared" si="364"/>
        <v>42090.149027777778</v>
      </c>
      <c r="T3854" s="11">
        <f t="shared" si="365"/>
        <v>42065.190694444449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1">
        <f t="shared" si="364"/>
        <v>41883.84002314815</v>
      </c>
      <c r="T3855" s="11">
        <f t="shared" si="365"/>
        <v>41848.84002314815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1">
        <f t="shared" si="364"/>
        <v>42133.884930555556</v>
      </c>
      <c r="T3856" s="11">
        <f t="shared" si="365"/>
        <v>42103.884930555556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1">
        <f t="shared" si="364"/>
        <v>42089.929062499999</v>
      </c>
      <c r="T3857" s="11">
        <f t="shared" si="365"/>
        <v>42059.970729166671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1">
        <f t="shared" si="364"/>
        <v>42071.701423611114</v>
      </c>
      <c r="T3858" s="11">
        <f t="shared" si="365"/>
        <v>42041.743090277778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1">
        <f t="shared" si="364"/>
        <v>41852.716666666667</v>
      </c>
      <c r="T3859" s="11">
        <f t="shared" si="365"/>
        <v>41829.73715277778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1">
        <f t="shared" si="364"/>
        <v>42146.875</v>
      </c>
      <c r="T3860" s="11">
        <f t="shared" si="365"/>
        <v>42128.431064814817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1">
        <f t="shared" si="364"/>
        <v>41815.875</v>
      </c>
      <c r="T3861" s="11">
        <f t="shared" si="365"/>
        <v>41789.893599537041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1">
        <f t="shared" si="364"/>
        <v>41863.660995370366</v>
      </c>
      <c r="T3862" s="11">
        <f t="shared" si="365"/>
        <v>41833.660995370366</v>
      </c>
    </row>
    <row r="3863" spans="1:20" ht="15.7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1">
        <f t="shared" si="364"/>
        <v>41955.907638888893</v>
      </c>
      <c r="T3863" s="11">
        <f t="shared" si="365"/>
        <v>41914.590011574073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1">
        <f t="shared" si="364"/>
        <v>42625.707638888889</v>
      </c>
      <c r="T3864" s="11">
        <f t="shared" si="365"/>
        <v>42611.261064814811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1">
        <f t="shared" si="364"/>
        <v>42313.674826388888</v>
      </c>
      <c r="T3865" s="11">
        <f t="shared" si="365"/>
        <v>42253.633159722223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1">
        <f t="shared" si="364"/>
        <v>42325.933495370366</v>
      </c>
      <c r="T3866" s="11">
        <f t="shared" si="365"/>
        <v>42295.891828703709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1">
        <f t="shared" si="364"/>
        <v>41881.229166666664</v>
      </c>
      <c r="T3867" s="11">
        <f t="shared" si="365"/>
        <v>41841.651597222226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1">
        <f t="shared" si="364"/>
        <v>42452.145138888889</v>
      </c>
      <c r="T3868" s="11">
        <f t="shared" si="365"/>
        <v>42402.947002314817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1">
        <f t="shared" si="364"/>
        <v>42539.814108796301</v>
      </c>
      <c r="T3869" s="11">
        <f t="shared" si="365"/>
        <v>42509.814108796301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1">
        <f t="shared" si="364"/>
        <v>41890.659780092588</v>
      </c>
      <c r="T3870" s="11">
        <f t="shared" si="365"/>
        <v>41865.659780092588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1">
        <f t="shared" si="364"/>
        <v>42077.132638888885</v>
      </c>
      <c r="T3871" s="11">
        <f t="shared" si="365"/>
        <v>42047.724444444444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1">
        <f t="shared" si="364"/>
        <v>41823.17219907407</v>
      </c>
      <c r="T3872" s="11">
        <f t="shared" si="365"/>
        <v>41793.17219907407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1">
        <f t="shared" si="364"/>
        <v>42823.739004629635</v>
      </c>
      <c r="T3873" s="11">
        <f t="shared" si="365"/>
        <v>42763.780671296292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1">
        <f t="shared" si="364"/>
        <v>42230.145787037036</v>
      </c>
      <c r="T3874" s="11">
        <f t="shared" si="365"/>
        <v>42180.145787037036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1">
        <f t="shared" si="364"/>
        <v>42285.696006944447</v>
      </c>
      <c r="T3875" s="11">
        <f t="shared" si="365"/>
        <v>42255.696006944447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1">
        <f t="shared" si="364"/>
        <v>42028.041666666672</v>
      </c>
      <c r="T3876" s="11">
        <f t="shared" si="365"/>
        <v>42007.016458333332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1">
        <f t="shared" si="364"/>
        <v>42616.416666666672</v>
      </c>
      <c r="T3877" s="11">
        <f t="shared" si="365"/>
        <v>42615.346817129626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1">
        <f t="shared" si="364"/>
        <v>42402.624166666668</v>
      </c>
      <c r="T3878" s="11">
        <f t="shared" si="365"/>
        <v>42372.624166666668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1">
        <f t="shared" si="364"/>
        <v>42712.67768518519</v>
      </c>
      <c r="T3879" s="11">
        <f t="shared" si="365"/>
        <v>42682.67768518519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1">
        <f t="shared" si="364"/>
        <v>42185.165972222225</v>
      </c>
      <c r="T3880" s="11">
        <f t="shared" si="365"/>
        <v>42154.818819444445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1">
        <f t="shared" si="364"/>
        <v>42029.861064814817</v>
      </c>
      <c r="T3881" s="11">
        <f t="shared" si="365"/>
        <v>41999.861064814817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1">
        <f t="shared" si="364"/>
        <v>41850.958333333336</v>
      </c>
      <c r="T3882" s="11">
        <f t="shared" si="365"/>
        <v>41815.815046296295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1">
        <f t="shared" si="364"/>
        <v>42786.018506944441</v>
      </c>
      <c r="T3883" s="11">
        <f t="shared" si="365"/>
        <v>42756.018506944441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1">
        <f t="shared" si="364"/>
        <v>42400.960416666669</v>
      </c>
      <c r="T3884" s="11">
        <f t="shared" si="365"/>
        <v>42373.983449074076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1">
        <f t="shared" si="364"/>
        <v>41884.602650462963</v>
      </c>
      <c r="T3885" s="11">
        <f t="shared" si="365"/>
        <v>41854.602650462963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1">
        <f t="shared" si="364"/>
        <v>42090.749907407408</v>
      </c>
      <c r="T3886" s="11">
        <f t="shared" si="365"/>
        <v>42065.791574074072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1">
        <f t="shared" si="364"/>
        <v>42499.951284722221</v>
      </c>
      <c r="T3887" s="11">
        <f t="shared" si="365"/>
        <v>42469.951284722221</v>
      </c>
    </row>
    <row r="3888" spans="1:20" ht="15.7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1">
        <f t="shared" si="364"/>
        <v>41984.228032407409</v>
      </c>
      <c r="T3888" s="11">
        <f t="shared" si="365"/>
        <v>41954.228032407409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1">
        <f t="shared" si="364"/>
        <v>42125.916666666672</v>
      </c>
      <c r="T3889" s="11">
        <f t="shared" si="365"/>
        <v>42079.857974537037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1">
        <f t="shared" si="364"/>
        <v>42792.545810185184</v>
      </c>
      <c r="T3890" s="11">
        <f t="shared" si="365"/>
        <v>42762.545810185184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1">
        <f t="shared" si="364"/>
        <v>42008.976388888885</v>
      </c>
      <c r="T3891" s="11">
        <f t="shared" si="365"/>
        <v>41977.004976851851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1">
        <f t="shared" si="364"/>
        <v>42231.758611111116</v>
      </c>
      <c r="T3892" s="11">
        <f t="shared" si="365"/>
        <v>42171.758611111116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1">
        <f t="shared" si="364"/>
        <v>42086.207638888889</v>
      </c>
      <c r="T3893" s="11">
        <f t="shared" si="365"/>
        <v>42056.1324537037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1">
        <f t="shared" si="364"/>
        <v>41875.291666666664</v>
      </c>
      <c r="T3894" s="11">
        <f t="shared" si="365"/>
        <v>41867.652280092596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1">
        <f t="shared" si="364"/>
        <v>41821.25</v>
      </c>
      <c r="T3895" s="11">
        <f t="shared" si="365"/>
        <v>41779.657870370371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1">
        <f t="shared" si="364"/>
        <v>42710.207638888889</v>
      </c>
      <c r="T3896" s="11">
        <f t="shared" si="365"/>
        <v>42679.958472222221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1">
        <f t="shared" si="364"/>
        <v>42063.250208333338</v>
      </c>
      <c r="T3897" s="11">
        <f t="shared" si="365"/>
        <v>42032.250208333338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1">
        <f t="shared" si="364"/>
        <v>41807.191875000004</v>
      </c>
      <c r="T3898" s="11">
        <f t="shared" si="365"/>
        <v>41793.191875000004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1">
        <f t="shared" si="364"/>
        <v>42012.87364583333</v>
      </c>
      <c r="T3899" s="11">
        <f t="shared" si="365"/>
        <v>41982.87364583333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1">
        <f t="shared" si="364"/>
        <v>42233.666666666672</v>
      </c>
      <c r="T3900" s="11">
        <f t="shared" si="365"/>
        <v>42193.482291666667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1">
        <f t="shared" si="364"/>
        <v>41863.775011574071</v>
      </c>
      <c r="T3901" s="11">
        <f t="shared" si="365"/>
        <v>41843.775011574071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1">
        <f t="shared" si="364"/>
        <v>42166.092488425929</v>
      </c>
      <c r="T3902" s="11">
        <f t="shared" si="365"/>
        <v>42136.092488425929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1">
        <f t="shared" si="364"/>
        <v>42357.826377314821</v>
      </c>
      <c r="T3903" s="11">
        <f t="shared" si="365"/>
        <v>42317.826377314821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1">
        <f t="shared" si="364"/>
        <v>42688.509745370371</v>
      </c>
      <c r="T3904" s="11">
        <f t="shared" si="365"/>
        <v>42663.468078703707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1">
        <f t="shared" si="364"/>
        <v>42230.818055555559</v>
      </c>
      <c r="T3905" s="11">
        <f t="shared" si="365"/>
        <v>42186.01116898148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1">
        <f t="shared" si="364"/>
        <v>42109.211111111115</v>
      </c>
      <c r="T3906" s="11">
        <f t="shared" si="365"/>
        <v>42095.229166666672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11">
        <f t="shared" ref="S3907:S3970" si="370">(((I3907/60)/60)/24)+DATE(1970,1,1)</f>
        <v>42166.958333333328</v>
      </c>
      <c r="T3907" s="11">
        <f t="shared" ref="T3907:T3970" si="371">(((J3907/60)/60)/24)+DATE(1970,1,1)</f>
        <v>42124.623877314814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1">
        <f t="shared" si="370"/>
        <v>42181.559027777781</v>
      </c>
      <c r="T3908" s="11">
        <f t="shared" si="371"/>
        <v>42143.917743055557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1">
        <f t="shared" si="370"/>
        <v>41938.838888888888</v>
      </c>
      <c r="T3909" s="11">
        <f t="shared" si="371"/>
        <v>41906.819513888891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1">
        <f t="shared" si="370"/>
        <v>41849.135370370372</v>
      </c>
      <c r="T3910" s="11">
        <f t="shared" si="371"/>
        <v>41834.135370370372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1">
        <f t="shared" si="370"/>
        <v>41893.359282407408</v>
      </c>
      <c r="T3911" s="11">
        <f t="shared" si="371"/>
        <v>41863.359282407408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1">
        <f t="shared" si="370"/>
        <v>42254.756909722222</v>
      </c>
      <c r="T3912" s="11">
        <f t="shared" si="371"/>
        <v>42224.756909722222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1">
        <f t="shared" si="370"/>
        <v>41969.853900462964</v>
      </c>
      <c r="T3913" s="11">
        <f t="shared" si="371"/>
        <v>41939.8122337963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1">
        <f t="shared" si="370"/>
        <v>42119.190972222219</v>
      </c>
      <c r="T3914" s="11">
        <f t="shared" si="371"/>
        <v>42059.270023148143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1">
        <f t="shared" si="370"/>
        <v>42338.252881944441</v>
      </c>
      <c r="T3915" s="11">
        <f t="shared" si="371"/>
        <v>42308.211215277777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1">
        <f t="shared" si="370"/>
        <v>42134.957638888889</v>
      </c>
      <c r="T3916" s="11">
        <f t="shared" si="371"/>
        <v>42114.818935185183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1">
        <f t="shared" si="370"/>
        <v>42522.98505787037</v>
      </c>
      <c r="T3917" s="11">
        <f t="shared" si="371"/>
        <v>42492.98505787037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1">
        <f t="shared" si="370"/>
        <v>42524.471666666665</v>
      </c>
      <c r="T3918" s="11">
        <f t="shared" si="371"/>
        <v>42494.471666666665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1">
        <f t="shared" si="370"/>
        <v>41893.527326388888</v>
      </c>
      <c r="T3919" s="11">
        <f t="shared" si="371"/>
        <v>41863.527326388888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1">
        <f t="shared" si="370"/>
        <v>41855.666666666664</v>
      </c>
      <c r="T3920" s="11">
        <f t="shared" si="371"/>
        <v>41843.664618055554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1">
        <f t="shared" si="370"/>
        <v>42387</v>
      </c>
      <c r="T3921" s="11">
        <f t="shared" si="371"/>
        <v>42358.684872685189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1">
        <f t="shared" si="370"/>
        <v>42687.428935185191</v>
      </c>
      <c r="T3922" s="11">
        <f t="shared" si="371"/>
        <v>42657.38726851852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1">
        <f t="shared" si="370"/>
        <v>41938.75</v>
      </c>
      <c r="T3923" s="11">
        <f t="shared" si="371"/>
        <v>41926.542303240742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1">
        <f t="shared" si="370"/>
        <v>42065.958333333328</v>
      </c>
      <c r="T3924" s="11">
        <f t="shared" si="371"/>
        <v>42020.768634259264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1">
        <f t="shared" si="370"/>
        <v>42103.979988425926</v>
      </c>
      <c r="T3925" s="11">
        <f t="shared" si="371"/>
        <v>42075.979988425926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1">
        <f t="shared" si="370"/>
        <v>41816.959745370368</v>
      </c>
      <c r="T3926" s="11">
        <f t="shared" si="371"/>
        <v>41786.959745370368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1">
        <f t="shared" si="370"/>
        <v>41850.870821759258</v>
      </c>
      <c r="T3927" s="11">
        <f t="shared" si="371"/>
        <v>41820.870821759258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1">
        <f t="shared" si="370"/>
        <v>42000.085046296299</v>
      </c>
      <c r="T3928" s="11">
        <f t="shared" si="371"/>
        <v>41970.085046296299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1">
        <f t="shared" si="370"/>
        <v>41860.267407407409</v>
      </c>
      <c r="T3929" s="11">
        <f t="shared" si="371"/>
        <v>41830.267407407409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1">
        <f t="shared" si="370"/>
        <v>42293.207638888889</v>
      </c>
      <c r="T3930" s="11">
        <f t="shared" si="371"/>
        <v>42265.683182870373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1">
        <f t="shared" si="370"/>
        <v>42631.827141203699</v>
      </c>
      <c r="T3931" s="11">
        <f t="shared" si="371"/>
        <v>42601.827141203699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1">
        <f t="shared" si="370"/>
        <v>42461.25</v>
      </c>
      <c r="T3932" s="11">
        <f t="shared" si="371"/>
        <v>42433.338749999995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1">
        <f t="shared" si="370"/>
        <v>42253.151701388888</v>
      </c>
      <c r="T3933" s="11">
        <f t="shared" si="371"/>
        <v>42228.151701388888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1">
        <f t="shared" si="370"/>
        <v>42445.126898148148</v>
      </c>
      <c r="T3934" s="11">
        <f t="shared" si="371"/>
        <v>42415.168564814812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1">
        <f t="shared" si="370"/>
        <v>42568.029861111107</v>
      </c>
      <c r="T3935" s="11">
        <f t="shared" si="371"/>
        <v>42538.968310185184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1">
        <f t="shared" si="370"/>
        <v>42278.541666666672</v>
      </c>
      <c r="T3936" s="11">
        <f t="shared" si="371"/>
        <v>42233.671747685185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1">
        <f t="shared" si="370"/>
        <v>42281.656782407401</v>
      </c>
      <c r="T3937" s="11">
        <f t="shared" si="371"/>
        <v>42221.656782407401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1">
        <f t="shared" si="370"/>
        <v>42705.304629629631</v>
      </c>
      <c r="T3938" s="11">
        <f t="shared" si="371"/>
        <v>42675.262962962966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1">
        <f t="shared" si="370"/>
        <v>42562.631481481483</v>
      </c>
      <c r="T3939" s="11">
        <f t="shared" si="371"/>
        <v>42534.631481481483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1">
        <f t="shared" si="370"/>
        <v>42182.905717592599</v>
      </c>
      <c r="T3940" s="11">
        <f t="shared" si="371"/>
        <v>42151.905717592599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1">
        <f t="shared" si="370"/>
        <v>41919.1875</v>
      </c>
      <c r="T3941" s="11">
        <f t="shared" si="371"/>
        <v>41915.400219907409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1">
        <f t="shared" si="370"/>
        <v>42006.492488425924</v>
      </c>
      <c r="T3942" s="11">
        <f t="shared" si="371"/>
        <v>41961.492488425924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1">
        <f t="shared" si="370"/>
        <v>41968.041666666672</v>
      </c>
      <c r="T3943" s="11">
        <f t="shared" si="371"/>
        <v>41940.587233796294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1">
        <f t="shared" si="370"/>
        <v>42171.904097222221</v>
      </c>
      <c r="T3944" s="11">
        <f t="shared" si="371"/>
        <v>42111.904097222221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1">
        <f t="shared" si="370"/>
        <v>42310.701388888891</v>
      </c>
      <c r="T3945" s="11">
        <f t="shared" si="371"/>
        <v>42279.778564814813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1">
        <f t="shared" si="370"/>
        <v>42243.662905092591</v>
      </c>
      <c r="T3946" s="11">
        <f t="shared" si="371"/>
        <v>42213.662905092591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1">
        <f t="shared" si="370"/>
        <v>42139.801712962959</v>
      </c>
      <c r="T3947" s="11">
        <f t="shared" si="371"/>
        <v>42109.801712962959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1">
        <f t="shared" si="370"/>
        <v>42063.333333333328</v>
      </c>
      <c r="T3948" s="11">
        <f t="shared" si="371"/>
        <v>42031.833587962959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1">
        <f t="shared" si="370"/>
        <v>42645.142870370371</v>
      </c>
      <c r="T3949" s="11">
        <f t="shared" si="371"/>
        <v>42615.142870370371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1">
        <f t="shared" si="370"/>
        <v>41889.325497685182</v>
      </c>
      <c r="T3950" s="11">
        <f t="shared" si="371"/>
        <v>41829.325497685182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1">
        <f t="shared" si="370"/>
        <v>42046.120613425926</v>
      </c>
      <c r="T3951" s="11">
        <f t="shared" si="371"/>
        <v>42016.120613425926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1">
        <f t="shared" si="370"/>
        <v>42468.774305555555</v>
      </c>
      <c r="T3952" s="11">
        <f t="shared" si="371"/>
        <v>42439.702314814815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1">
        <f t="shared" si="370"/>
        <v>42493.784050925926</v>
      </c>
      <c r="T3953" s="11">
        <f t="shared" si="371"/>
        <v>42433.825717592597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1">
        <f t="shared" si="370"/>
        <v>42303.790393518517</v>
      </c>
      <c r="T3954" s="11">
        <f t="shared" si="371"/>
        <v>42243.790393518517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1">
        <f t="shared" si="370"/>
        <v>42580.978472222225</v>
      </c>
      <c r="T3955" s="11">
        <f t="shared" si="371"/>
        <v>42550.048449074078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1">
        <f t="shared" si="370"/>
        <v>41834.651203703703</v>
      </c>
      <c r="T3956" s="11">
        <f t="shared" si="371"/>
        <v>41774.651203703703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1">
        <f t="shared" si="370"/>
        <v>42336.890520833331</v>
      </c>
      <c r="T3957" s="11">
        <f t="shared" si="371"/>
        <v>42306.848854166667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1">
        <f t="shared" si="370"/>
        <v>42485.013888888891</v>
      </c>
      <c r="T3958" s="11">
        <f t="shared" si="371"/>
        <v>42457.932025462964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1">
        <f t="shared" si="370"/>
        <v>42559.976319444439</v>
      </c>
      <c r="T3959" s="11">
        <f t="shared" si="371"/>
        <v>42513.976319444439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1">
        <f t="shared" si="370"/>
        <v>41853.583333333336</v>
      </c>
      <c r="T3960" s="11">
        <f t="shared" si="371"/>
        <v>41816.950370370374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1">
        <f t="shared" si="370"/>
        <v>41910.788842592592</v>
      </c>
      <c r="T3961" s="11">
        <f t="shared" si="371"/>
        <v>41880.788842592592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1">
        <f t="shared" si="370"/>
        <v>42372.845555555556</v>
      </c>
      <c r="T3962" s="11">
        <f t="shared" si="371"/>
        <v>42342.845555555556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1">
        <f t="shared" si="370"/>
        <v>41767.891319444447</v>
      </c>
      <c r="T3963" s="11">
        <f t="shared" si="371"/>
        <v>41745.891319444447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1">
        <f t="shared" si="370"/>
        <v>42336.621458333335</v>
      </c>
      <c r="T3964" s="11">
        <f t="shared" si="371"/>
        <v>42311.621458333335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1">
        <f t="shared" si="370"/>
        <v>42326.195798611108</v>
      </c>
      <c r="T3965" s="11">
        <f t="shared" si="371"/>
        <v>42296.154131944444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1">
        <f t="shared" si="370"/>
        <v>42113.680393518516</v>
      </c>
      <c r="T3966" s="11">
        <f t="shared" si="371"/>
        <v>42053.722060185188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1">
        <f t="shared" si="370"/>
        <v>42474.194212962961</v>
      </c>
      <c r="T3967" s="11">
        <f t="shared" si="371"/>
        <v>42414.235879629632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1">
        <f t="shared" si="370"/>
        <v>41844.124305555553</v>
      </c>
      <c r="T3968" s="11">
        <f t="shared" si="371"/>
        <v>41801.711550925924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1">
        <f t="shared" si="370"/>
        <v>42800.290590277778</v>
      </c>
      <c r="T3969" s="11">
        <f t="shared" si="371"/>
        <v>42770.290590277778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1">
        <f t="shared" si="370"/>
        <v>42512.815659722226</v>
      </c>
      <c r="T3970" s="11">
        <f t="shared" si="371"/>
        <v>42452.815659722226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11">
        <f t="shared" ref="S3971:S4034" si="376">(((I3971/60)/60)/24)+DATE(1970,1,1)</f>
        <v>42611.163194444445</v>
      </c>
      <c r="T3971" s="11">
        <f t="shared" ref="T3971:T4034" si="377">(((J3971/60)/60)/24)+DATE(1970,1,1)</f>
        <v>42601.854699074072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1">
        <f t="shared" si="376"/>
        <v>42477.863553240735</v>
      </c>
      <c r="T3972" s="11">
        <f t="shared" si="377"/>
        <v>42447.863553240735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1">
        <f t="shared" si="376"/>
        <v>41841.536180555559</v>
      </c>
      <c r="T3973" s="11">
        <f t="shared" si="377"/>
        <v>41811.536180555559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1">
        <f t="shared" si="376"/>
        <v>42041.067523148144</v>
      </c>
      <c r="T3974" s="11">
        <f t="shared" si="377"/>
        <v>41981.067523148144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1">
        <f t="shared" si="376"/>
        <v>42499.166666666672</v>
      </c>
      <c r="T3975" s="11">
        <f t="shared" si="377"/>
        <v>42469.68414351852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1">
        <f t="shared" si="376"/>
        <v>42523.546851851846</v>
      </c>
      <c r="T3976" s="11">
        <f t="shared" si="377"/>
        <v>42493.546851851846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1">
        <f t="shared" si="376"/>
        <v>42564.866875</v>
      </c>
      <c r="T3977" s="11">
        <f t="shared" si="377"/>
        <v>42534.866875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1">
        <f t="shared" si="376"/>
        <v>41852.291666666664</v>
      </c>
      <c r="T3978" s="11">
        <f t="shared" si="377"/>
        <v>41830.858344907407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1">
        <f t="shared" si="376"/>
        <v>42573.788564814815</v>
      </c>
      <c r="T3979" s="11">
        <f t="shared" si="377"/>
        <v>42543.788564814815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1">
        <f t="shared" si="376"/>
        <v>42035.642974537041</v>
      </c>
      <c r="T3980" s="11">
        <f t="shared" si="377"/>
        <v>41975.642974537041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1">
        <f t="shared" si="376"/>
        <v>42092.833333333328</v>
      </c>
      <c r="T3981" s="11">
        <f t="shared" si="377"/>
        <v>42069.903437500005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1">
        <f t="shared" si="376"/>
        <v>41825.598923611113</v>
      </c>
      <c r="T3982" s="11">
        <f t="shared" si="377"/>
        <v>41795.598923611113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1">
        <f t="shared" si="376"/>
        <v>42568.179965277777</v>
      </c>
      <c r="T3983" s="11">
        <f t="shared" si="377"/>
        <v>42508.179965277777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1">
        <f t="shared" si="376"/>
        <v>42192.809953703705</v>
      </c>
      <c r="T3984" s="11">
        <f t="shared" si="377"/>
        <v>42132.809953703705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1">
        <f t="shared" si="376"/>
        <v>41779.290972222225</v>
      </c>
      <c r="T3985" s="11">
        <f t="shared" si="377"/>
        <v>41747.86986111111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1">
        <f t="shared" si="376"/>
        <v>41951</v>
      </c>
      <c r="T3986" s="11">
        <f t="shared" si="377"/>
        <v>41920.963472222218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1">
        <f t="shared" si="376"/>
        <v>42420.878472222219</v>
      </c>
      <c r="T3987" s="11">
        <f t="shared" si="377"/>
        <v>42399.707407407404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1">
        <f t="shared" si="376"/>
        <v>42496.544444444444</v>
      </c>
      <c r="T3988" s="11">
        <f t="shared" si="377"/>
        <v>42467.548541666663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1">
        <f t="shared" si="376"/>
        <v>41775.92465277778</v>
      </c>
      <c r="T3989" s="11">
        <f t="shared" si="377"/>
        <v>41765.92465277778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1">
        <f t="shared" si="376"/>
        <v>42245.08116898148</v>
      </c>
      <c r="T3990" s="11">
        <f t="shared" si="377"/>
        <v>42230.08116898148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1">
        <f t="shared" si="376"/>
        <v>42316.791446759264</v>
      </c>
      <c r="T3991" s="11">
        <f t="shared" si="377"/>
        <v>42286.749780092592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1">
        <f t="shared" si="376"/>
        <v>42431.672372685185</v>
      </c>
      <c r="T3992" s="11">
        <f t="shared" si="377"/>
        <v>42401.672372685185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1">
        <f t="shared" si="376"/>
        <v>42155.644467592589</v>
      </c>
      <c r="T3993" s="11">
        <f t="shared" si="377"/>
        <v>42125.644467592589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1">
        <f t="shared" si="376"/>
        <v>42349.982164351852</v>
      </c>
      <c r="T3994" s="11">
        <f t="shared" si="377"/>
        <v>42289.94049768518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1">
        <f t="shared" si="376"/>
        <v>42137.864722222221</v>
      </c>
      <c r="T3995" s="11">
        <f t="shared" si="377"/>
        <v>42107.864722222221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1">
        <f t="shared" si="376"/>
        <v>41839.389930555553</v>
      </c>
      <c r="T3996" s="11">
        <f t="shared" si="377"/>
        <v>41809.389930555553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1">
        <f t="shared" si="376"/>
        <v>42049.477083333331</v>
      </c>
      <c r="T3997" s="11">
        <f t="shared" si="377"/>
        <v>42019.683761574073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1">
        <f t="shared" si="376"/>
        <v>41963.669444444444</v>
      </c>
      <c r="T3998" s="11">
        <f t="shared" si="377"/>
        <v>41950.26694444444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1">
        <f t="shared" si="376"/>
        <v>42099.349780092598</v>
      </c>
      <c r="T3999" s="11">
        <f t="shared" si="377"/>
        <v>42069.391446759255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1">
        <f t="shared" si="376"/>
        <v>42091.921597222223</v>
      </c>
      <c r="T4000" s="11">
        <f t="shared" si="377"/>
        <v>42061.963263888887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1">
        <f t="shared" si="376"/>
        <v>41882.827650462961</v>
      </c>
      <c r="T4001" s="11">
        <f t="shared" si="377"/>
        <v>41842.828680555554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1">
        <f t="shared" si="376"/>
        <v>42497.603680555556</v>
      </c>
      <c r="T4002" s="11">
        <f t="shared" si="377"/>
        <v>42437.64534722222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1">
        <f t="shared" si="376"/>
        <v>42795.791666666672</v>
      </c>
      <c r="T4003" s="11">
        <f t="shared" si="377"/>
        <v>42775.964212962965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1">
        <f t="shared" si="376"/>
        <v>41909.043530092589</v>
      </c>
      <c r="T4004" s="11">
        <f t="shared" si="377"/>
        <v>41879.043530092589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1">
        <f t="shared" si="376"/>
        <v>42050.587349537032</v>
      </c>
      <c r="T4005" s="11">
        <f t="shared" si="377"/>
        <v>42020.587349537032</v>
      </c>
    </row>
    <row r="4006" spans="1:20" ht="15.7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1">
        <f t="shared" si="376"/>
        <v>41920.16269675926</v>
      </c>
      <c r="T4006" s="11">
        <f t="shared" si="377"/>
        <v>41890.16269675926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1">
        <f t="shared" si="376"/>
        <v>41932.807696759257</v>
      </c>
      <c r="T4007" s="11">
        <f t="shared" si="377"/>
        <v>41872.807696759257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1">
        <f t="shared" si="376"/>
        <v>42416.772997685184</v>
      </c>
      <c r="T4008" s="11">
        <f t="shared" si="377"/>
        <v>42391.772997685184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1">
        <f t="shared" si="376"/>
        <v>41877.686111111114</v>
      </c>
      <c r="T4009" s="11">
        <f t="shared" si="377"/>
        <v>41848.772928240738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1">
        <f t="shared" si="376"/>
        <v>42207.964201388888</v>
      </c>
      <c r="T4010" s="11">
        <f t="shared" si="377"/>
        <v>42177.964201388888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1">
        <f t="shared" si="376"/>
        <v>41891.700925925928</v>
      </c>
      <c r="T4011" s="11">
        <f t="shared" si="377"/>
        <v>41851.700925925928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1">
        <f t="shared" si="376"/>
        <v>41938.770439814813</v>
      </c>
      <c r="T4012" s="11">
        <f t="shared" si="377"/>
        <v>41921.770439814813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1">
        <f t="shared" si="376"/>
        <v>42032.54488425926</v>
      </c>
      <c r="T4013" s="11">
        <f t="shared" si="377"/>
        <v>42002.54488425926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1">
        <f t="shared" si="376"/>
        <v>42126.544548611113</v>
      </c>
      <c r="T4014" s="11">
        <f t="shared" si="377"/>
        <v>42096.544548611113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1">
        <f t="shared" si="376"/>
        <v>42051.301192129627</v>
      </c>
      <c r="T4015" s="11">
        <f t="shared" si="377"/>
        <v>42021.301192129627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1">
        <f t="shared" si="376"/>
        <v>42434.246168981481</v>
      </c>
      <c r="T4016" s="11">
        <f t="shared" si="377"/>
        <v>42419.246168981481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1">
        <f t="shared" si="376"/>
        <v>42204.780821759254</v>
      </c>
      <c r="T4017" s="11">
        <f t="shared" si="377"/>
        <v>42174.780821759254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1">
        <f t="shared" si="376"/>
        <v>41899.872685185182</v>
      </c>
      <c r="T4018" s="11">
        <f t="shared" si="377"/>
        <v>41869.872685185182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1">
        <f t="shared" si="376"/>
        <v>41886.672152777777</v>
      </c>
      <c r="T4019" s="11">
        <f t="shared" si="377"/>
        <v>41856.672152777777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1">
        <f t="shared" si="376"/>
        <v>42650.91097222222</v>
      </c>
      <c r="T4020" s="11">
        <f t="shared" si="377"/>
        <v>42620.91097222222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1">
        <f t="shared" si="376"/>
        <v>42475.686111111107</v>
      </c>
      <c r="T4021" s="11">
        <f t="shared" si="377"/>
        <v>42417.675879629634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1">
        <f t="shared" si="376"/>
        <v>42087.149293981478</v>
      </c>
      <c r="T4022" s="11">
        <f t="shared" si="377"/>
        <v>42057.190960648149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1">
        <f t="shared" si="376"/>
        <v>41938.911550925928</v>
      </c>
      <c r="T4023" s="11">
        <f t="shared" si="377"/>
        <v>41878.911550925928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1">
        <f t="shared" si="376"/>
        <v>42036.120833333334</v>
      </c>
      <c r="T4024" s="11">
        <f t="shared" si="377"/>
        <v>41990.584108796291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1">
        <f t="shared" si="376"/>
        <v>42453.957905092597</v>
      </c>
      <c r="T4025" s="11">
        <f t="shared" si="377"/>
        <v>42408.999571759254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1">
        <f t="shared" si="376"/>
        <v>42247.670104166667</v>
      </c>
      <c r="T4026" s="11">
        <f t="shared" si="377"/>
        <v>42217.670104166667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1">
        <f t="shared" si="376"/>
        <v>42211.237685185188</v>
      </c>
      <c r="T4027" s="11">
        <f t="shared" si="377"/>
        <v>42151.237685185188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1">
        <f t="shared" si="376"/>
        <v>42342.697210648148</v>
      </c>
      <c r="T4028" s="11">
        <f t="shared" si="377"/>
        <v>42282.655543981484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1">
        <f t="shared" si="376"/>
        <v>42789.041666666672</v>
      </c>
      <c r="T4029" s="11">
        <f t="shared" si="377"/>
        <v>42768.97084490741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1">
        <f t="shared" si="376"/>
        <v>41795.938657407409</v>
      </c>
      <c r="T4030" s="11">
        <f t="shared" si="377"/>
        <v>41765.938657407409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1">
        <f t="shared" si="376"/>
        <v>42352.025115740747</v>
      </c>
      <c r="T4031" s="11">
        <f t="shared" si="377"/>
        <v>42322.025115740747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1">
        <f t="shared" si="376"/>
        <v>42403.784027777772</v>
      </c>
      <c r="T4032" s="11">
        <f t="shared" si="377"/>
        <v>42374.655081018514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1">
        <f t="shared" si="376"/>
        <v>41991.626898148148</v>
      </c>
      <c r="T4033" s="11">
        <f t="shared" si="377"/>
        <v>41941.585231481484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1">
        <f t="shared" si="376"/>
        <v>42353.85087962963</v>
      </c>
      <c r="T4034" s="11">
        <f t="shared" si="377"/>
        <v>42293.809212962966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11">
        <f t="shared" ref="S4035:S4098" si="382">(((I4035/60)/60)/24)+DATE(1970,1,1)</f>
        <v>42645.375</v>
      </c>
      <c r="T4035" s="11">
        <f t="shared" ref="T4035:T4098" si="383">(((J4035/60)/60)/24)+DATE(1970,1,1)</f>
        <v>42614.268796296295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1">
        <f t="shared" si="382"/>
        <v>42097.905671296292</v>
      </c>
      <c r="T4036" s="11">
        <f t="shared" si="383"/>
        <v>42067.947337962964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1">
        <f t="shared" si="382"/>
        <v>41933.882951388885</v>
      </c>
      <c r="T4037" s="11">
        <f t="shared" si="383"/>
        <v>41903.882951388885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1">
        <f t="shared" si="382"/>
        <v>41821.9375</v>
      </c>
      <c r="T4038" s="11">
        <f t="shared" si="383"/>
        <v>41804.937083333331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1">
        <f t="shared" si="382"/>
        <v>42514.600694444445</v>
      </c>
      <c r="T4039" s="11">
        <f t="shared" si="383"/>
        <v>42497.070775462969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1">
        <f t="shared" si="382"/>
        <v>41929.798726851855</v>
      </c>
      <c r="T4040" s="11">
        <f t="shared" si="383"/>
        <v>41869.798726851855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1">
        <f t="shared" si="382"/>
        <v>42339.249305555553</v>
      </c>
      <c r="T4041" s="11">
        <f t="shared" si="383"/>
        <v>42305.670914351853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1">
        <f t="shared" si="382"/>
        <v>42203.125</v>
      </c>
      <c r="T4042" s="11">
        <f t="shared" si="383"/>
        <v>42144.231527777782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1">
        <f t="shared" si="382"/>
        <v>42619.474004629628</v>
      </c>
      <c r="T4043" s="11">
        <f t="shared" si="383"/>
        <v>42559.474004629628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1">
        <f t="shared" si="382"/>
        <v>42024.802777777775</v>
      </c>
      <c r="T4044" s="11">
        <f t="shared" si="383"/>
        <v>41995.084074074075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1">
        <f t="shared" si="382"/>
        <v>41963.957465277781</v>
      </c>
      <c r="T4045" s="11">
        <f t="shared" si="383"/>
        <v>41948.957465277781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1">
        <f t="shared" si="382"/>
        <v>42104.208333333328</v>
      </c>
      <c r="T4046" s="11">
        <f t="shared" si="383"/>
        <v>42074.219699074078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1">
        <f t="shared" si="382"/>
        <v>41872.201261574075</v>
      </c>
      <c r="T4047" s="11">
        <f t="shared" si="383"/>
        <v>41842.201261574075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1">
        <f t="shared" si="382"/>
        <v>41934.650578703702</v>
      </c>
      <c r="T4048" s="11">
        <f t="shared" si="383"/>
        <v>41904.650578703702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1">
        <f t="shared" si="382"/>
        <v>42015.041666666672</v>
      </c>
      <c r="T4049" s="11">
        <f t="shared" si="383"/>
        <v>41991.022488425922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1">
        <f t="shared" si="382"/>
        <v>42471.467442129629</v>
      </c>
      <c r="T4050" s="11">
        <f t="shared" si="383"/>
        <v>42436.509108796294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1">
        <f t="shared" si="382"/>
        <v>42199.958506944444</v>
      </c>
      <c r="T4051" s="11">
        <f t="shared" si="383"/>
        <v>42169.958506944444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1">
        <f t="shared" si="382"/>
        <v>41935.636469907404</v>
      </c>
      <c r="T4052" s="11">
        <f t="shared" si="383"/>
        <v>41905.636469907404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1">
        <f t="shared" si="382"/>
        <v>41768.286805555559</v>
      </c>
      <c r="T4053" s="11">
        <f t="shared" si="383"/>
        <v>41761.810150462967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1">
        <f t="shared" si="382"/>
        <v>41925.878657407404</v>
      </c>
      <c r="T4054" s="11">
        <f t="shared" si="383"/>
        <v>41865.878657407404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1">
        <f t="shared" si="382"/>
        <v>41958.833333333328</v>
      </c>
      <c r="T4055" s="11">
        <f t="shared" si="383"/>
        <v>41928.690138888887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1">
        <f t="shared" si="382"/>
        <v>42644.166666666672</v>
      </c>
      <c r="T4056" s="11">
        <f t="shared" si="383"/>
        <v>42613.841261574074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1">
        <f t="shared" si="382"/>
        <v>41809.648506944446</v>
      </c>
      <c r="T4057" s="11">
        <f t="shared" si="383"/>
        <v>41779.648506944446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1">
        <f t="shared" si="382"/>
        <v>42554.832638888889</v>
      </c>
      <c r="T4058" s="11">
        <f t="shared" si="383"/>
        <v>42534.933321759265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1">
        <f t="shared" si="382"/>
        <v>42333.958333333328</v>
      </c>
      <c r="T4059" s="11">
        <f t="shared" si="383"/>
        <v>42310.968518518523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1">
        <f t="shared" si="382"/>
        <v>42461.165972222225</v>
      </c>
      <c r="T4060" s="11">
        <f t="shared" si="383"/>
        <v>42446.060694444444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1">
        <f t="shared" si="382"/>
        <v>41898.125</v>
      </c>
      <c r="T4061" s="11">
        <f t="shared" si="383"/>
        <v>41866.640648148146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1">
        <f t="shared" si="382"/>
        <v>41813.666666666664</v>
      </c>
      <c r="T4062" s="11">
        <f t="shared" si="383"/>
        <v>41779.695092592592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1">
        <f t="shared" si="382"/>
        <v>42481.099803240737</v>
      </c>
      <c r="T4063" s="11">
        <f t="shared" si="383"/>
        <v>42421.141469907408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1">
        <f t="shared" si="382"/>
        <v>42553.739212962959</v>
      </c>
      <c r="T4064" s="11">
        <f t="shared" si="383"/>
        <v>42523.739212962959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1">
        <f t="shared" si="382"/>
        <v>41817.681527777779</v>
      </c>
      <c r="T4065" s="11">
        <f t="shared" si="383"/>
        <v>41787.681527777779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1">
        <f t="shared" si="382"/>
        <v>42123.588263888887</v>
      </c>
      <c r="T4066" s="11">
        <f t="shared" si="383"/>
        <v>42093.588263888887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1">
        <f t="shared" si="382"/>
        <v>41863.951516203706</v>
      </c>
      <c r="T4067" s="11">
        <f t="shared" si="383"/>
        <v>41833.951516203706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1">
        <f t="shared" si="382"/>
        <v>42509.039212962962</v>
      </c>
      <c r="T4068" s="11">
        <f t="shared" si="383"/>
        <v>42479.039212962962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1">
        <f t="shared" si="382"/>
        <v>42275.117476851854</v>
      </c>
      <c r="T4069" s="11">
        <f t="shared" si="383"/>
        <v>42235.117476851854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1">
        <f t="shared" si="382"/>
        <v>42748.961805555555</v>
      </c>
      <c r="T4070" s="11">
        <f t="shared" si="383"/>
        <v>42718.963599537034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1">
        <f t="shared" si="382"/>
        <v>42063.5</v>
      </c>
      <c r="T4071" s="11">
        <f t="shared" si="383"/>
        <v>42022.661527777775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1">
        <f t="shared" si="382"/>
        <v>42064.125</v>
      </c>
      <c r="T4072" s="11">
        <f t="shared" si="383"/>
        <v>42031.666898148149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1">
        <f t="shared" si="382"/>
        <v>42730.804756944446</v>
      </c>
      <c r="T4073" s="11">
        <f t="shared" si="383"/>
        <v>42700.804756944446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1">
        <f t="shared" si="382"/>
        <v>41872.77443287037</v>
      </c>
      <c r="T4074" s="11">
        <f t="shared" si="383"/>
        <v>41812.77443287037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1">
        <f t="shared" si="382"/>
        <v>42133.166666666672</v>
      </c>
      <c r="T4075" s="11">
        <f t="shared" si="383"/>
        <v>42078.34520833334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1">
        <f t="shared" si="382"/>
        <v>42313.594618055555</v>
      </c>
      <c r="T4076" s="11">
        <f t="shared" si="383"/>
        <v>42283.552951388891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1">
        <f t="shared" si="382"/>
        <v>41820.727777777778</v>
      </c>
      <c r="T4077" s="11">
        <f t="shared" si="383"/>
        <v>41779.045937499999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1">
        <f t="shared" si="382"/>
        <v>41933.82708333333</v>
      </c>
      <c r="T4078" s="11">
        <f t="shared" si="383"/>
        <v>41905.795706018522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1">
        <f t="shared" si="382"/>
        <v>42725.7105787037</v>
      </c>
      <c r="T4079" s="11">
        <f t="shared" si="383"/>
        <v>42695.7105787037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1">
        <f t="shared" si="382"/>
        <v>42762.787523148145</v>
      </c>
      <c r="T4080" s="11">
        <f t="shared" si="383"/>
        <v>42732.787523148145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1">
        <f t="shared" si="382"/>
        <v>42540.938900462963</v>
      </c>
      <c r="T4081" s="11">
        <f t="shared" si="383"/>
        <v>42510.938900462963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1">
        <f t="shared" si="382"/>
        <v>42535.787500000006</v>
      </c>
      <c r="T4082" s="11">
        <f t="shared" si="383"/>
        <v>42511.698101851856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1">
        <f t="shared" si="382"/>
        <v>42071.539641203708</v>
      </c>
      <c r="T4083" s="11">
        <f t="shared" si="383"/>
        <v>42041.581307870365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1">
        <f t="shared" si="382"/>
        <v>42322.958333333328</v>
      </c>
      <c r="T4084" s="11">
        <f t="shared" si="383"/>
        <v>42307.189270833333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1">
        <f t="shared" si="382"/>
        <v>42383.761759259258</v>
      </c>
      <c r="T4085" s="11">
        <f t="shared" si="383"/>
        <v>42353.761759259258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1">
        <f t="shared" si="382"/>
        <v>42652.436412037037</v>
      </c>
      <c r="T4086" s="11">
        <f t="shared" si="383"/>
        <v>42622.436412037037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1">
        <f t="shared" si="382"/>
        <v>42087.165972222225</v>
      </c>
      <c r="T4087" s="11">
        <f t="shared" si="383"/>
        <v>42058.603877314818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1">
        <f t="shared" si="382"/>
        <v>42329.166666666672</v>
      </c>
      <c r="T4088" s="11">
        <f t="shared" si="383"/>
        <v>42304.940960648149</v>
      </c>
    </row>
    <row r="4089" spans="1:20" ht="15.7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1">
        <f t="shared" si="382"/>
        <v>42568.742893518516</v>
      </c>
      <c r="T4089" s="11">
        <f t="shared" si="383"/>
        <v>42538.742893518516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1">
        <f t="shared" si="382"/>
        <v>42020.434722222228</v>
      </c>
      <c r="T4090" s="11">
        <f t="shared" si="383"/>
        <v>41990.612546296295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1">
        <f t="shared" si="382"/>
        <v>42155.732638888891</v>
      </c>
      <c r="T4091" s="11">
        <f t="shared" si="383"/>
        <v>42122.732499999998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1">
        <f t="shared" si="382"/>
        <v>42223.625</v>
      </c>
      <c r="T4092" s="11">
        <f t="shared" si="383"/>
        <v>42209.67288194444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1">
        <f t="shared" si="382"/>
        <v>42020.506377314814</v>
      </c>
      <c r="T4093" s="11">
        <f t="shared" si="383"/>
        <v>41990.506377314814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1">
        <f t="shared" si="382"/>
        <v>42099.153321759266</v>
      </c>
      <c r="T4094" s="11">
        <f t="shared" si="383"/>
        <v>42039.194988425923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1">
        <f t="shared" si="382"/>
        <v>42238.815891203703</v>
      </c>
      <c r="T4095" s="11">
        <f t="shared" si="383"/>
        <v>42178.815891203703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1">
        <f t="shared" si="382"/>
        <v>41934.207638888889</v>
      </c>
      <c r="T4096" s="11">
        <f t="shared" si="383"/>
        <v>41890.086805555555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1">
        <f t="shared" si="382"/>
        <v>42723.031828703708</v>
      </c>
      <c r="T4097" s="11">
        <f t="shared" si="383"/>
        <v>42693.031828703708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1">
        <f t="shared" si="382"/>
        <v>42794.368749999994</v>
      </c>
      <c r="T4098" s="11">
        <f t="shared" si="383"/>
        <v>42750.530312499999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11">
        <f t="shared" ref="S4099:S4115" si="388">(((I4099/60)/60)/24)+DATE(1970,1,1)</f>
        <v>42400.996527777781</v>
      </c>
      <c r="T4099" s="11">
        <f t="shared" ref="T4099:T4115" si="389">(((J4099/60)/60)/24)+DATE(1970,1,1)</f>
        <v>42344.824502314819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1">
        <f t="shared" si="388"/>
        <v>42525.722187499996</v>
      </c>
      <c r="T4100" s="11">
        <f t="shared" si="389"/>
        <v>42495.722187499996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1">
        <f t="shared" si="388"/>
        <v>42615.850381944445</v>
      </c>
      <c r="T4101" s="11">
        <f t="shared" si="389"/>
        <v>42570.850381944445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1">
        <f t="shared" si="388"/>
        <v>41937.124884259261</v>
      </c>
      <c r="T4102" s="11">
        <f t="shared" si="389"/>
        <v>41927.124884259261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1">
        <f t="shared" si="388"/>
        <v>42760.903726851851</v>
      </c>
      <c r="T4103" s="11">
        <f t="shared" si="389"/>
        <v>42730.903726851851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1">
        <f t="shared" si="388"/>
        <v>42505.848067129627</v>
      </c>
      <c r="T4104" s="11">
        <f t="shared" si="389"/>
        <v>42475.848067129627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1">
        <f t="shared" si="388"/>
        <v>42242.772222222222</v>
      </c>
      <c r="T4105" s="11">
        <f t="shared" si="389"/>
        <v>42188.83293981482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1">
        <f t="shared" si="388"/>
        <v>42670.278171296297</v>
      </c>
      <c r="T4106" s="11">
        <f t="shared" si="389"/>
        <v>42640.278171296297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1">
        <f t="shared" si="388"/>
        <v>42730.010520833333</v>
      </c>
      <c r="T4107" s="11">
        <f t="shared" si="389"/>
        <v>42697.010520833333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1">
        <f t="shared" si="388"/>
        <v>42096.041666666672</v>
      </c>
      <c r="T4108" s="11">
        <f t="shared" si="389"/>
        <v>42053.049375000002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1">
        <f t="shared" si="388"/>
        <v>41906.916678240741</v>
      </c>
      <c r="T4109" s="11">
        <f t="shared" si="389"/>
        <v>41883.916678240741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1">
        <f t="shared" si="388"/>
        <v>42797.208333333328</v>
      </c>
      <c r="T4110" s="11">
        <f t="shared" si="389"/>
        <v>42767.031678240746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1">
        <f t="shared" si="388"/>
        <v>42337.581064814818</v>
      </c>
      <c r="T4111" s="11">
        <f t="shared" si="389"/>
        <v>42307.539398148147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1">
        <f t="shared" si="388"/>
        <v>42572.626747685179</v>
      </c>
      <c r="T4112" s="11">
        <f t="shared" si="389"/>
        <v>42512.626747685179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1">
        <f t="shared" si="388"/>
        <v>42059.135879629626</v>
      </c>
      <c r="T4113" s="11">
        <f t="shared" si="389"/>
        <v>42029.135879629626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1">
        <f t="shared" si="388"/>
        <v>42428</v>
      </c>
      <c r="T4114" s="11">
        <f t="shared" si="389"/>
        <v>42400.946597222224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1">
        <f t="shared" si="388"/>
        <v>42377.273611111115</v>
      </c>
      <c r="T4115" s="11">
        <f t="shared" si="389"/>
        <v>42358.573182870372</v>
      </c>
    </row>
  </sheetData>
  <conditionalFormatting sqref="F2:F4115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2:O4115">
    <cfRule type="colorScale" priority="1">
      <colorScale>
        <cfvo type="num" val="0"/>
        <cfvo type="percentile" val="50"/>
        <cfvo type="num" val="200"/>
        <color rgb="FFF8696B"/>
        <color theme="9"/>
        <color theme="8"/>
      </colorScale>
    </cfRule>
  </conditionalFormatting>
  <pageMargins left="0.7" right="0.7" top="0.75" bottom="0.75" header="0.3" footer="0.3"/>
  <pageSetup orientation="portrait" r:id="rId1"/>
  <headerFooter>
    <oddFooter>&amp;L11/27/2019&amp;CAXP Internal&amp;R1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7F71-3326-4461-8C1C-A90F576518E5}">
  <dimension ref="A1:G14"/>
  <sheetViews>
    <sheetView workbookViewId="0">
      <selection activeCell="P5" sqref="P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6.42578125" customWidth="1"/>
  </cols>
  <sheetData>
    <row r="1" spans="1:7" x14ac:dyDescent="0.25">
      <c r="A1" s="7" t="s">
        <v>8223</v>
      </c>
      <c r="B1" t="s">
        <v>8337</v>
      </c>
    </row>
    <row r="3" spans="1:7" x14ac:dyDescent="0.25">
      <c r="A3" s="7" t="s">
        <v>8322</v>
      </c>
      <c r="B3" s="7" t="s">
        <v>8321</v>
      </c>
    </row>
    <row r="4" spans="1:7" x14ac:dyDescent="0.25">
      <c r="A4" s="7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  <c r="G4" t="s">
        <v>8348</v>
      </c>
    </row>
    <row r="5" spans="1:7" x14ac:dyDescent="0.25">
      <c r="A5" s="8" t="s">
        <v>8338</v>
      </c>
      <c r="B5" s="10">
        <v>40</v>
      </c>
      <c r="C5" s="10">
        <v>180</v>
      </c>
      <c r="D5" s="10"/>
      <c r="E5" s="10">
        <v>300</v>
      </c>
      <c r="F5" s="10">
        <v>520</v>
      </c>
      <c r="G5" s="12">
        <f>GETPIVOTDATA("state",$A$3,"state","successful","Category","film &amp; video")/GETPIVOTDATA("state",$A$3,"Category","film &amp; video")</f>
        <v>0.57692307692307687</v>
      </c>
    </row>
    <row r="6" spans="1:7" x14ac:dyDescent="0.25">
      <c r="A6" s="8" t="s">
        <v>8339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  <c r="G6" s="12">
        <f>GETPIVOTDATA("state",$A$3,"state","successful","Category","food")/GETPIVOTDATA("state",$A$3,"Category","food")</f>
        <v>0.17</v>
      </c>
    </row>
    <row r="7" spans="1:7" x14ac:dyDescent="0.25">
      <c r="A7" s="8" t="s">
        <v>8340</v>
      </c>
      <c r="B7" s="10"/>
      <c r="C7" s="10">
        <v>140</v>
      </c>
      <c r="D7" s="10"/>
      <c r="E7" s="10">
        <v>80</v>
      </c>
      <c r="F7" s="10">
        <v>220</v>
      </c>
      <c r="G7" s="12">
        <f>GETPIVOTDATA("state",$A$3,"state","successful","Category","games")/GETPIVOTDATA("state",$A$3,"Category","games")</f>
        <v>0.36363636363636365</v>
      </c>
    </row>
    <row r="8" spans="1:7" x14ac:dyDescent="0.25">
      <c r="A8" s="8" t="s">
        <v>8341</v>
      </c>
      <c r="B8" s="10">
        <v>24</v>
      </c>
      <c r="C8" s="10"/>
      <c r="D8" s="10"/>
      <c r="E8" s="10"/>
      <c r="F8" s="10">
        <v>24</v>
      </c>
      <c r="G8" s="12"/>
    </row>
    <row r="9" spans="1:7" x14ac:dyDescent="0.25">
      <c r="A9" s="8" t="s">
        <v>8342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  <c r="G9" s="12">
        <f>GETPIVOTDATA("state",$A$3,"state","successful","Category","music")/GETPIVOTDATA("state",$A$3,"Category","music")</f>
        <v>0.77142857142857146</v>
      </c>
    </row>
    <row r="10" spans="1:7" x14ac:dyDescent="0.25">
      <c r="A10" s="8" t="s">
        <v>8343</v>
      </c>
      <c r="B10" s="10"/>
      <c r="C10" s="10">
        <v>117</v>
      </c>
      <c r="D10" s="10"/>
      <c r="E10" s="10">
        <v>103</v>
      </c>
      <c r="F10" s="10">
        <v>220</v>
      </c>
      <c r="G10" s="12">
        <f>GETPIVOTDATA("state",$A$3,"state","successful","Category","photography")/GETPIVOTDATA("state",$A$3,"Category","photography")</f>
        <v>0.4681818181818182</v>
      </c>
    </row>
    <row r="11" spans="1:7" x14ac:dyDescent="0.25">
      <c r="A11" s="8" t="s">
        <v>8344</v>
      </c>
      <c r="B11" s="10">
        <v>30</v>
      </c>
      <c r="C11" s="10">
        <v>127</v>
      </c>
      <c r="D11" s="10"/>
      <c r="E11" s="10">
        <v>80</v>
      </c>
      <c r="F11" s="10">
        <v>237</v>
      </c>
      <c r="G11" s="12">
        <f>GETPIVOTDATA("state",$A$3,"state","successful","Category","publishing")/GETPIVOTDATA("state",$A$3,"Category","publishing")</f>
        <v>0.33755274261603374</v>
      </c>
    </row>
    <row r="12" spans="1:7" x14ac:dyDescent="0.25">
      <c r="A12" s="8" t="s">
        <v>8345</v>
      </c>
      <c r="B12" s="10">
        <v>178</v>
      </c>
      <c r="C12" s="10">
        <v>213</v>
      </c>
      <c r="D12" s="10"/>
      <c r="E12" s="10">
        <v>209</v>
      </c>
      <c r="F12" s="10">
        <v>600</v>
      </c>
      <c r="G12" s="12">
        <f>GETPIVOTDATA("state",$A$3,"state","successful","Category","technology")/GETPIVOTDATA("state",$A$3,"Category","technology")</f>
        <v>0.34833333333333333</v>
      </c>
    </row>
    <row r="13" spans="1:7" x14ac:dyDescent="0.25">
      <c r="A13" s="8" t="s">
        <v>8346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  <c r="G13" s="12">
        <f>GETPIVOTDATA("state",$A$3,"state","successful","Category","theater")/GETPIVOTDATA("state",$A$3,"Category","theater")</f>
        <v>0.60229720028715006</v>
      </c>
    </row>
    <row r="14" spans="1:7" x14ac:dyDescent="0.25">
      <c r="A14" s="8" t="s">
        <v>8311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pageSetup orientation="portrait" r:id="rId2"/>
  <headerFooter>
    <oddFooter>&amp;L11/27/2019&amp;CAXP Internal&amp;R2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6A6B-9BFA-42EA-B700-4F8840CE1CDD}">
  <dimension ref="A1:F15"/>
  <sheetViews>
    <sheetView workbookViewId="0">
      <selection activeCell="F25" sqref="F25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8337</v>
      </c>
    </row>
    <row r="2" spans="1:6" x14ac:dyDescent="0.25">
      <c r="A2" s="7" t="s">
        <v>8308</v>
      </c>
      <c r="B2" t="s">
        <v>8342</v>
      </c>
    </row>
    <row r="4" spans="1:6" x14ac:dyDescent="0.25">
      <c r="A4" s="7" t="s">
        <v>8322</v>
      </c>
      <c r="B4" s="7" t="s">
        <v>8321</v>
      </c>
    </row>
    <row r="5" spans="1:6" x14ac:dyDescent="0.25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5">
      <c r="A6" s="8" t="s">
        <v>8312</v>
      </c>
      <c r="B6" s="10"/>
      <c r="C6" s="10"/>
      <c r="D6" s="10"/>
      <c r="E6" s="10">
        <v>40</v>
      </c>
      <c r="F6" s="10">
        <v>40</v>
      </c>
    </row>
    <row r="7" spans="1:6" x14ac:dyDescent="0.25">
      <c r="A7" s="8" t="s">
        <v>8313</v>
      </c>
      <c r="B7" s="10"/>
      <c r="C7" s="10"/>
      <c r="D7" s="10"/>
      <c r="E7" s="10">
        <v>40</v>
      </c>
      <c r="F7" s="10">
        <v>40</v>
      </c>
    </row>
    <row r="8" spans="1:6" x14ac:dyDescent="0.25">
      <c r="A8" s="8" t="s">
        <v>8314</v>
      </c>
      <c r="B8" s="10"/>
      <c r="C8" s="10">
        <v>40</v>
      </c>
      <c r="D8" s="10">
        <v>20</v>
      </c>
      <c r="E8" s="10"/>
      <c r="F8" s="10">
        <v>60</v>
      </c>
    </row>
    <row r="9" spans="1:6" x14ac:dyDescent="0.25">
      <c r="A9" s="8" t="s">
        <v>8315</v>
      </c>
      <c r="B9" s="10"/>
      <c r="C9" s="10">
        <v>20</v>
      </c>
      <c r="D9" s="10"/>
      <c r="E9" s="10">
        <v>140</v>
      </c>
      <c r="F9" s="10">
        <v>160</v>
      </c>
    </row>
    <row r="10" spans="1:6" x14ac:dyDescent="0.25">
      <c r="A10" s="8" t="s">
        <v>8316</v>
      </c>
      <c r="B10" s="10"/>
      <c r="C10" s="10">
        <v>60</v>
      </c>
      <c r="D10" s="10"/>
      <c r="E10" s="10"/>
      <c r="F10" s="10">
        <v>60</v>
      </c>
    </row>
    <row r="11" spans="1:6" x14ac:dyDescent="0.25">
      <c r="A11" s="8" t="s">
        <v>8317</v>
      </c>
      <c r="B11" s="10"/>
      <c r="C11" s="10"/>
      <c r="D11" s="10"/>
      <c r="E11" s="10">
        <v>20</v>
      </c>
      <c r="F11" s="10">
        <v>20</v>
      </c>
    </row>
    <row r="12" spans="1:6" x14ac:dyDescent="0.25">
      <c r="A12" s="8" t="s">
        <v>8318</v>
      </c>
      <c r="B12" s="10"/>
      <c r="C12" s="10"/>
      <c r="D12" s="10"/>
      <c r="E12" s="10">
        <v>40</v>
      </c>
      <c r="F12" s="10">
        <v>40</v>
      </c>
    </row>
    <row r="13" spans="1:6" x14ac:dyDescent="0.25">
      <c r="A13" s="8" t="s">
        <v>8319</v>
      </c>
      <c r="B13" s="10"/>
      <c r="C13" s="10"/>
      <c r="D13" s="10"/>
      <c r="E13" s="10">
        <v>260</v>
      </c>
      <c r="F13" s="10">
        <v>260</v>
      </c>
    </row>
    <row r="14" spans="1:6" x14ac:dyDescent="0.25">
      <c r="A14" s="8" t="s">
        <v>8320</v>
      </c>
      <c r="B14" s="10">
        <v>20</v>
      </c>
      <c r="C14" s="10"/>
      <c r="D14" s="10"/>
      <c r="E14" s="10"/>
      <c r="F14" s="10">
        <v>20</v>
      </c>
    </row>
    <row r="15" spans="1:6" x14ac:dyDescent="0.25">
      <c r="A15" s="8" t="s">
        <v>8311</v>
      </c>
      <c r="B15" s="10">
        <v>20</v>
      </c>
      <c r="C15" s="10">
        <v>120</v>
      </c>
      <c r="D15" s="10">
        <v>20</v>
      </c>
      <c r="E15" s="10">
        <v>540</v>
      </c>
      <c r="F15" s="10">
        <v>700</v>
      </c>
    </row>
  </sheetData>
  <pageMargins left="0.7" right="0.7" top="0.75" bottom="0.75" header="0.3" footer="0.3"/>
  <pageSetup orientation="portrait" r:id="rId2"/>
  <headerFooter>
    <oddFooter>&amp;L11/27/2019&amp;CAXP Internal&amp;R4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F29F-4C85-4299-83DD-3EE54E5CEE06}">
  <dimension ref="A1:G18"/>
  <sheetViews>
    <sheetView workbookViewId="0">
      <selection activeCell="D29" sqref="D2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  <col min="7" max="7" width="9.140625" style="5"/>
  </cols>
  <sheetData>
    <row r="1" spans="1:7" x14ac:dyDescent="0.25">
      <c r="A1" s="7" t="s">
        <v>8308</v>
      </c>
      <c r="B1" t="s">
        <v>8337</v>
      </c>
    </row>
    <row r="2" spans="1:7" x14ac:dyDescent="0.25">
      <c r="A2" s="7" t="s">
        <v>8347</v>
      </c>
      <c r="B2" t="s">
        <v>8337</v>
      </c>
    </row>
    <row r="4" spans="1:7" x14ac:dyDescent="0.25">
      <c r="A4" s="7" t="s">
        <v>8322</v>
      </c>
      <c r="B4" s="7" t="s">
        <v>8321</v>
      </c>
    </row>
    <row r="5" spans="1:7" x14ac:dyDescent="0.25">
      <c r="A5" s="7" t="s">
        <v>8310</v>
      </c>
      <c r="B5" t="s">
        <v>8220</v>
      </c>
      <c r="C5" t="s">
        <v>8221</v>
      </c>
      <c r="D5" t="s">
        <v>8219</v>
      </c>
      <c r="E5" t="s">
        <v>8311</v>
      </c>
    </row>
    <row r="6" spans="1:7" x14ac:dyDescent="0.25">
      <c r="A6" s="9" t="s">
        <v>8325</v>
      </c>
      <c r="B6" s="10">
        <v>34</v>
      </c>
      <c r="C6" s="10">
        <v>149</v>
      </c>
      <c r="D6" s="10">
        <v>182</v>
      </c>
      <c r="E6" s="10">
        <v>365</v>
      </c>
      <c r="G6" s="5">
        <f>GETPIVOTDATA("state",$A$4,"state","successful","Date Created Conversion",1)/GETPIVOTDATA("state",$A$4,"Date Created Conversion",1)</f>
        <v>0.49863013698630138</v>
      </c>
    </row>
    <row r="7" spans="1:7" x14ac:dyDescent="0.25">
      <c r="A7" s="9" t="s">
        <v>8326</v>
      </c>
      <c r="B7" s="10">
        <v>27</v>
      </c>
      <c r="C7" s="10">
        <v>106</v>
      </c>
      <c r="D7" s="10">
        <v>202</v>
      </c>
      <c r="E7" s="10">
        <v>335</v>
      </c>
      <c r="G7" s="5">
        <f>GETPIVOTDATA("state",$A$4,"state","successful","Date Created Conversion",2)/GETPIVOTDATA("state",$A$4,"Date Created Conversion",2)</f>
        <v>0.60298507462686568</v>
      </c>
    </row>
    <row r="8" spans="1:7" x14ac:dyDescent="0.25">
      <c r="A8" s="9" t="s">
        <v>8327</v>
      </c>
      <c r="B8" s="10">
        <v>28</v>
      </c>
      <c r="C8" s="10">
        <v>108</v>
      </c>
      <c r="D8" s="10">
        <v>180</v>
      </c>
      <c r="E8" s="10">
        <v>316</v>
      </c>
      <c r="G8" s="5">
        <f>GETPIVOTDATA("state",$A$4,"state","successful","Date Created Conversion",3)/GETPIVOTDATA("state",$A$4,"Date Created Conversion",3)</f>
        <v>0.569620253164557</v>
      </c>
    </row>
    <row r="9" spans="1:7" x14ac:dyDescent="0.25">
      <c r="A9" s="9" t="s">
        <v>8328</v>
      </c>
      <c r="B9" s="10">
        <v>27</v>
      </c>
      <c r="C9" s="10">
        <v>102</v>
      </c>
      <c r="D9" s="10">
        <v>192</v>
      </c>
      <c r="E9" s="10">
        <v>321</v>
      </c>
      <c r="G9" s="5">
        <f>GETPIVOTDATA("state",$A$4,"state","successful","Date Created Conversion",4)/GETPIVOTDATA("state",$A$4,"Date Created Conversion",4)</f>
        <v>0.59813084112149528</v>
      </c>
    </row>
    <row r="10" spans="1:7" x14ac:dyDescent="0.25">
      <c r="A10" s="9" t="s">
        <v>8329</v>
      </c>
      <c r="B10" s="10">
        <v>26</v>
      </c>
      <c r="C10" s="10">
        <v>126</v>
      </c>
      <c r="D10" s="10">
        <v>234</v>
      </c>
      <c r="E10" s="10">
        <v>386</v>
      </c>
      <c r="G10" s="5">
        <f>GETPIVOTDATA("state",$A$4,"state","successful","Date Created Conversion",5)/GETPIVOTDATA("state",$A$4,"Date Created Conversion",5)</f>
        <v>0.60621761658031093</v>
      </c>
    </row>
    <row r="11" spans="1:7" x14ac:dyDescent="0.25">
      <c r="A11" s="9" t="s">
        <v>8330</v>
      </c>
      <c r="B11" s="10">
        <v>27</v>
      </c>
      <c r="C11" s="10">
        <v>147</v>
      </c>
      <c r="D11" s="10">
        <v>211</v>
      </c>
      <c r="E11" s="10">
        <v>385</v>
      </c>
      <c r="G11" s="5">
        <f>GETPIVOTDATA("state",$A$4,"state","successful","Date Created Conversion",6)/GETPIVOTDATA("state",$A$4,"Date Created Conversion",6)</f>
        <v>0.54805194805194801</v>
      </c>
    </row>
    <row r="12" spans="1:7" x14ac:dyDescent="0.25">
      <c r="A12" s="9" t="s">
        <v>8331</v>
      </c>
      <c r="B12" s="10">
        <v>43</v>
      </c>
      <c r="C12" s="10">
        <v>150</v>
      </c>
      <c r="D12" s="10">
        <v>194</v>
      </c>
      <c r="E12" s="10">
        <v>387</v>
      </c>
      <c r="G12" s="5">
        <f>GETPIVOTDATA("state",$A$4,"state","successful","Date Created Conversion",7)/GETPIVOTDATA("state",$A$4,"Date Created Conversion",7)</f>
        <v>0.50129198966408273</v>
      </c>
    </row>
    <row r="13" spans="1:7" x14ac:dyDescent="0.25">
      <c r="A13" s="9" t="s">
        <v>8332</v>
      </c>
      <c r="B13" s="10">
        <v>33</v>
      </c>
      <c r="C13" s="10">
        <v>134</v>
      </c>
      <c r="D13" s="10">
        <v>166</v>
      </c>
      <c r="E13" s="10">
        <v>333</v>
      </c>
      <c r="G13" s="5">
        <f>GETPIVOTDATA("state",$A$4,"state","successful","Date Created Conversion",8)/GETPIVOTDATA("state",$A$4,"Date Created Conversion",8)</f>
        <v>0.49849849849849848</v>
      </c>
    </row>
    <row r="14" spans="1:7" x14ac:dyDescent="0.25">
      <c r="A14" s="9" t="s">
        <v>8333</v>
      </c>
      <c r="B14" s="10">
        <v>24</v>
      </c>
      <c r="C14" s="10">
        <v>127</v>
      </c>
      <c r="D14" s="10">
        <v>147</v>
      </c>
      <c r="E14" s="10">
        <v>298</v>
      </c>
      <c r="G14" s="5">
        <f>GETPIVOTDATA("state",$A$4,"state","successful","Date Created Conversion",9)/GETPIVOTDATA("state",$A$4,"Date Created Conversion",9)</f>
        <v>0.49328859060402686</v>
      </c>
    </row>
    <row r="15" spans="1:7" x14ac:dyDescent="0.25">
      <c r="A15" s="9" t="s">
        <v>8334</v>
      </c>
      <c r="B15" s="10">
        <v>20</v>
      </c>
      <c r="C15" s="10">
        <v>149</v>
      </c>
      <c r="D15" s="10">
        <v>183</v>
      </c>
      <c r="E15" s="10">
        <v>352</v>
      </c>
      <c r="G15" s="5">
        <f>GETPIVOTDATA("state",$A$4,"state","successful","Date Created Conversion",10)/GETPIVOTDATA("state",$A$4,"Date Created Conversion",10)</f>
        <v>0.51988636363636365</v>
      </c>
    </row>
    <row r="16" spans="1:7" x14ac:dyDescent="0.25">
      <c r="A16" s="9" t="s">
        <v>8335</v>
      </c>
      <c r="B16" s="10">
        <v>37</v>
      </c>
      <c r="C16" s="10">
        <v>114</v>
      </c>
      <c r="D16" s="10">
        <v>183</v>
      </c>
      <c r="E16" s="10">
        <v>334</v>
      </c>
      <c r="G16" s="5">
        <f>GETPIVOTDATA("state",$A$4,"state","successful","Date Created Conversion",11)/GETPIVOTDATA("state",$A$4,"Date Created Conversion",11)</f>
        <v>0.54790419161676651</v>
      </c>
    </row>
    <row r="17" spans="1:7" x14ac:dyDescent="0.25">
      <c r="A17" s="9" t="s">
        <v>8336</v>
      </c>
      <c r="B17" s="10">
        <v>23</v>
      </c>
      <c r="C17" s="10">
        <v>118</v>
      </c>
      <c r="D17" s="10">
        <v>111</v>
      </c>
      <c r="E17" s="10">
        <v>252</v>
      </c>
      <c r="G17" s="5">
        <f>GETPIVOTDATA("state",$A$4,"state","successful","Date Created Conversion",12)/GETPIVOTDATA("state",$A$4,"Date Created Conversion",12)</f>
        <v>0.44047619047619047</v>
      </c>
    </row>
    <row r="18" spans="1:7" x14ac:dyDescent="0.25">
      <c r="A18" s="9" t="s">
        <v>8311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pageSetup orientation="portrait" r:id="rId2"/>
  <headerFooter>
    <oddFooter>&amp;L11/27/2019&amp;CAXP Internal&amp;R5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1FF7-2672-4C11-9AE3-5CABDAB1FEC2}">
  <dimension ref="A1:H13"/>
  <sheetViews>
    <sheetView workbookViewId="0">
      <selection activeCell="I29" sqref="I28:I29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8349</v>
      </c>
      <c r="B1" t="s">
        <v>8350</v>
      </c>
      <c r="C1" t="s">
        <v>8351</v>
      </c>
      <c r="D1" t="s">
        <v>8352</v>
      </c>
      <c r="E1" t="s">
        <v>8353</v>
      </c>
      <c r="F1" t="s">
        <v>8354</v>
      </c>
      <c r="G1" t="s">
        <v>8355</v>
      </c>
      <c r="H1" t="s">
        <v>8356</v>
      </c>
    </row>
    <row r="2" spans="1:8" x14ac:dyDescent="0.25">
      <c r="A2" t="s">
        <v>8357</v>
      </c>
      <c r="B2">
        <f>COUNTIFS(Data!$D$2:$D$4115,"&lt;1000",Data!$F$2:$F$4115,"successful")</f>
        <v>322</v>
      </c>
      <c r="C2">
        <f>COUNTIFS(Data!$D$2:$D$4115,"&lt;1000",Data!$F$2:$F$4115,"failed")</f>
        <v>113</v>
      </c>
      <c r="D2">
        <f>COUNTIFS(Data!$D$2:$D$4115,"&lt;1000",Data!$F$2:$F$4115,"canceled")</f>
        <v>18</v>
      </c>
      <c r="E2">
        <f>SUM(B2:D2)</f>
        <v>453</v>
      </c>
      <c r="F2" s="5">
        <f>SUM(B2/$E2)</f>
        <v>0.71081677704194257</v>
      </c>
      <c r="G2" s="5">
        <f>SUM(C2/$E2)</f>
        <v>0.24944812362030905</v>
      </c>
      <c r="H2" s="5">
        <f>SUM(D2/$E2)</f>
        <v>3.9735099337748346E-2</v>
      </c>
    </row>
    <row r="3" spans="1:8" x14ac:dyDescent="0.25">
      <c r="A3" t="s">
        <v>8358</v>
      </c>
      <c r="B3">
        <f>COUNTIFS(Data!$D$2:D$4115,"&gt;=1000",Data!$D$2:$D$4115,"&lt;=4999",Data!$F$2:$F$4115,"successful")</f>
        <v>932</v>
      </c>
      <c r="C3">
        <f>COUNTIFS(Data!$D$2:$D$4115,"&gt;=1000",Data!$D$2:$D$4115,"&lt;=4999",Data!$F$2:$F$4115,"failed")</f>
        <v>420</v>
      </c>
      <c r="D3">
        <f>COUNTIFS(Data!$D$2:$D$4115,"&gt;=1000",Data!$D$2:$D$4115,"&lt;=4999",Data!$F$2:$F$4115,"canceled")</f>
        <v>60</v>
      </c>
      <c r="E3">
        <f t="shared" ref="E3:E13" si="0">SUM(B3:D3)</f>
        <v>1412</v>
      </c>
      <c r="F3" s="5">
        <f t="shared" ref="F3:F13" si="1">SUM(B3/$E3)</f>
        <v>0.66005665722379603</v>
      </c>
      <c r="G3" s="5">
        <f t="shared" ref="G3:G13" si="2">SUM(C3/$E3)</f>
        <v>0.29745042492917845</v>
      </c>
      <c r="H3" s="5">
        <f t="shared" ref="H3:H13" si="3">SUM(D3/$E3)</f>
        <v>4.2492917847025496E-2</v>
      </c>
    </row>
    <row r="4" spans="1:8" x14ac:dyDescent="0.25">
      <c r="A4" t="s">
        <v>8359</v>
      </c>
      <c r="B4">
        <f>COUNTIFS(Data!$D$2:$D$4115,"&gt;=5000",Data!$D$2:$D$4115,"&lt;=9999",Data!$F$2:$F$4115,"successful")</f>
        <v>381</v>
      </c>
      <c r="C4">
        <f>COUNTIFS(Data!$D$2:$D$4115,"&gt;=5000",Data!$D$2:$D$4115,"&lt;=9999",Data!$F$2:$F$4115,"failed")</f>
        <v>283</v>
      </c>
      <c r="D4">
        <f>COUNTIFS(Data!$D$2:$D$4115,"&gt;=5000",Data!$D$2:$D$4115,"&lt;=9999",Data!$F$2:$F$4115,"canceled")</f>
        <v>52</v>
      </c>
      <c r="E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25">
      <c r="A5" t="s">
        <v>8360</v>
      </c>
      <c r="B5">
        <f>COUNTIFS(Data!$D$2:$D$4115,"&gt;=10000",Data!$D$2:$D$4115,"&lt;=14999",Data!$F$2:$F$4115,"successful")</f>
        <v>168</v>
      </c>
      <c r="C5">
        <f>COUNTIFS(Data!$D$2:$D$4115,"&gt;=10000",Data!$D$2:$D$4115,"&lt;=14999",Data!$F$2:$F$4115,"failed")</f>
        <v>144</v>
      </c>
      <c r="D5">
        <f>COUNTIFS(Data!$D$2:$D$4115,"&gt;=10000",Data!$D$2:$D$4115,"&lt;=14999",Data!$F$2:$F$4115,"canceled")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25">
      <c r="A6" t="s">
        <v>8361</v>
      </c>
      <c r="B6">
        <f>COUNTIFS(Data!$D$2:$D$4115,"&gt;=15000",Data!$D$2:$D$4115,"&lt;=19999",Data!$F$2:$F$4115,"successful")</f>
        <v>94</v>
      </c>
      <c r="C6">
        <f>COUNTIFS(Data!$D$2:$D$4115,"&gt;=15000",Data!$D$2:$D$4115,"&lt;=19999",Data!$F$2:$F$4115,"failed")</f>
        <v>90</v>
      </c>
      <c r="D6">
        <f>COUNTIFS(Data!$D$2:$D$4115,"&gt;=15000",Data!$D$2:$D$4115,"&lt;=19999",Data!$F$2:$F$4115,"canceled")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25">
      <c r="A7" t="s">
        <v>8362</v>
      </c>
      <c r="B7">
        <f>COUNTIFS(Data!$D$2:$D$4115,"&gt;=20000",Data!$D$2:$D$4115,"&lt;=24999",Data!$F$2:$F$4115,"successful")</f>
        <v>62</v>
      </c>
      <c r="C7">
        <f>COUNTIFS(Data!$D$2:$D$4115,"&gt;=20000",Data!$D$2:$D$4115,"&lt;=24999",Data!$F$2:$F$4115,"failed")</f>
        <v>72</v>
      </c>
      <c r="D7">
        <f>COUNTIFS(Data!$D$2:$D$4115,"&gt;=20000",Data!$D$2:$D$4115,"&lt;=24999",Data!$F$2:$F$4115,"canceled")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25">
      <c r="A8" t="s">
        <v>8363</v>
      </c>
      <c r="B8">
        <f>COUNTIFS(Data!$D$2:$D$4115,"&gt;=25000",Data!$D$2:$D$4115,"&lt;=29999",Data!$F$2:$F$4115,"successful")</f>
        <v>55</v>
      </c>
      <c r="C8">
        <f>COUNTIFS(Data!$D$2:$D$4115,"&gt;=25000",Data!$D$2:$D$4115,"&lt;=29999",Data!$F$2:$F$4115,"failed")</f>
        <v>64</v>
      </c>
      <c r="D8">
        <f>COUNTIFS(Data!$D$2:$D$4115,"&gt;=25000",Data!$D$2:$D$4115,"&lt;=29999",Data!$F$2:$F$4115,"canceled")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25">
      <c r="A9" t="s">
        <v>8364</v>
      </c>
      <c r="B9">
        <f>COUNTIFS(Data!$D$2:$D$4115,"&gt;=30000",Data!$D$2:$D$4115,"&lt;=34999",Data!$F$2:$F$4115,"successful")</f>
        <v>32</v>
      </c>
      <c r="C9">
        <f>COUNTIFS(Data!$D$2:$D$4115,"&gt;=30000",Data!$D$2:$D$4115,"&lt;=34999",Data!$F$2:$F$4115,"failed")</f>
        <v>37</v>
      </c>
      <c r="D9">
        <f>COUNTIFS(Data!$D$2:$D$4115,"&gt;=30000",Data!$D$2:$D$4115,"&lt;=34999",Data!$F$2:$F$4115,"canceled")</f>
        <v>13</v>
      </c>
      <c r="E9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25">
      <c r="A10" t="s">
        <v>8365</v>
      </c>
      <c r="B10">
        <f>COUNTIFS(Data!$D$2:$D$4115,"&gt;=35000",Data!$D$2:$D$4115,"&lt;=39999",Data!$F$2:$F$4115,"successful")</f>
        <v>26</v>
      </c>
      <c r="C10">
        <f>COUNTIFS(Data!$D$2:$D$4115,"&gt;=35000",Data!$D$2:$D$4115,"&lt;=39999",Data!$F$2:$F$4115,"failed")</f>
        <v>22</v>
      </c>
      <c r="D10">
        <f>COUNTIFS(Data!$D$2:$D$4115,"&gt;=35000",Data!$D$2:$D$4115,"&lt;=39999",Data!$F$2:$F$4115,"canceled")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25">
      <c r="A11" t="s">
        <v>8366</v>
      </c>
      <c r="B11">
        <f>COUNTIFS(Data!$D$2:$D$4115,"&gt;=40000",Data!$D$2:$D$4115,"&lt;=44999",Data!$F$2:$F$4115,"successful")</f>
        <v>21</v>
      </c>
      <c r="C11">
        <f>COUNTIFS(Data!$D$2:$D$4115,"&gt;=40000",Data!$D$2:$D$4115,"&lt;=44999",Data!$F$2:$F$4115,"failed")</f>
        <v>16</v>
      </c>
      <c r="D11">
        <f>COUNTIFS(Data!$D$2:$D$4115,"&gt;=40000",Data!$D$2:$D$4115,"&lt;=44999",Data!$F$2:$F$4115,"canceled")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25">
      <c r="A12" t="s">
        <v>8367</v>
      </c>
      <c r="B12">
        <f>COUNTIFS(Data!$D$2:$D$4115,"&gt;=45000",Data!$D$2:$D$4115,"&lt;=49999",Data!$F$2:$F$4115,"successful")</f>
        <v>6</v>
      </c>
      <c r="C12">
        <f>COUNTIFS(Data!$D$2:$D$4115,"&gt;=45000",Data!$D$2:$D$4115,"&lt;=49999",Data!$F$2:$F$4115,"failed")</f>
        <v>11</v>
      </c>
      <c r="D12">
        <f>COUNTIFS(Data!$D$2:$D$4115,"&gt;=45000",Data!$D$2:$D$4115,"&lt;=49999",Data!$F$2:$F$4115,"canceled")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25">
      <c r="A13" t="s">
        <v>8368</v>
      </c>
      <c r="B13">
        <f>COUNTIFS(Data!$D$2:$D$4115,"&gt;=50000",Data!$F$2:$F$4115,"successful")</f>
        <v>86</v>
      </c>
      <c r="C13">
        <f>COUNTIFS(Data!$D$2:$D$4115,"&gt;=50000",Data!$F$2:$F$4115,"failed")</f>
        <v>258</v>
      </c>
      <c r="D13">
        <f>COUNTIFS(Data!$D$2:$D$4115,"&gt;=50000",Data!$F$2:$F$4115,"canceled")</f>
        <v>100</v>
      </c>
      <c r="E13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</sheetData>
  <pageMargins left="0.7" right="0.7" top="0.75" bottom="0.75" header="0.3" footer="0.3"/>
  <pageSetup orientation="portrait" r:id="rId1"/>
  <headerFooter>
    <oddFooter>&amp;L11/27/2019&amp;CAXP Internal&amp;R3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Table 1</vt:lpstr>
      <vt:lpstr>Pivot Table 2</vt:lpstr>
      <vt:lpstr>Pivot Table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Cody Sellers</cp:lastModifiedBy>
  <dcterms:created xsi:type="dcterms:W3CDTF">2017-04-20T15:17:24Z</dcterms:created>
  <dcterms:modified xsi:type="dcterms:W3CDTF">2019-12-02T16:44:33Z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Cody D Sellers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