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543890\Documents\UVU\MATH 3710\spring 2016\in class examples\logistic regression\"/>
    </mc:Choice>
  </mc:AlternateContent>
  <bookViews>
    <workbookView xWindow="0" yWindow="0" windowWidth="28800" windowHeight="14145" activeTab="1"/>
  </bookViews>
  <sheets>
    <sheet name="age" sheetId="3" r:id="rId1"/>
    <sheet name="HL - age" sheetId="6" r:id="rId2"/>
    <sheet name="age - C" sheetId="5" r:id="rId3"/>
    <sheet name="age &amp; sex" sheetId="2" r:id="rId4"/>
    <sheet name="age &amp; sex &amp; interaction" sheetId="4" r:id="rId5"/>
  </sheets>
  <definedNames>
    <definedName name="IDX" localSheetId="3">'age &amp; sex'!$A$1</definedName>
  </definedNames>
  <calcPr calcId="162913"/>
</workbook>
</file>

<file path=xl/calcChain.xml><?xml version="1.0" encoding="utf-8"?>
<calcChain xmlns="http://schemas.openxmlformats.org/spreadsheetml/2006/main">
  <c r="H54" i="6" l="1"/>
  <c r="G54" i="6"/>
  <c r="H46" i="6"/>
  <c r="G46" i="6"/>
  <c r="H39" i="6"/>
  <c r="G39" i="6"/>
  <c r="H30" i="6"/>
  <c r="G30" i="6"/>
  <c r="H25" i="6"/>
  <c r="G25" i="6"/>
  <c r="H20" i="6"/>
  <c r="G20" i="6"/>
  <c r="H15" i="6"/>
  <c r="G15" i="6"/>
  <c r="H7" i="6"/>
  <c r="G7" i="6"/>
  <c r="K30" i="5" l="1"/>
  <c r="K29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3" i="5"/>
  <c r="J47" i="4" l="1"/>
  <c r="I47" i="4"/>
  <c r="G47" i="4"/>
  <c r="I46" i="4"/>
  <c r="J46" i="4" s="1"/>
  <c r="G46" i="4"/>
  <c r="I45" i="4"/>
  <c r="J45" i="4" s="1"/>
  <c r="G45" i="4"/>
  <c r="J44" i="4"/>
  <c r="I44" i="4"/>
  <c r="G44" i="4"/>
  <c r="I43" i="4"/>
  <c r="J43" i="4" s="1"/>
  <c r="G43" i="4"/>
  <c r="I42" i="4"/>
  <c r="J42" i="4" s="1"/>
  <c r="G42" i="4"/>
  <c r="I41" i="4"/>
  <c r="J41" i="4" s="1"/>
  <c r="G41" i="4"/>
  <c r="I40" i="4"/>
  <c r="J40" i="4" s="1"/>
  <c r="G40" i="4"/>
  <c r="J39" i="4"/>
  <c r="I39" i="4"/>
  <c r="G39" i="4"/>
  <c r="I38" i="4"/>
  <c r="J38" i="4" s="1"/>
  <c r="G38" i="4"/>
  <c r="I37" i="4"/>
  <c r="J37" i="4" s="1"/>
  <c r="G37" i="4"/>
  <c r="J36" i="4"/>
  <c r="I36" i="4"/>
  <c r="G36" i="4"/>
  <c r="I35" i="4"/>
  <c r="J35" i="4" s="1"/>
  <c r="G35" i="4"/>
  <c r="I34" i="4"/>
  <c r="J34" i="4" s="1"/>
  <c r="G34" i="4"/>
  <c r="I33" i="4"/>
  <c r="J33" i="4" s="1"/>
  <c r="G33" i="4"/>
  <c r="I32" i="4"/>
  <c r="J32" i="4" s="1"/>
  <c r="G32" i="4"/>
  <c r="J31" i="4"/>
  <c r="I31" i="4"/>
  <c r="G31" i="4"/>
  <c r="I30" i="4"/>
  <c r="J30" i="4" s="1"/>
  <c r="G30" i="4"/>
  <c r="I29" i="4"/>
  <c r="J29" i="4" s="1"/>
  <c r="G29" i="4"/>
  <c r="J28" i="4"/>
  <c r="I28" i="4"/>
  <c r="G28" i="4"/>
  <c r="I27" i="4"/>
  <c r="J27" i="4" s="1"/>
  <c r="G27" i="4"/>
  <c r="I26" i="4"/>
  <c r="J26" i="4" s="1"/>
  <c r="G26" i="4"/>
  <c r="I25" i="4"/>
  <c r="J25" i="4" s="1"/>
  <c r="G25" i="4"/>
  <c r="I24" i="4"/>
  <c r="J24" i="4" s="1"/>
  <c r="G24" i="4"/>
  <c r="J23" i="4"/>
  <c r="I23" i="4"/>
  <c r="G23" i="4"/>
  <c r="I22" i="4"/>
  <c r="J22" i="4" s="1"/>
  <c r="G22" i="4"/>
  <c r="I21" i="4"/>
  <c r="J21" i="4" s="1"/>
  <c r="G21" i="4"/>
  <c r="J20" i="4"/>
  <c r="I20" i="4"/>
  <c r="G20" i="4"/>
  <c r="I19" i="4"/>
  <c r="J19" i="4" s="1"/>
  <c r="G19" i="4"/>
  <c r="I18" i="4"/>
  <c r="J18" i="4" s="1"/>
  <c r="G18" i="4"/>
  <c r="I17" i="4"/>
  <c r="J17" i="4" s="1"/>
  <c r="G17" i="4"/>
  <c r="I16" i="4"/>
  <c r="J16" i="4" s="1"/>
  <c r="G16" i="4"/>
  <c r="J15" i="4"/>
  <c r="I15" i="4"/>
  <c r="G15" i="4"/>
  <c r="I14" i="4"/>
  <c r="J14" i="4" s="1"/>
  <c r="G14" i="4"/>
  <c r="I13" i="4"/>
  <c r="J13" i="4" s="1"/>
  <c r="G13" i="4"/>
  <c r="J12" i="4"/>
  <c r="I12" i="4"/>
  <c r="G12" i="4"/>
  <c r="I11" i="4"/>
  <c r="J11" i="4" s="1"/>
  <c r="G11" i="4"/>
  <c r="I10" i="4"/>
  <c r="J10" i="4" s="1"/>
  <c r="G10" i="4"/>
  <c r="I9" i="4"/>
  <c r="J9" i="4" s="1"/>
  <c r="G9" i="4"/>
  <c r="I8" i="4"/>
  <c r="J8" i="4" s="1"/>
  <c r="G8" i="4"/>
  <c r="J7" i="4"/>
  <c r="I7" i="4"/>
  <c r="G7" i="4"/>
  <c r="I6" i="4"/>
  <c r="J6" i="4" s="1"/>
  <c r="G6" i="4"/>
  <c r="I5" i="4"/>
  <c r="J5" i="4" s="1"/>
  <c r="G5" i="4"/>
  <c r="J4" i="4"/>
  <c r="I4" i="4"/>
  <c r="G4" i="4"/>
  <c r="I3" i="4"/>
  <c r="J3" i="4" s="1"/>
  <c r="G3" i="4"/>
  <c r="H1" i="4"/>
  <c r="J47" i="2"/>
  <c r="I47" i="2"/>
  <c r="G47" i="2"/>
  <c r="I46" i="2"/>
  <c r="J46" i="2" s="1"/>
  <c r="G46" i="2"/>
  <c r="I45" i="2"/>
  <c r="J45" i="2" s="1"/>
  <c r="G45" i="2"/>
  <c r="J44" i="2"/>
  <c r="I44" i="2"/>
  <c r="G44" i="2"/>
  <c r="I43" i="2"/>
  <c r="J43" i="2" s="1"/>
  <c r="G43" i="2"/>
  <c r="J42" i="2"/>
  <c r="I42" i="2"/>
  <c r="G42" i="2"/>
  <c r="I41" i="2"/>
  <c r="J41" i="2" s="1"/>
  <c r="G41" i="2"/>
  <c r="I40" i="2"/>
  <c r="J40" i="2" s="1"/>
  <c r="G40" i="2"/>
  <c r="J39" i="2"/>
  <c r="I39" i="2"/>
  <c r="G39" i="2"/>
  <c r="I38" i="2"/>
  <c r="J38" i="2" s="1"/>
  <c r="G38" i="2"/>
  <c r="I37" i="2"/>
  <c r="J37" i="2" s="1"/>
  <c r="G37" i="2"/>
  <c r="J36" i="2"/>
  <c r="I36" i="2"/>
  <c r="G36" i="2"/>
  <c r="I35" i="2"/>
  <c r="J35" i="2" s="1"/>
  <c r="G35" i="2"/>
  <c r="J34" i="2"/>
  <c r="I34" i="2"/>
  <c r="G34" i="2"/>
  <c r="I33" i="2"/>
  <c r="J33" i="2" s="1"/>
  <c r="G33" i="2"/>
  <c r="I32" i="2"/>
  <c r="J32" i="2" s="1"/>
  <c r="G32" i="2"/>
  <c r="J31" i="2"/>
  <c r="I31" i="2"/>
  <c r="G31" i="2"/>
  <c r="I30" i="2"/>
  <c r="J30" i="2" s="1"/>
  <c r="G30" i="2"/>
  <c r="I29" i="2"/>
  <c r="J29" i="2" s="1"/>
  <c r="G29" i="2"/>
  <c r="J28" i="2"/>
  <c r="I28" i="2"/>
  <c r="G28" i="2"/>
  <c r="I27" i="2"/>
  <c r="J27" i="2" s="1"/>
  <c r="G27" i="2"/>
  <c r="J26" i="2"/>
  <c r="I26" i="2"/>
  <c r="G26" i="2"/>
  <c r="I25" i="2"/>
  <c r="J25" i="2" s="1"/>
  <c r="G25" i="2"/>
  <c r="I24" i="2"/>
  <c r="J24" i="2" s="1"/>
  <c r="G24" i="2"/>
  <c r="J23" i="2"/>
  <c r="I23" i="2"/>
  <c r="G23" i="2"/>
  <c r="I22" i="2"/>
  <c r="J22" i="2" s="1"/>
  <c r="G22" i="2"/>
  <c r="I21" i="2"/>
  <c r="J21" i="2" s="1"/>
  <c r="G21" i="2"/>
  <c r="J20" i="2"/>
  <c r="I20" i="2"/>
  <c r="G20" i="2"/>
  <c r="I19" i="2"/>
  <c r="J19" i="2" s="1"/>
  <c r="G19" i="2"/>
  <c r="J18" i="2"/>
  <c r="I18" i="2"/>
  <c r="G18" i="2"/>
  <c r="I17" i="2"/>
  <c r="J17" i="2" s="1"/>
  <c r="G17" i="2"/>
  <c r="I16" i="2"/>
  <c r="J16" i="2" s="1"/>
  <c r="G16" i="2"/>
  <c r="J15" i="2"/>
  <c r="I15" i="2"/>
  <c r="G15" i="2"/>
  <c r="I14" i="2"/>
  <c r="J14" i="2" s="1"/>
  <c r="G14" i="2"/>
  <c r="I13" i="2"/>
  <c r="J13" i="2" s="1"/>
  <c r="G13" i="2"/>
  <c r="J12" i="2"/>
  <c r="I12" i="2"/>
  <c r="G12" i="2"/>
  <c r="I11" i="2"/>
  <c r="J11" i="2" s="1"/>
  <c r="G11" i="2"/>
  <c r="J10" i="2"/>
  <c r="I10" i="2"/>
  <c r="G10" i="2"/>
  <c r="I9" i="2"/>
  <c r="J9" i="2" s="1"/>
  <c r="G9" i="2"/>
  <c r="I8" i="2"/>
  <c r="J8" i="2" s="1"/>
  <c r="G8" i="2"/>
  <c r="J7" i="2"/>
  <c r="I7" i="2"/>
  <c r="G7" i="2"/>
  <c r="I6" i="2"/>
  <c r="J6" i="2" s="1"/>
  <c r="G6" i="2"/>
  <c r="I5" i="2"/>
  <c r="J5" i="2" s="1"/>
  <c r="G5" i="2"/>
  <c r="J4" i="2"/>
  <c r="I4" i="2"/>
  <c r="G4" i="2"/>
  <c r="I3" i="2"/>
  <c r="J3" i="2" s="1"/>
  <c r="G3" i="2"/>
  <c r="H1" i="2" s="1"/>
  <c r="K1" i="3"/>
  <c r="I47" i="3"/>
  <c r="J47" i="3" s="1"/>
  <c r="I46" i="3"/>
  <c r="J46" i="3" s="1"/>
  <c r="I45" i="3"/>
  <c r="J45" i="3" s="1"/>
  <c r="I44" i="3"/>
  <c r="J44" i="3" s="1"/>
  <c r="I43" i="3"/>
  <c r="J43" i="3" s="1"/>
  <c r="I42" i="3"/>
  <c r="J42" i="3" s="1"/>
  <c r="I41" i="3"/>
  <c r="J41" i="3" s="1"/>
  <c r="I40" i="3"/>
  <c r="J40" i="3" s="1"/>
  <c r="I39" i="3"/>
  <c r="J39" i="3" s="1"/>
  <c r="I38" i="3"/>
  <c r="J38" i="3" s="1"/>
  <c r="I37" i="3"/>
  <c r="J37" i="3" s="1"/>
  <c r="I36" i="3"/>
  <c r="J36" i="3" s="1"/>
  <c r="I35" i="3"/>
  <c r="J35" i="3" s="1"/>
  <c r="I34" i="3"/>
  <c r="J34" i="3" s="1"/>
  <c r="I33" i="3"/>
  <c r="J33" i="3" s="1"/>
  <c r="I32" i="3"/>
  <c r="J32" i="3" s="1"/>
  <c r="I31" i="3"/>
  <c r="J31" i="3" s="1"/>
  <c r="I30" i="3"/>
  <c r="J30" i="3" s="1"/>
  <c r="I29" i="3"/>
  <c r="J29" i="3" s="1"/>
  <c r="I28" i="3"/>
  <c r="J28" i="3" s="1"/>
  <c r="I27" i="3"/>
  <c r="J27" i="3" s="1"/>
  <c r="I26" i="3"/>
  <c r="J26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J3" i="3"/>
  <c r="I3" i="3"/>
  <c r="H1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K1" i="4" l="1"/>
  <c r="K1" i="2"/>
</calcChain>
</file>

<file path=xl/sharedStrings.xml><?xml version="1.0" encoding="utf-8"?>
<sst xmlns="http://schemas.openxmlformats.org/spreadsheetml/2006/main" count="45" uniqueCount="13">
  <si>
    <t>age</t>
  </si>
  <si>
    <t>sex</t>
  </si>
  <si>
    <t>survive</t>
  </si>
  <si>
    <t>Response</t>
  </si>
  <si>
    <t>Value</t>
  </si>
  <si>
    <t>Estimated Probability</t>
  </si>
  <si>
    <t>B index</t>
  </si>
  <si>
    <t xml:space="preserve">B = </t>
  </si>
  <si>
    <t>Q index</t>
  </si>
  <si>
    <t xml:space="preserve">Q = </t>
  </si>
  <si>
    <t>Died</t>
  </si>
  <si>
    <t>Survived</t>
  </si>
  <si>
    <t>C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</si>
</sst>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1C1C1"/>
      </right>
      <top style="medium">
        <color rgb="FF000000"/>
      </top>
      <bottom/>
      <diagonal/>
    </border>
    <border>
      <left style="thin">
        <color rgb="FFC1C1C1"/>
      </left>
      <right style="thin">
        <color rgb="FFC1C1C1"/>
      </right>
      <top style="medium">
        <color rgb="FF000000"/>
      </top>
      <bottom/>
      <diagonal/>
    </border>
    <border>
      <left style="thin">
        <color rgb="FFC1C1C1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C1C1C1"/>
      </right>
      <top/>
      <bottom style="thin">
        <color rgb="FFC1C1C1"/>
      </bottom>
      <diagonal/>
    </border>
    <border>
      <left style="thin">
        <color rgb="FFC1C1C1"/>
      </left>
      <right style="thin">
        <color rgb="FFC1C1C1"/>
      </right>
      <top/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/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 style="thin">
        <color rgb="FFC1C1C1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medium">
        <color rgb="FF000000"/>
      </right>
      <top style="thin">
        <color rgb="FFC1C1C1"/>
      </top>
      <bottom style="medium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</cellStyleXfs>
  <cellXfs count="37">
    <xf numFmtId="0" fontId="0" fillId="0" borderId="0" xfId="0"/>
    <xf numFmtId="0" fontId="16" fillId="0" borderId="11" xfId="0" applyFont="1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0" fontId="16" fillId="0" borderId="13" xfId="0" applyFont="1" applyBorder="1" applyAlignment="1">
      <alignment horizontal="center"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16" fillId="0" borderId="23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31" xfId="0" applyBorder="1" applyAlignment="1">
      <alignment vertical="top" wrapText="1"/>
    </xf>
    <xf numFmtId="0" fontId="0" fillId="0" borderId="32" xfId="0" applyBorder="1" applyAlignment="1">
      <alignment vertical="top" wrapText="1"/>
    </xf>
    <xf numFmtId="0" fontId="0" fillId="0" borderId="33" xfId="0" applyBorder="1" applyAlignment="1">
      <alignment vertical="top" wrapText="1"/>
    </xf>
    <xf numFmtId="0" fontId="16" fillId="0" borderId="0" xfId="0" applyFont="1" applyAlignment="1">
      <alignment horizontal="right"/>
    </xf>
    <xf numFmtId="0" fontId="1" fillId="0" borderId="0" xfId="42"/>
    <xf numFmtId="0" fontId="16" fillId="0" borderId="0" xfId="0" applyFont="1"/>
    <xf numFmtId="0" fontId="0" fillId="0" borderId="0" xfId="0" applyFont="1" applyFill="1" applyBorder="1" applyAlignment="1">
      <alignment horizontal="center" vertical="top" wrapText="1"/>
    </xf>
    <xf numFmtId="0" fontId="18" fillId="0" borderId="0" xfId="42" applyFont="1"/>
    <xf numFmtId="0" fontId="0" fillId="0" borderId="0" xfId="0" applyFont="1"/>
    <xf numFmtId="0" fontId="16" fillId="0" borderId="23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2" xfId="0" applyFont="1" applyBorder="1" applyAlignment="1">
      <alignment horizontal="center" vertical="top" wrapText="1"/>
    </xf>
    <xf numFmtId="0" fontId="16" fillId="0" borderId="25" xfId="0" applyFont="1" applyBorder="1" applyAlignment="1">
      <alignment horizontal="center" vertical="top" wrapText="1"/>
    </xf>
    <xf numFmtId="0" fontId="16" fillId="0" borderId="23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4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4" workbookViewId="0">
      <selection sqref="A1:E47"/>
    </sheetView>
  </sheetViews>
  <sheetFormatPr defaultRowHeight="15" x14ac:dyDescent="0.25"/>
  <cols>
    <col min="5" max="5" width="14.7109375" customWidth="1"/>
    <col min="7" max="7" width="11.5703125" bestFit="1" customWidth="1"/>
  </cols>
  <sheetData>
    <row r="1" spans="1:11" ht="30" x14ac:dyDescent="0.25">
      <c r="A1" s="25" t="s">
        <v>0</v>
      </c>
      <c r="B1" s="27" t="s">
        <v>1</v>
      </c>
      <c r="C1" s="27" t="s">
        <v>2</v>
      </c>
      <c r="D1" s="9" t="s">
        <v>3</v>
      </c>
      <c r="E1" s="29" t="s">
        <v>5</v>
      </c>
      <c r="G1" s="19" t="s">
        <v>7</v>
      </c>
      <c r="H1" s="19">
        <f>1-SUM(G3:G47)/45</f>
        <v>0.77855253243777789</v>
      </c>
      <c r="I1" s="17"/>
      <c r="J1" s="19" t="s">
        <v>9</v>
      </c>
      <c r="K1" s="19">
        <f>SUM(J3:J47)/45</f>
        <v>9.766192200510658E-2</v>
      </c>
    </row>
    <row r="2" spans="1:11" x14ac:dyDescent="0.25">
      <c r="A2" s="26"/>
      <c r="B2" s="28"/>
      <c r="C2" s="28"/>
      <c r="D2" s="10" t="s">
        <v>4</v>
      </c>
      <c r="E2" s="30"/>
      <c r="G2" s="21" t="s">
        <v>6</v>
      </c>
      <c r="H2" s="18"/>
      <c r="I2" s="18"/>
      <c r="J2" s="21" t="s">
        <v>8</v>
      </c>
      <c r="K2" s="19"/>
    </row>
    <row r="3" spans="1:11" x14ac:dyDescent="0.25">
      <c r="A3" s="11">
        <v>23</v>
      </c>
      <c r="B3" s="12">
        <v>1</v>
      </c>
      <c r="C3" s="12">
        <v>0</v>
      </c>
      <c r="D3" s="12">
        <v>1</v>
      </c>
      <c r="E3" s="13">
        <v>0.57191999999999998</v>
      </c>
      <c r="G3" s="20">
        <f>(E3-C3)^2</f>
        <v>0.32709248639999999</v>
      </c>
      <c r="I3">
        <f>(E3^C3)*(1-E3)^(1-C3)</f>
        <v>0.42808000000000002</v>
      </c>
      <c r="J3" s="22">
        <f>1+LOG(I3,2)</f>
        <v>-0.22404766083544936</v>
      </c>
    </row>
    <row r="4" spans="1:11" x14ac:dyDescent="0.25">
      <c r="A4" s="11">
        <v>40</v>
      </c>
      <c r="B4" s="12">
        <v>0</v>
      </c>
      <c r="C4" s="12">
        <v>1</v>
      </c>
      <c r="D4" s="12">
        <v>1</v>
      </c>
      <c r="E4" s="13">
        <v>0.30149999999999999</v>
      </c>
      <c r="G4" s="20">
        <f t="shared" ref="G4:G47" si="0">(E4-C4)^2</f>
        <v>0.48790225000000004</v>
      </c>
      <c r="I4">
        <f t="shared" ref="I4:I47" si="1">(E4^C4)*(1-E4)^(1-C4)</f>
        <v>0.30149999999999999</v>
      </c>
      <c r="J4" s="22">
        <f t="shared" ref="J4:J47" si="2">1+LOG(I4,2)</f>
        <v>-0.72977009276200233</v>
      </c>
    </row>
    <row r="5" spans="1:11" x14ac:dyDescent="0.25">
      <c r="A5" s="11">
        <v>40</v>
      </c>
      <c r="B5" s="12">
        <v>1</v>
      </c>
      <c r="C5" s="12">
        <v>1</v>
      </c>
      <c r="D5" s="12">
        <v>1</v>
      </c>
      <c r="E5" s="13">
        <v>0.30149999999999999</v>
      </c>
      <c r="G5" s="20">
        <f t="shared" si="0"/>
        <v>0.48790225000000004</v>
      </c>
      <c r="I5">
        <f t="shared" si="1"/>
        <v>0.30149999999999999</v>
      </c>
      <c r="J5" s="22">
        <f t="shared" si="2"/>
        <v>-0.72977009276200233</v>
      </c>
    </row>
    <row r="6" spans="1:11" x14ac:dyDescent="0.25">
      <c r="A6" s="11">
        <v>30</v>
      </c>
      <c r="B6" s="12">
        <v>1</v>
      </c>
      <c r="C6" s="12">
        <v>0</v>
      </c>
      <c r="D6" s="12">
        <v>1</v>
      </c>
      <c r="E6" s="13">
        <v>0.45623000000000002</v>
      </c>
      <c r="G6" s="20">
        <f t="shared" si="0"/>
        <v>0.20814581290000003</v>
      </c>
      <c r="I6">
        <f t="shared" si="1"/>
        <v>0.54376999999999998</v>
      </c>
      <c r="J6" s="22">
        <f t="shared" si="2"/>
        <v>0.12106846463067045</v>
      </c>
    </row>
    <row r="7" spans="1:11" x14ac:dyDescent="0.25">
      <c r="A7" s="11">
        <v>28</v>
      </c>
      <c r="B7" s="12">
        <v>1</v>
      </c>
      <c r="C7" s="12">
        <v>0</v>
      </c>
      <c r="D7" s="12">
        <v>1</v>
      </c>
      <c r="E7" s="13">
        <v>0.48934</v>
      </c>
      <c r="G7" s="20">
        <f t="shared" si="0"/>
        <v>0.23945363559999999</v>
      </c>
      <c r="I7">
        <f t="shared" si="1"/>
        <v>0.51066</v>
      </c>
      <c r="J7" s="22">
        <f t="shared" si="2"/>
        <v>3.0434962279859534E-2</v>
      </c>
    </row>
    <row r="8" spans="1:11" x14ac:dyDescent="0.25">
      <c r="A8" s="11">
        <v>40</v>
      </c>
      <c r="B8" s="12">
        <v>1</v>
      </c>
      <c r="C8" s="12">
        <v>0</v>
      </c>
      <c r="D8" s="12">
        <v>1</v>
      </c>
      <c r="E8" s="13">
        <v>0.30149999999999999</v>
      </c>
      <c r="G8" s="20">
        <f t="shared" si="0"/>
        <v>9.090224999999999E-2</v>
      </c>
      <c r="I8">
        <f t="shared" si="1"/>
        <v>0.69850000000000001</v>
      </c>
      <c r="J8" s="22">
        <f t="shared" si="2"/>
        <v>0.48233202074737613</v>
      </c>
    </row>
    <row r="9" spans="1:11" x14ac:dyDescent="0.25">
      <c r="A9" s="11">
        <v>45</v>
      </c>
      <c r="B9" s="12">
        <v>0</v>
      </c>
      <c r="C9" s="12">
        <v>0</v>
      </c>
      <c r="D9" s="12">
        <v>1</v>
      </c>
      <c r="E9" s="13">
        <v>0.23641000000000001</v>
      </c>
      <c r="G9" s="20">
        <f t="shared" si="0"/>
        <v>5.5889688100000001E-2</v>
      </c>
      <c r="I9">
        <f t="shared" si="1"/>
        <v>0.76358999999999999</v>
      </c>
      <c r="J9" s="22">
        <f t="shared" si="2"/>
        <v>0.610870114396033</v>
      </c>
    </row>
    <row r="10" spans="1:11" x14ac:dyDescent="0.25">
      <c r="A10" s="11">
        <v>62</v>
      </c>
      <c r="B10" s="12">
        <v>1</v>
      </c>
      <c r="C10" s="12">
        <v>0</v>
      </c>
      <c r="D10" s="12">
        <v>1</v>
      </c>
      <c r="E10" s="13">
        <v>9.0929999999999997E-2</v>
      </c>
      <c r="G10" s="20">
        <f t="shared" si="0"/>
        <v>8.268264899999999E-3</v>
      </c>
      <c r="I10">
        <f t="shared" si="1"/>
        <v>0.90907000000000004</v>
      </c>
      <c r="J10" s="22">
        <f t="shared" si="2"/>
        <v>0.86246329388252607</v>
      </c>
    </row>
    <row r="11" spans="1:11" x14ac:dyDescent="0.25">
      <c r="A11" s="11">
        <v>65</v>
      </c>
      <c r="B11" s="12">
        <v>1</v>
      </c>
      <c r="C11" s="12">
        <v>0</v>
      </c>
      <c r="D11" s="12">
        <v>1</v>
      </c>
      <c r="E11" s="13">
        <v>7.5740000000000002E-2</v>
      </c>
      <c r="G11" s="20">
        <f t="shared" si="0"/>
        <v>5.7365476E-3</v>
      </c>
      <c r="I11">
        <f t="shared" si="1"/>
        <v>0.92425999999999997</v>
      </c>
      <c r="J11" s="22">
        <f t="shared" si="2"/>
        <v>0.88637065280009542</v>
      </c>
    </row>
    <row r="12" spans="1:11" x14ac:dyDescent="0.25">
      <c r="A12" s="11">
        <v>45</v>
      </c>
      <c r="B12" s="12">
        <v>0</v>
      </c>
      <c r="C12" s="12">
        <v>0</v>
      </c>
      <c r="D12" s="12">
        <v>1</v>
      </c>
      <c r="E12" s="13">
        <v>0.23641000000000001</v>
      </c>
      <c r="G12" s="20">
        <f t="shared" si="0"/>
        <v>5.5889688100000001E-2</v>
      </c>
      <c r="I12">
        <f t="shared" si="1"/>
        <v>0.76358999999999999</v>
      </c>
      <c r="J12" s="22">
        <f t="shared" si="2"/>
        <v>0.610870114396033</v>
      </c>
    </row>
    <row r="13" spans="1:11" x14ac:dyDescent="0.25">
      <c r="A13" s="11">
        <v>25</v>
      </c>
      <c r="B13" s="12">
        <v>0</v>
      </c>
      <c r="C13" s="12">
        <v>0</v>
      </c>
      <c r="D13" s="12">
        <v>1</v>
      </c>
      <c r="E13" s="13">
        <v>0.53910999999999998</v>
      </c>
      <c r="G13" s="20">
        <f t="shared" si="0"/>
        <v>0.29063959209999995</v>
      </c>
      <c r="I13">
        <f t="shared" si="1"/>
        <v>0.46089000000000002</v>
      </c>
      <c r="J13" s="22">
        <f t="shared" si="2"/>
        <v>-0.11750562924560493</v>
      </c>
    </row>
    <row r="14" spans="1:11" x14ac:dyDescent="0.25">
      <c r="A14" s="11">
        <v>28</v>
      </c>
      <c r="B14" s="12">
        <v>1</v>
      </c>
      <c r="C14" s="12">
        <v>1</v>
      </c>
      <c r="D14" s="12">
        <v>1</v>
      </c>
      <c r="E14" s="13">
        <v>0.48934</v>
      </c>
      <c r="G14" s="20">
        <f t="shared" si="0"/>
        <v>0.2607736356</v>
      </c>
      <c r="I14">
        <f t="shared" si="1"/>
        <v>0.48934</v>
      </c>
      <c r="J14" s="22">
        <f t="shared" si="2"/>
        <v>-3.1090877428131991E-2</v>
      </c>
    </row>
    <row r="15" spans="1:11" x14ac:dyDescent="0.25">
      <c r="A15" s="11">
        <v>28</v>
      </c>
      <c r="B15" s="12">
        <v>1</v>
      </c>
      <c r="C15" s="12">
        <v>0</v>
      </c>
      <c r="D15" s="12">
        <v>1</v>
      </c>
      <c r="E15" s="13">
        <v>0.48934</v>
      </c>
      <c r="G15" s="20">
        <f t="shared" si="0"/>
        <v>0.23945363559999999</v>
      </c>
      <c r="I15">
        <f t="shared" si="1"/>
        <v>0.51066</v>
      </c>
      <c r="J15" s="22">
        <f t="shared" si="2"/>
        <v>3.0434962279859534E-2</v>
      </c>
    </row>
    <row r="16" spans="1:11" x14ac:dyDescent="0.25">
      <c r="A16" s="11">
        <v>23</v>
      </c>
      <c r="B16" s="12">
        <v>1</v>
      </c>
      <c r="C16" s="12">
        <v>0</v>
      </c>
      <c r="D16" s="12">
        <v>1</v>
      </c>
      <c r="E16" s="13">
        <v>0.57191999999999998</v>
      </c>
      <c r="G16" s="20">
        <f t="shared" si="0"/>
        <v>0.32709248639999999</v>
      </c>
      <c r="I16">
        <f t="shared" si="1"/>
        <v>0.42808000000000002</v>
      </c>
      <c r="J16" s="22">
        <f t="shared" si="2"/>
        <v>-0.22404766083544936</v>
      </c>
    </row>
    <row r="17" spans="1:10" x14ac:dyDescent="0.25">
      <c r="A17" s="11">
        <v>22</v>
      </c>
      <c r="B17" s="12">
        <v>0</v>
      </c>
      <c r="C17" s="12">
        <v>1</v>
      </c>
      <c r="D17" s="12">
        <v>1</v>
      </c>
      <c r="E17" s="13">
        <v>0.58809999999999996</v>
      </c>
      <c r="G17" s="20">
        <f t="shared" si="0"/>
        <v>0.16966161000000005</v>
      </c>
      <c r="I17">
        <f t="shared" si="1"/>
        <v>0.58809999999999996</v>
      </c>
      <c r="J17" s="22">
        <f t="shared" si="2"/>
        <v>0.23413339561248248</v>
      </c>
    </row>
    <row r="18" spans="1:10" x14ac:dyDescent="0.25">
      <c r="A18" s="11">
        <v>23</v>
      </c>
      <c r="B18" s="12">
        <v>0</v>
      </c>
      <c r="C18" s="12">
        <v>1</v>
      </c>
      <c r="D18" s="12">
        <v>1</v>
      </c>
      <c r="E18" s="13">
        <v>0.57191999999999998</v>
      </c>
      <c r="G18" s="20">
        <f t="shared" si="0"/>
        <v>0.18325248640000003</v>
      </c>
      <c r="I18">
        <f t="shared" si="1"/>
        <v>0.57191999999999998</v>
      </c>
      <c r="J18" s="22">
        <f t="shared" si="2"/>
        <v>0.19388526247461535</v>
      </c>
    </row>
    <row r="19" spans="1:10" x14ac:dyDescent="0.25">
      <c r="A19" s="11">
        <v>28</v>
      </c>
      <c r="B19" s="12">
        <v>1</v>
      </c>
      <c r="C19" s="12">
        <v>1</v>
      </c>
      <c r="D19" s="12">
        <v>1</v>
      </c>
      <c r="E19" s="13">
        <v>0.48934</v>
      </c>
      <c r="G19" s="20">
        <f t="shared" si="0"/>
        <v>0.2607736356</v>
      </c>
      <c r="I19">
        <f t="shared" si="1"/>
        <v>0.48934</v>
      </c>
      <c r="J19" s="22">
        <f t="shared" si="2"/>
        <v>-3.1090877428131991E-2</v>
      </c>
    </row>
    <row r="20" spans="1:10" x14ac:dyDescent="0.25">
      <c r="A20" s="11">
        <v>15</v>
      </c>
      <c r="B20" s="12">
        <v>0</v>
      </c>
      <c r="C20" s="12">
        <v>1</v>
      </c>
      <c r="D20" s="12">
        <v>1</v>
      </c>
      <c r="E20" s="13">
        <v>0.69452000000000003</v>
      </c>
      <c r="G20" s="20">
        <f t="shared" si="0"/>
        <v>9.3318030399999988E-2</v>
      </c>
      <c r="I20">
        <f t="shared" si="1"/>
        <v>0.69452000000000003</v>
      </c>
      <c r="J20" s="22">
        <f t="shared" si="2"/>
        <v>0.47408814501457242</v>
      </c>
    </row>
    <row r="21" spans="1:10" x14ac:dyDescent="0.25">
      <c r="A21" s="11">
        <v>47</v>
      </c>
      <c r="B21" s="12">
        <v>0</v>
      </c>
      <c r="C21" s="12">
        <v>0</v>
      </c>
      <c r="D21" s="12">
        <v>1</v>
      </c>
      <c r="E21" s="13">
        <v>0.21326000000000001</v>
      </c>
      <c r="G21" s="20">
        <f t="shared" si="0"/>
        <v>4.5479827600000002E-2</v>
      </c>
      <c r="I21">
        <f t="shared" si="1"/>
        <v>0.78673999999999999</v>
      </c>
      <c r="J21" s="22">
        <f t="shared" si="2"/>
        <v>0.65395884111857794</v>
      </c>
    </row>
    <row r="22" spans="1:10" x14ac:dyDescent="0.25">
      <c r="A22" s="11">
        <v>57</v>
      </c>
      <c r="B22" s="12">
        <v>1</v>
      </c>
      <c r="C22" s="12">
        <v>0</v>
      </c>
      <c r="D22" s="12">
        <v>1</v>
      </c>
      <c r="E22" s="13">
        <v>0.12239</v>
      </c>
      <c r="G22" s="20">
        <f t="shared" si="0"/>
        <v>1.4979312099999999E-2</v>
      </c>
      <c r="I22">
        <f t="shared" si="1"/>
        <v>0.87761</v>
      </c>
      <c r="J22" s="22">
        <f t="shared" si="2"/>
        <v>0.8116518698558105</v>
      </c>
    </row>
    <row r="23" spans="1:10" x14ac:dyDescent="0.25">
      <c r="A23" s="11">
        <v>20</v>
      </c>
      <c r="B23" s="12">
        <v>0</v>
      </c>
      <c r="C23" s="12">
        <v>1</v>
      </c>
      <c r="D23" s="12">
        <v>1</v>
      </c>
      <c r="E23" s="13">
        <v>0.61987999999999999</v>
      </c>
      <c r="G23" s="20">
        <f t="shared" si="0"/>
        <v>0.14449121440000001</v>
      </c>
      <c r="I23">
        <f t="shared" si="1"/>
        <v>0.61987999999999999</v>
      </c>
      <c r="J23" s="22">
        <f t="shared" si="2"/>
        <v>0.31006086228804297</v>
      </c>
    </row>
    <row r="24" spans="1:10" x14ac:dyDescent="0.25">
      <c r="A24" s="11">
        <v>18</v>
      </c>
      <c r="B24" s="12">
        <v>1</v>
      </c>
      <c r="C24" s="12">
        <v>1</v>
      </c>
      <c r="D24" s="12">
        <v>1</v>
      </c>
      <c r="E24" s="13">
        <v>0.65066999999999997</v>
      </c>
      <c r="G24" s="20">
        <f t="shared" si="0"/>
        <v>0.12203144890000002</v>
      </c>
      <c r="I24">
        <f t="shared" si="1"/>
        <v>0.65066999999999997</v>
      </c>
      <c r="J24" s="22">
        <f t="shared" si="2"/>
        <v>0.37999794301645384</v>
      </c>
    </row>
    <row r="25" spans="1:10" x14ac:dyDescent="0.25">
      <c r="A25" s="11">
        <v>25</v>
      </c>
      <c r="B25" s="12">
        <v>1</v>
      </c>
      <c r="C25" s="12">
        <v>0</v>
      </c>
      <c r="D25" s="12">
        <v>1</v>
      </c>
      <c r="E25" s="13">
        <v>0.53910999999999998</v>
      </c>
      <c r="G25" s="20">
        <f t="shared" si="0"/>
        <v>0.29063959209999995</v>
      </c>
      <c r="I25">
        <f t="shared" si="1"/>
        <v>0.46089000000000002</v>
      </c>
      <c r="J25" s="22">
        <f t="shared" si="2"/>
        <v>-0.11750562924560493</v>
      </c>
    </row>
    <row r="26" spans="1:10" x14ac:dyDescent="0.25">
      <c r="A26" s="11">
        <v>60</v>
      </c>
      <c r="B26" s="12">
        <v>1</v>
      </c>
      <c r="C26" s="12">
        <v>0</v>
      </c>
      <c r="D26" s="12">
        <v>1</v>
      </c>
      <c r="E26" s="13">
        <v>0.10254000000000001</v>
      </c>
      <c r="G26" s="20">
        <f t="shared" si="0"/>
        <v>1.0514451600000002E-2</v>
      </c>
      <c r="I26">
        <f t="shared" si="1"/>
        <v>0.89746000000000004</v>
      </c>
      <c r="J26" s="22">
        <f t="shared" si="2"/>
        <v>0.84391954422922755</v>
      </c>
    </row>
    <row r="27" spans="1:10" x14ac:dyDescent="0.25">
      <c r="A27" s="11">
        <v>25</v>
      </c>
      <c r="B27" s="12">
        <v>1</v>
      </c>
      <c r="C27" s="12">
        <v>1</v>
      </c>
      <c r="D27" s="12">
        <v>1</v>
      </c>
      <c r="E27" s="13">
        <v>0.53910999999999998</v>
      </c>
      <c r="G27" s="20">
        <f t="shared" si="0"/>
        <v>0.21241959210000003</v>
      </c>
      <c r="I27">
        <f t="shared" si="1"/>
        <v>0.53910999999999998</v>
      </c>
      <c r="J27" s="22">
        <f t="shared" si="2"/>
        <v>0.10865157561024186</v>
      </c>
    </row>
    <row r="28" spans="1:10" x14ac:dyDescent="0.25">
      <c r="A28" s="11">
        <v>20</v>
      </c>
      <c r="B28" s="12">
        <v>1</v>
      </c>
      <c r="C28" s="12">
        <v>1</v>
      </c>
      <c r="D28" s="12">
        <v>1</v>
      </c>
      <c r="E28" s="13">
        <v>0.61987999999999999</v>
      </c>
      <c r="G28" s="20">
        <f t="shared" si="0"/>
        <v>0.14449121440000001</v>
      </c>
      <c r="I28">
        <f t="shared" si="1"/>
        <v>0.61987999999999999</v>
      </c>
      <c r="J28" s="22">
        <f t="shared" si="2"/>
        <v>0.31006086228804297</v>
      </c>
    </row>
    <row r="29" spans="1:10" x14ac:dyDescent="0.25">
      <c r="A29" s="11">
        <v>32</v>
      </c>
      <c r="B29" s="12">
        <v>1</v>
      </c>
      <c r="C29" s="12">
        <v>1</v>
      </c>
      <c r="D29" s="12">
        <v>1</v>
      </c>
      <c r="E29" s="13">
        <v>0.42348999999999998</v>
      </c>
      <c r="G29" s="20">
        <f t="shared" si="0"/>
        <v>0.33236378010000012</v>
      </c>
      <c r="I29">
        <f t="shared" si="1"/>
        <v>0.42348999999999998</v>
      </c>
      <c r="J29" s="22">
        <f t="shared" si="2"/>
        <v>-0.23960019173069513</v>
      </c>
    </row>
    <row r="30" spans="1:10" x14ac:dyDescent="0.25">
      <c r="A30" s="11">
        <v>32</v>
      </c>
      <c r="B30" s="12">
        <v>0</v>
      </c>
      <c r="C30" s="12">
        <v>1</v>
      </c>
      <c r="D30" s="12">
        <v>1</v>
      </c>
      <c r="E30" s="13">
        <v>0.42348999999999998</v>
      </c>
      <c r="G30" s="20">
        <f t="shared" si="0"/>
        <v>0.33236378010000012</v>
      </c>
      <c r="I30">
        <f t="shared" si="1"/>
        <v>0.42348999999999998</v>
      </c>
      <c r="J30" s="22">
        <f t="shared" si="2"/>
        <v>-0.23960019173069513</v>
      </c>
    </row>
    <row r="31" spans="1:10" x14ac:dyDescent="0.25">
      <c r="A31" s="11">
        <v>24</v>
      </c>
      <c r="B31" s="12">
        <v>0</v>
      </c>
      <c r="C31" s="12">
        <v>1</v>
      </c>
      <c r="D31" s="12">
        <v>1</v>
      </c>
      <c r="E31" s="13">
        <v>0.55557000000000001</v>
      </c>
      <c r="G31" s="20">
        <f t="shared" si="0"/>
        <v>0.19751802490000001</v>
      </c>
      <c r="I31">
        <f t="shared" si="1"/>
        <v>0.55557000000000001</v>
      </c>
      <c r="J31" s="22">
        <f t="shared" si="2"/>
        <v>0.15204060302849054</v>
      </c>
    </row>
    <row r="32" spans="1:10" x14ac:dyDescent="0.25">
      <c r="A32" s="11">
        <v>30</v>
      </c>
      <c r="B32" s="12">
        <v>1</v>
      </c>
      <c r="C32" s="12">
        <v>1</v>
      </c>
      <c r="D32" s="12">
        <v>1</v>
      </c>
      <c r="E32" s="13">
        <v>0.45623000000000002</v>
      </c>
      <c r="G32" s="20">
        <f t="shared" si="0"/>
        <v>0.29568581289999996</v>
      </c>
      <c r="I32">
        <f t="shared" si="1"/>
        <v>0.45623000000000002</v>
      </c>
      <c r="J32" s="22">
        <f t="shared" si="2"/>
        <v>-0.13216677881994898</v>
      </c>
    </row>
    <row r="33" spans="1:10" x14ac:dyDescent="0.25">
      <c r="A33" s="11">
        <v>15</v>
      </c>
      <c r="B33" s="12">
        <v>1</v>
      </c>
      <c r="C33" s="12">
        <v>0</v>
      </c>
      <c r="D33" s="12">
        <v>1</v>
      </c>
      <c r="E33" s="13">
        <v>0.69452000000000003</v>
      </c>
      <c r="G33" s="20">
        <f t="shared" si="0"/>
        <v>0.48235803040000003</v>
      </c>
      <c r="I33">
        <f t="shared" si="1"/>
        <v>0.30547999999999997</v>
      </c>
      <c r="J33" s="22">
        <f t="shared" si="2"/>
        <v>-0.71085016605560059</v>
      </c>
    </row>
    <row r="34" spans="1:10" x14ac:dyDescent="0.25">
      <c r="A34" s="11">
        <v>50</v>
      </c>
      <c r="B34" s="12">
        <v>0</v>
      </c>
      <c r="C34" s="12">
        <v>0</v>
      </c>
      <c r="D34" s="12">
        <v>1</v>
      </c>
      <c r="E34" s="13">
        <v>0.18171999999999999</v>
      </c>
      <c r="G34" s="20">
        <f t="shared" si="0"/>
        <v>3.3022158399999994E-2</v>
      </c>
      <c r="I34">
        <f t="shared" si="1"/>
        <v>0.81828000000000001</v>
      </c>
      <c r="J34" s="22">
        <f t="shared" si="2"/>
        <v>0.7106664958233484</v>
      </c>
    </row>
    <row r="35" spans="1:10" x14ac:dyDescent="0.25">
      <c r="A35" s="11">
        <v>21</v>
      </c>
      <c r="B35" s="12">
        <v>0</v>
      </c>
      <c r="C35" s="12">
        <v>1</v>
      </c>
      <c r="D35" s="12">
        <v>1</v>
      </c>
      <c r="E35" s="13">
        <v>0.60409999999999997</v>
      </c>
      <c r="G35" s="20">
        <f t="shared" si="0"/>
        <v>0.15673681000000003</v>
      </c>
      <c r="I35">
        <f t="shared" si="1"/>
        <v>0.60409999999999997</v>
      </c>
      <c r="J35" s="22">
        <f t="shared" si="2"/>
        <v>0.27285929168710965</v>
      </c>
    </row>
    <row r="36" spans="1:10" x14ac:dyDescent="0.25">
      <c r="A36" s="11">
        <v>25</v>
      </c>
      <c r="B36" s="12">
        <v>1</v>
      </c>
      <c r="C36" s="12">
        <v>0</v>
      </c>
      <c r="D36" s="12">
        <v>1</v>
      </c>
      <c r="E36" s="13">
        <v>0.53910999999999998</v>
      </c>
      <c r="G36" s="20">
        <f t="shared" si="0"/>
        <v>0.29063959209999995</v>
      </c>
      <c r="I36">
        <f t="shared" si="1"/>
        <v>0.46089000000000002</v>
      </c>
      <c r="J36" s="22">
        <f t="shared" si="2"/>
        <v>-0.11750562924560493</v>
      </c>
    </row>
    <row r="37" spans="1:10" x14ac:dyDescent="0.25">
      <c r="A37" s="11">
        <v>46</v>
      </c>
      <c r="B37" s="12">
        <v>1</v>
      </c>
      <c r="C37" s="12">
        <v>1</v>
      </c>
      <c r="D37" s="12">
        <v>1</v>
      </c>
      <c r="E37" s="13">
        <v>0.22463</v>
      </c>
      <c r="G37" s="20">
        <f t="shared" si="0"/>
        <v>0.60119863689999997</v>
      </c>
      <c r="I37">
        <f t="shared" si="1"/>
        <v>0.22463</v>
      </c>
      <c r="J37" s="22">
        <f t="shared" si="2"/>
        <v>-1.1543774780974005</v>
      </c>
    </row>
    <row r="38" spans="1:10" x14ac:dyDescent="0.25">
      <c r="A38" s="11">
        <v>32</v>
      </c>
      <c r="B38" s="12">
        <v>0</v>
      </c>
      <c r="C38" s="12">
        <v>1</v>
      </c>
      <c r="D38" s="12">
        <v>1</v>
      </c>
      <c r="E38" s="13">
        <v>0.42348999999999998</v>
      </c>
      <c r="G38" s="20">
        <f t="shared" si="0"/>
        <v>0.33236378010000012</v>
      </c>
      <c r="I38">
        <f t="shared" si="1"/>
        <v>0.42348999999999998</v>
      </c>
      <c r="J38" s="22">
        <f t="shared" si="2"/>
        <v>-0.23960019173069513</v>
      </c>
    </row>
    <row r="39" spans="1:10" x14ac:dyDescent="0.25">
      <c r="A39" s="11">
        <v>30</v>
      </c>
      <c r="B39" s="12">
        <v>1</v>
      </c>
      <c r="C39" s="12">
        <v>0</v>
      </c>
      <c r="D39" s="12">
        <v>1</v>
      </c>
      <c r="E39" s="13">
        <v>0.45623000000000002</v>
      </c>
      <c r="G39" s="20">
        <f t="shared" si="0"/>
        <v>0.20814581290000003</v>
      </c>
      <c r="I39">
        <f t="shared" si="1"/>
        <v>0.54376999999999998</v>
      </c>
      <c r="J39" s="22">
        <f t="shared" si="2"/>
        <v>0.12106846463067045</v>
      </c>
    </row>
    <row r="40" spans="1:10" x14ac:dyDescent="0.25">
      <c r="A40" s="11">
        <v>25</v>
      </c>
      <c r="B40" s="12">
        <v>1</v>
      </c>
      <c r="C40" s="12">
        <v>0</v>
      </c>
      <c r="D40" s="12">
        <v>1</v>
      </c>
      <c r="E40" s="13">
        <v>0.53910999999999998</v>
      </c>
      <c r="G40" s="20">
        <f t="shared" si="0"/>
        <v>0.29063959209999995</v>
      </c>
      <c r="I40">
        <f t="shared" si="1"/>
        <v>0.46089000000000002</v>
      </c>
      <c r="J40" s="22">
        <f t="shared" si="2"/>
        <v>-0.11750562924560493</v>
      </c>
    </row>
    <row r="41" spans="1:10" x14ac:dyDescent="0.25">
      <c r="A41" s="11">
        <v>25</v>
      </c>
      <c r="B41" s="12">
        <v>1</v>
      </c>
      <c r="C41" s="12">
        <v>0</v>
      </c>
      <c r="D41" s="12">
        <v>1</v>
      </c>
      <c r="E41" s="13">
        <v>0.53910999999999998</v>
      </c>
      <c r="G41" s="20">
        <f t="shared" si="0"/>
        <v>0.29063959209999995</v>
      </c>
      <c r="I41">
        <f t="shared" si="1"/>
        <v>0.46089000000000002</v>
      </c>
      <c r="J41" s="22">
        <f t="shared" si="2"/>
        <v>-0.11750562924560493</v>
      </c>
    </row>
    <row r="42" spans="1:10" x14ac:dyDescent="0.25">
      <c r="A42" s="11">
        <v>25</v>
      </c>
      <c r="B42" s="12">
        <v>1</v>
      </c>
      <c r="C42" s="12">
        <v>0</v>
      </c>
      <c r="D42" s="12">
        <v>1</v>
      </c>
      <c r="E42" s="13">
        <v>0.53910999999999998</v>
      </c>
      <c r="G42" s="20">
        <f t="shared" si="0"/>
        <v>0.29063959209999995</v>
      </c>
      <c r="I42">
        <f t="shared" si="1"/>
        <v>0.46089000000000002</v>
      </c>
      <c r="J42" s="22">
        <f t="shared" si="2"/>
        <v>-0.11750562924560493</v>
      </c>
    </row>
    <row r="43" spans="1:10" x14ac:dyDescent="0.25">
      <c r="A43" s="11">
        <v>30</v>
      </c>
      <c r="B43" s="12">
        <v>1</v>
      </c>
      <c r="C43" s="12">
        <v>0</v>
      </c>
      <c r="D43" s="12">
        <v>1</v>
      </c>
      <c r="E43" s="13">
        <v>0.45623000000000002</v>
      </c>
      <c r="G43" s="20">
        <f t="shared" si="0"/>
        <v>0.20814581290000003</v>
      </c>
      <c r="I43">
        <f t="shared" si="1"/>
        <v>0.54376999999999998</v>
      </c>
      <c r="J43" s="22">
        <f t="shared" si="2"/>
        <v>0.12106846463067045</v>
      </c>
    </row>
    <row r="44" spans="1:10" x14ac:dyDescent="0.25">
      <c r="A44" s="11">
        <v>35</v>
      </c>
      <c r="B44" s="12">
        <v>1</v>
      </c>
      <c r="C44" s="12">
        <v>0</v>
      </c>
      <c r="D44" s="12">
        <v>1</v>
      </c>
      <c r="E44" s="13">
        <v>0.37569999999999998</v>
      </c>
      <c r="G44" s="20">
        <f t="shared" si="0"/>
        <v>0.14115048999999999</v>
      </c>
      <c r="I44">
        <f t="shared" si="1"/>
        <v>0.62430000000000008</v>
      </c>
      <c r="J44" s="22">
        <f t="shared" si="2"/>
        <v>0.32031137090704165</v>
      </c>
    </row>
    <row r="45" spans="1:10" x14ac:dyDescent="0.25">
      <c r="A45" s="11">
        <v>23</v>
      </c>
      <c r="B45" s="12">
        <v>1</v>
      </c>
      <c r="C45" s="12">
        <v>1</v>
      </c>
      <c r="D45" s="12">
        <v>1</v>
      </c>
      <c r="E45" s="13">
        <v>0.57191999999999998</v>
      </c>
      <c r="G45" s="20">
        <f t="shared" si="0"/>
        <v>0.18325248640000003</v>
      </c>
      <c r="I45">
        <f t="shared" si="1"/>
        <v>0.57191999999999998</v>
      </c>
      <c r="J45" s="22">
        <f t="shared" si="2"/>
        <v>0.19388526247461535</v>
      </c>
    </row>
    <row r="46" spans="1:10" x14ac:dyDescent="0.25">
      <c r="A46" s="11">
        <v>24</v>
      </c>
      <c r="B46" s="12">
        <v>1</v>
      </c>
      <c r="C46" s="12">
        <v>0</v>
      </c>
      <c r="D46" s="12">
        <v>1</v>
      </c>
      <c r="E46" s="13">
        <v>0.55557000000000001</v>
      </c>
      <c r="G46" s="20">
        <f t="shared" si="0"/>
        <v>0.30865802489999999</v>
      </c>
      <c r="I46">
        <f t="shared" si="1"/>
        <v>0.44442999999999999</v>
      </c>
      <c r="J46" s="22">
        <f t="shared" si="2"/>
        <v>-0.16997188979308109</v>
      </c>
    </row>
    <row r="47" spans="1:10" ht="15.75" thickBot="1" x14ac:dyDescent="0.3">
      <c r="A47" s="14">
        <v>25</v>
      </c>
      <c r="B47" s="15">
        <v>0</v>
      </c>
      <c r="C47" s="15">
        <v>1</v>
      </c>
      <c r="D47" s="15">
        <v>1</v>
      </c>
      <c r="E47" s="16">
        <v>0.53910999999999998</v>
      </c>
      <c r="G47" s="20">
        <f t="shared" si="0"/>
        <v>0.21241959210000003</v>
      </c>
      <c r="I47">
        <f t="shared" si="1"/>
        <v>0.53910999999999998</v>
      </c>
      <c r="J47" s="22">
        <f t="shared" si="2"/>
        <v>0.10865157561024186</v>
      </c>
    </row>
  </sheetData>
  <mergeCells count="4">
    <mergeCell ref="A1:A2"/>
    <mergeCell ref="B1:B2"/>
    <mergeCell ref="C1:C2"/>
    <mergeCell ref="E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H54" sqref="H54"/>
    </sheetView>
  </sheetViews>
  <sheetFormatPr defaultRowHeight="15" x14ac:dyDescent="0.25"/>
  <sheetData>
    <row r="1" spans="1:8" ht="30" x14ac:dyDescent="0.25">
      <c r="A1" s="25" t="s">
        <v>0</v>
      </c>
      <c r="B1" s="27" t="s">
        <v>1</v>
      </c>
      <c r="C1" s="27" t="s">
        <v>2</v>
      </c>
      <c r="D1" s="23" t="s">
        <v>3</v>
      </c>
      <c r="E1" s="29" t="s">
        <v>5</v>
      </c>
    </row>
    <row r="2" spans="1:8" x14ac:dyDescent="0.25">
      <c r="A2" s="26"/>
      <c r="B2" s="28"/>
      <c r="C2" s="28"/>
      <c r="D2" s="24" t="s">
        <v>4</v>
      </c>
      <c r="E2" s="30"/>
    </row>
    <row r="3" spans="1:8" x14ac:dyDescent="0.25">
      <c r="A3" s="11">
        <v>65</v>
      </c>
      <c r="B3" s="12">
        <v>1</v>
      </c>
      <c r="C3" s="12">
        <v>0</v>
      </c>
      <c r="D3" s="12">
        <v>1</v>
      </c>
      <c r="E3" s="13">
        <v>7.5740000000000002E-2</v>
      </c>
    </row>
    <row r="4" spans="1:8" x14ac:dyDescent="0.25">
      <c r="A4" s="11">
        <v>62</v>
      </c>
      <c r="B4" s="12">
        <v>1</v>
      </c>
      <c r="C4" s="12">
        <v>0</v>
      </c>
      <c r="D4" s="12">
        <v>1</v>
      </c>
      <c r="E4" s="13">
        <v>9.0929999999999997E-2</v>
      </c>
    </row>
    <row r="5" spans="1:8" x14ac:dyDescent="0.25">
      <c r="A5" s="11">
        <v>60</v>
      </c>
      <c r="B5" s="12">
        <v>1</v>
      </c>
      <c r="C5" s="12">
        <v>0</v>
      </c>
      <c r="D5" s="12">
        <v>1</v>
      </c>
      <c r="E5" s="13">
        <v>0.10254000000000001</v>
      </c>
    </row>
    <row r="6" spans="1:8" x14ac:dyDescent="0.25">
      <c r="A6" s="11">
        <v>57</v>
      </c>
      <c r="B6" s="12">
        <v>1</v>
      </c>
      <c r="C6" s="12">
        <v>0</v>
      </c>
      <c r="D6" s="12">
        <v>1</v>
      </c>
      <c r="E6" s="13">
        <v>0.12239</v>
      </c>
    </row>
    <row r="7" spans="1:8" x14ac:dyDescent="0.25">
      <c r="A7" s="11">
        <v>50</v>
      </c>
      <c r="B7" s="12">
        <v>0</v>
      </c>
      <c r="C7" s="12">
        <v>0</v>
      </c>
      <c r="D7" s="12">
        <v>1</v>
      </c>
      <c r="E7" s="13">
        <v>0.18171999999999999</v>
      </c>
      <c r="G7">
        <f>SUM(E3:E7)</f>
        <v>0.57332000000000005</v>
      </c>
      <c r="H7">
        <f>SUM(C3:C7)</f>
        <v>0</v>
      </c>
    </row>
    <row r="8" spans="1:8" x14ac:dyDescent="0.25">
      <c r="A8" s="11"/>
      <c r="B8" s="12"/>
      <c r="C8" s="12"/>
      <c r="D8" s="12"/>
      <c r="E8" s="13"/>
    </row>
    <row r="9" spans="1:8" x14ac:dyDescent="0.25">
      <c r="A9" s="11">
        <v>47</v>
      </c>
      <c r="B9" s="12">
        <v>0</v>
      </c>
      <c r="C9" s="12">
        <v>0</v>
      </c>
      <c r="D9" s="12">
        <v>1</v>
      </c>
      <c r="E9" s="13">
        <v>0.21326000000000001</v>
      </c>
    </row>
    <row r="10" spans="1:8" x14ac:dyDescent="0.25">
      <c r="A10" s="11">
        <v>46</v>
      </c>
      <c r="B10" s="12">
        <v>1</v>
      </c>
      <c r="C10" s="12">
        <v>1</v>
      </c>
      <c r="D10" s="12">
        <v>1</v>
      </c>
      <c r="E10" s="13">
        <v>0.22463</v>
      </c>
    </row>
    <row r="11" spans="1:8" x14ac:dyDescent="0.25">
      <c r="A11" s="11">
        <v>45</v>
      </c>
      <c r="B11" s="12">
        <v>0</v>
      </c>
      <c r="C11" s="12">
        <v>0</v>
      </c>
      <c r="D11" s="12">
        <v>1</v>
      </c>
      <c r="E11" s="13">
        <v>0.23641000000000001</v>
      </c>
    </row>
    <row r="12" spans="1:8" x14ac:dyDescent="0.25">
      <c r="A12" s="11">
        <v>45</v>
      </c>
      <c r="B12" s="12">
        <v>0</v>
      </c>
      <c r="C12" s="12">
        <v>0</v>
      </c>
      <c r="D12" s="12">
        <v>1</v>
      </c>
      <c r="E12" s="13">
        <v>0.23641000000000001</v>
      </c>
    </row>
    <row r="13" spans="1:8" x14ac:dyDescent="0.25">
      <c r="A13" s="11">
        <v>40</v>
      </c>
      <c r="B13" s="12">
        <v>0</v>
      </c>
      <c r="C13" s="12">
        <v>1</v>
      </c>
      <c r="D13" s="12">
        <v>1</v>
      </c>
      <c r="E13" s="13">
        <v>0.30149999999999999</v>
      </c>
    </row>
    <row r="14" spans="1:8" x14ac:dyDescent="0.25">
      <c r="A14" s="11">
        <v>40</v>
      </c>
      <c r="B14" s="12">
        <v>1</v>
      </c>
      <c r="C14" s="12">
        <v>1</v>
      </c>
      <c r="D14" s="12">
        <v>1</v>
      </c>
      <c r="E14" s="13">
        <v>0.30149999999999999</v>
      </c>
    </row>
    <row r="15" spans="1:8" x14ac:dyDescent="0.25">
      <c r="A15" s="11">
        <v>40</v>
      </c>
      <c r="B15" s="12">
        <v>1</v>
      </c>
      <c r="C15" s="12">
        <v>0</v>
      </c>
      <c r="D15" s="12">
        <v>1</v>
      </c>
      <c r="E15" s="13">
        <v>0.30149999999999999</v>
      </c>
      <c r="G15">
        <f>SUM(E9:E15)</f>
        <v>1.81521</v>
      </c>
      <c r="H15">
        <f>SUM(C9:C15)</f>
        <v>3</v>
      </c>
    </row>
    <row r="16" spans="1:8" x14ac:dyDescent="0.25">
      <c r="A16" s="11"/>
      <c r="B16" s="12"/>
      <c r="C16" s="12"/>
      <c r="D16" s="12"/>
      <c r="E16" s="13"/>
    </row>
    <row r="17" spans="1:8" x14ac:dyDescent="0.25">
      <c r="A17" s="11">
        <v>35</v>
      </c>
      <c r="B17" s="12">
        <v>1</v>
      </c>
      <c r="C17" s="12">
        <v>0</v>
      </c>
      <c r="D17" s="12">
        <v>1</v>
      </c>
      <c r="E17" s="13">
        <v>0.37569999999999998</v>
      </c>
    </row>
    <row r="18" spans="1:8" x14ac:dyDescent="0.25">
      <c r="A18" s="11">
        <v>32</v>
      </c>
      <c r="B18" s="12">
        <v>1</v>
      </c>
      <c r="C18" s="12">
        <v>1</v>
      </c>
      <c r="D18" s="12">
        <v>1</v>
      </c>
      <c r="E18" s="13">
        <v>0.42348999999999998</v>
      </c>
    </row>
    <row r="19" spans="1:8" x14ac:dyDescent="0.25">
      <c r="A19" s="11">
        <v>32</v>
      </c>
      <c r="B19" s="12">
        <v>0</v>
      </c>
      <c r="C19" s="12">
        <v>1</v>
      </c>
      <c r="D19" s="12">
        <v>1</v>
      </c>
      <c r="E19" s="13">
        <v>0.42348999999999998</v>
      </c>
    </row>
    <row r="20" spans="1:8" x14ac:dyDescent="0.25">
      <c r="A20" s="11">
        <v>32</v>
      </c>
      <c r="B20" s="12">
        <v>0</v>
      </c>
      <c r="C20" s="12">
        <v>1</v>
      </c>
      <c r="D20" s="12">
        <v>1</v>
      </c>
      <c r="E20" s="13">
        <v>0.42348999999999998</v>
      </c>
      <c r="G20">
        <f>SUM(E17:E20)</f>
        <v>1.6461699999999999</v>
      </c>
      <c r="H20">
        <f>SUM(C17:C20)</f>
        <v>3</v>
      </c>
    </row>
    <row r="21" spans="1:8" x14ac:dyDescent="0.25">
      <c r="A21" s="11"/>
      <c r="B21" s="12"/>
      <c r="C21" s="12"/>
      <c r="D21" s="12"/>
      <c r="E21" s="13"/>
    </row>
    <row r="22" spans="1:8" x14ac:dyDescent="0.25">
      <c r="A22" s="11">
        <v>30</v>
      </c>
      <c r="B22" s="12">
        <v>1</v>
      </c>
      <c r="C22" s="12">
        <v>0</v>
      </c>
      <c r="D22" s="12">
        <v>1</v>
      </c>
      <c r="E22" s="13">
        <v>0.45623000000000002</v>
      </c>
    </row>
    <row r="23" spans="1:8" x14ac:dyDescent="0.25">
      <c r="A23" s="11">
        <v>30</v>
      </c>
      <c r="B23" s="12">
        <v>1</v>
      </c>
      <c r="C23" s="12">
        <v>1</v>
      </c>
      <c r="D23" s="12">
        <v>1</v>
      </c>
      <c r="E23" s="13">
        <v>0.45623000000000002</v>
      </c>
    </row>
    <row r="24" spans="1:8" x14ac:dyDescent="0.25">
      <c r="A24" s="11">
        <v>30</v>
      </c>
      <c r="B24" s="12">
        <v>1</v>
      </c>
      <c r="C24" s="12">
        <v>0</v>
      </c>
      <c r="D24" s="12">
        <v>1</v>
      </c>
      <c r="E24" s="13">
        <v>0.45623000000000002</v>
      </c>
    </row>
    <row r="25" spans="1:8" x14ac:dyDescent="0.25">
      <c r="A25" s="11">
        <v>30</v>
      </c>
      <c r="B25" s="12">
        <v>1</v>
      </c>
      <c r="C25" s="12">
        <v>0</v>
      </c>
      <c r="D25" s="12">
        <v>1</v>
      </c>
      <c r="E25" s="13">
        <v>0.45623000000000002</v>
      </c>
      <c r="G25">
        <f>SUM(E22:E25)</f>
        <v>1.8249200000000001</v>
      </c>
      <c r="H25">
        <f>SUM(C22:C25)</f>
        <v>1</v>
      </c>
    </row>
    <row r="26" spans="1:8" x14ac:dyDescent="0.25">
      <c r="A26" s="11"/>
      <c r="B26" s="12"/>
      <c r="C26" s="12"/>
      <c r="D26" s="12"/>
      <c r="E26" s="13"/>
    </row>
    <row r="27" spans="1:8" x14ac:dyDescent="0.25">
      <c r="A27" s="11">
        <v>28</v>
      </c>
      <c r="B27" s="12">
        <v>1</v>
      </c>
      <c r="C27" s="12">
        <v>0</v>
      </c>
      <c r="D27" s="12">
        <v>1</v>
      </c>
      <c r="E27" s="13">
        <v>0.48934</v>
      </c>
    </row>
    <row r="28" spans="1:8" x14ac:dyDescent="0.25">
      <c r="A28" s="11">
        <v>28</v>
      </c>
      <c r="B28" s="12">
        <v>1</v>
      </c>
      <c r="C28" s="12">
        <v>1</v>
      </c>
      <c r="D28" s="12">
        <v>1</v>
      </c>
      <c r="E28" s="13">
        <v>0.48934</v>
      </c>
    </row>
    <row r="29" spans="1:8" x14ac:dyDescent="0.25">
      <c r="A29" s="11">
        <v>28</v>
      </c>
      <c r="B29" s="12">
        <v>1</v>
      </c>
      <c r="C29" s="12">
        <v>0</v>
      </c>
      <c r="D29" s="12">
        <v>1</v>
      </c>
      <c r="E29" s="13">
        <v>0.48934</v>
      </c>
    </row>
    <row r="30" spans="1:8" x14ac:dyDescent="0.25">
      <c r="A30" s="11">
        <v>28</v>
      </c>
      <c r="B30" s="12">
        <v>1</v>
      </c>
      <c r="C30" s="12">
        <v>1</v>
      </c>
      <c r="D30" s="12">
        <v>1</v>
      </c>
      <c r="E30" s="13">
        <v>0.48934</v>
      </c>
      <c r="G30">
        <f>SUM(E27:E30)</f>
        <v>1.95736</v>
      </c>
      <c r="H30">
        <f>SUM(C27:C30)</f>
        <v>2</v>
      </c>
    </row>
    <row r="31" spans="1:8" x14ac:dyDescent="0.25">
      <c r="A31" s="11"/>
      <c r="B31" s="12"/>
      <c r="C31" s="12"/>
      <c r="D31" s="12"/>
      <c r="E31" s="13"/>
    </row>
    <row r="32" spans="1:8" x14ac:dyDescent="0.25">
      <c r="A32" s="11">
        <v>25</v>
      </c>
      <c r="B32" s="12">
        <v>0</v>
      </c>
      <c r="C32" s="12">
        <v>0</v>
      </c>
      <c r="D32" s="12">
        <v>1</v>
      </c>
      <c r="E32" s="13">
        <v>0.53910999999999998</v>
      </c>
    </row>
    <row r="33" spans="1:8" x14ac:dyDescent="0.25">
      <c r="A33" s="11">
        <v>25</v>
      </c>
      <c r="B33" s="12">
        <v>1</v>
      </c>
      <c r="C33" s="12">
        <v>0</v>
      </c>
      <c r="D33" s="12">
        <v>1</v>
      </c>
      <c r="E33" s="13">
        <v>0.53910999999999998</v>
      </c>
    </row>
    <row r="34" spans="1:8" x14ac:dyDescent="0.25">
      <c r="A34" s="11">
        <v>25</v>
      </c>
      <c r="B34" s="12">
        <v>1</v>
      </c>
      <c r="C34" s="12">
        <v>1</v>
      </c>
      <c r="D34" s="12">
        <v>1</v>
      </c>
      <c r="E34" s="13">
        <v>0.53910999999999998</v>
      </c>
    </row>
    <row r="35" spans="1:8" x14ac:dyDescent="0.25">
      <c r="A35" s="11">
        <v>25</v>
      </c>
      <c r="B35" s="12">
        <v>1</v>
      </c>
      <c r="C35" s="12">
        <v>0</v>
      </c>
      <c r="D35" s="12">
        <v>1</v>
      </c>
      <c r="E35" s="13">
        <v>0.53910999999999998</v>
      </c>
    </row>
    <row r="36" spans="1:8" x14ac:dyDescent="0.25">
      <c r="A36" s="11">
        <v>25</v>
      </c>
      <c r="B36" s="12">
        <v>1</v>
      </c>
      <c r="C36" s="12">
        <v>0</v>
      </c>
      <c r="D36" s="12">
        <v>1</v>
      </c>
      <c r="E36" s="13">
        <v>0.53910999999999998</v>
      </c>
    </row>
    <row r="37" spans="1:8" x14ac:dyDescent="0.25">
      <c r="A37" s="11">
        <v>25</v>
      </c>
      <c r="B37" s="12">
        <v>1</v>
      </c>
      <c r="C37" s="12">
        <v>0</v>
      </c>
      <c r="D37" s="12">
        <v>1</v>
      </c>
      <c r="E37" s="13">
        <v>0.53910999999999998</v>
      </c>
    </row>
    <row r="38" spans="1:8" x14ac:dyDescent="0.25">
      <c r="A38" s="11">
        <v>25</v>
      </c>
      <c r="B38" s="12">
        <v>1</v>
      </c>
      <c r="C38" s="12">
        <v>0</v>
      </c>
      <c r="D38" s="12">
        <v>1</v>
      </c>
      <c r="E38" s="13">
        <v>0.53910999999999998</v>
      </c>
    </row>
    <row r="39" spans="1:8" x14ac:dyDescent="0.25">
      <c r="A39" s="11">
        <v>25</v>
      </c>
      <c r="B39" s="12">
        <v>0</v>
      </c>
      <c r="C39" s="12">
        <v>1</v>
      </c>
      <c r="D39" s="12">
        <v>1</v>
      </c>
      <c r="E39" s="13">
        <v>0.53910999999999998</v>
      </c>
      <c r="G39">
        <f>SUM(E32:E39)</f>
        <v>4.3128799999999998</v>
      </c>
      <c r="H39">
        <f>SUM(C32:C39)</f>
        <v>2</v>
      </c>
    </row>
    <row r="40" spans="1:8" x14ac:dyDescent="0.25">
      <c r="A40" s="11"/>
      <c r="B40" s="12"/>
      <c r="C40" s="12"/>
      <c r="D40" s="12"/>
      <c r="E40" s="13"/>
    </row>
    <row r="41" spans="1:8" x14ac:dyDescent="0.25">
      <c r="A41" s="11">
        <v>24</v>
      </c>
      <c r="B41" s="12">
        <v>0</v>
      </c>
      <c r="C41" s="12">
        <v>1</v>
      </c>
      <c r="D41" s="12">
        <v>1</v>
      </c>
      <c r="E41" s="13">
        <v>0.55557000000000001</v>
      </c>
    </row>
    <row r="42" spans="1:8" x14ac:dyDescent="0.25">
      <c r="A42" s="11">
        <v>24</v>
      </c>
      <c r="B42" s="12">
        <v>1</v>
      </c>
      <c r="C42" s="12">
        <v>0</v>
      </c>
      <c r="D42" s="12">
        <v>1</v>
      </c>
      <c r="E42" s="13">
        <v>0.55557000000000001</v>
      </c>
    </row>
    <row r="43" spans="1:8" x14ac:dyDescent="0.25">
      <c r="A43" s="11">
        <v>23</v>
      </c>
      <c r="B43" s="12">
        <v>1</v>
      </c>
      <c r="C43" s="12">
        <v>0</v>
      </c>
      <c r="D43" s="12">
        <v>1</v>
      </c>
      <c r="E43" s="13">
        <v>0.57191999999999998</v>
      </c>
    </row>
    <row r="44" spans="1:8" x14ac:dyDescent="0.25">
      <c r="A44" s="11">
        <v>23</v>
      </c>
      <c r="B44" s="12">
        <v>1</v>
      </c>
      <c r="C44" s="12">
        <v>0</v>
      </c>
      <c r="D44" s="12">
        <v>1</v>
      </c>
      <c r="E44" s="13">
        <v>0.57191999999999998</v>
      </c>
    </row>
    <row r="45" spans="1:8" x14ac:dyDescent="0.25">
      <c r="A45" s="11">
        <v>23</v>
      </c>
      <c r="B45" s="12">
        <v>0</v>
      </c>
      <c r="C45" s="12">
        <v>1</v>
      </c>
      <c r="D45" s="12">
        <v>1</v>
      </c>
      <c r="E45" s="13">
        <v>0.57191999999999998</v>
      </c>
    </row>
    <row r="46" spans="1:8" x14ac:dyDescent="0.25">
      <c r="A46" s="11">
        <v>23</v>
      </c>
      <c r="B46" s="12">
        <v>1</v>
      </c>
      <c r="C46" s="12">
        <v>1</v>
      </c>
      <c r="D46" s="12">
        <v>1</v>
      </c>
      <c r="E46" s="13">
        <v>0.57191999999999998</v>
      </c>
      <c r="G46">
        <f>SUM(E41:E46)</f>
        <v>3.3988199999999997</v>
      </c>
      <c r="H46">
        <f>SUM(C41:C46)</f>
        <v>3</v>
      </c>
    </row>
    <row r="47" spans="1:8" x14ac:dyDescent="0.25">
      <c r="A47" s="11"/>
      <c r="B47" s="12"/>
      <c r="C47" s="12"/>
      <c r="D47" s="12"/>
      <c r="E47" s="13"/>
    </row>
    <row r="48" spans="1:8" x14ac:dyDescent="0.25">
      <c r="A48" s="11">
        <v>22</v>
      </c>
      <c r="B48" s="12">
        <v>0</v>
      </c>
      <c r="C48" s="12">
        <v>1</v>
      </c>
      <c r="D48" s="12">
        <v>1</v>
      </c>
      <c r="E48" s="13">
        <v>0.58809999999999996</v>
      </c>
    </row>
    <row r="49" spans="1:8" x14ac:dyDescent="0.25">
      <c r="A49" s="11">
        <v>21</v>
      </c>
      <c r="B49" s="12">
        <v>0</v>
      </c>
      <c r="C49" s="12">
        <v>1</v>
      </c>
      <c r="D49" s="12">
        <v>1</v>
      </c>
      <c r="E49" s="13">
        <v>0.60409999999999997</v>
      </c>
    </row>
    <row r="50" spans="1:8" x14ac:dyDescent="0.25">
      <c r="A50" s="11">
        <v>20</v>
      </c>
      <c r="B50" s="12">
        <v>0</v>
      </c>
      <c r="C50" s="12">
        <v>1</v>
      </c>
      <c r="D50" s="12">
        <v>1</v>
      </c>
      <c r="E50" s="13">
        <v>0.61987999999999999</v>
      </c>
    </row>
    <row r="51" spans="1:8" x14ac:dyDescent="0.25">
      <c r="A51" s="11">
        <v>20</v>
      </c>
      <c r="B51" s="12">
        <v>1</v>
      </c>
      <c r="C51" s="12">
        <v>1</v>
      </c>
      <c r="D51" s="12">
        <v>1</v>
      </c>
      <c r="E51" s="13">
        <v>0.61987999999999999</v>
      </c>
    </row>
    <row r="52" spans="1:8" x14ac:dyDescent="0.25">
      <c r="A52" s="11">
        <v>18</v>
      </c>
      <c r="B52" s="12">
        <v>1</v>
      </c>
      <c r="C52" s="12">
        <v>1</v>
      </c>
      <c r="D52" s="12">
        <v>1</v>
      </c>
      <c r="E52" s="13">
        <v>0.65066999999999997</v>
      </c>
    </row>
    <row r="53" spans="1:8" x14ac:dyDescent="0.25">
      <c r="A53" s="11">
        <v>15</v>
      </c>
      <c r="B53" s="12">
        <v>0</v>
      </c>
      <c r="C53" s="12">
        <v>1</v>
      </c>
      <c r="D53" s="12">
        <v>1</v>
      </c>
      <c r="E53" s="13">
        <v>0.69452000000000003</v>
      </c>
    </row>
    <row r="54" spans="1:8" ht="15.75" thickBot="1" x14ac:dyDescent="0.3">
      <c r="A54" s="14">
        <v>15</v>
      </c>
      <c r="B54" s="15">
        <v>1</v>
      </c>
      <c r="C54" s="15">
        <v>0</v>
      </c>
      <c r="D54" s="15">
        <v>1</v>
      </c>
      <c r="E54" s="16">
        <v>0.69452000000000003</v>
      </c>
      <c r="G54">
        <f>SUM(E48:E54)</f>
        <v>4.4716699999999996</v>
      </c>
      <c r="H54">
        <f>SUM(C48:C54)</f>
        <v>6</v>
      </c>
    </row>
  </sheetData>
  <sortState ref="A4:E47">
    <sortCondition ref="E3:E47"/>
  </sortState>
  <mergeCells count="4">
    <mergeCell ref="A1:A2"/>
    <mergeCell ref="B1:B2"/>
    <mergeCell ref="C1:C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topLeftCell="B4" zoomScaleNormal="100" workbookViewId="0">
      <selection activeCell="J31" sqref="J31"/>
    </sheetView>
  </sheetViews>
  <sheetFormatPr defaultRowHeight="15" x14ac:dyDescent="0.25"/>
  <sheetData>
    <row r="1" spans="1:30" ht="30" x14ac:dyDescent="0.25">
      <c r="A1" s="25" t="s">
        <v>0</v>
      </c>
      <c r="B1" s="27" t="s">
        <v>1</v>
      </c>
      <c r="C1" s="27" t="s">
        <v>2</v>
      </c>
      <c r="D1" s="9" t="s">
        <v>3</v>
      </c>
      <c r="E1" s="29" t="s">
        <v>5</v>
      </c>
      <c r="K1" t="s">
        <v>11</v>
      </c>
    </row>
    <row r="2" spans="1:30" ht="15.75" thickBot="1" x14ac:dyDescent="0.3">
      <c r="A2" s="26"/>
      <c r="B2" s="28"/>
      <c r="C2" s="28"/>
      <c r="D2" s="10" t="s">
        <v>4</v>
      </c>
      <c r="E2" s="30"/>
      <c r="K2" s="13">
        <v>0.30149999999999999</v>
      </c>
      <c r="L2" s="13">
        <v>0.30149999999999999</v>
      </c>
      <c r="M2" s="13">
        <v>0.48934</v>
      </c>
      <c r="N2" s="13">
        <v>0.58809999999999996</v>
      </c>
      <c r="O2" s="13">
        <v>0.57191999999999998</v>
      </c>
      <c r="P2" s="13">
        <v>0.48934</v>
      </c>
      <c r="Q2" s="13">
        <v>0.69452000000000003</v>
      </c>
      <c r="R2" s="13">
        <v>0.61987999999999999</v>
      </c>
      <c r="S2" s="13">
        <v>0.65066999999999997</v>
      </c>
      <c r="T2" s="13">
        <v>0.53910999999999998</v>
      </c>
      <c r="U2" s="13">
        <v>0.61987999999999999</v>
      </c>
      <c r="V2" s="13">
        <v>0.42348999999999998</v>
      </c>
      <c r="W2" s="13">
        <v>0.42348999999999998</v>
      </c>
      <c r="X2" s="13">
        <v>0.55557000000000001</v>
      </c>
      <c r="Y2" s="13">
        <v>0.45623000000000002</v>
      </c>
      <c r="Z2" s="13">
        <v>0.60409999999999997</v>
      </c>
      <c r="AA2" s="13">
        <v>0.22463</v>
      </c>
      <c r="AB2" s="13">
        <v>0.42348999999999998</v>
      </c>
      <c r="AC2" s="13">
        <v>0.57191999999999998</v>
      </c>
      <c r="AD2" s="16">
        <v>0.53910999999999998</v>
      </c>
    </row>
    <row r="3" spans="1:30" x14ac:dyDescent="0.25">
      <c r="A3" s="11">
        <v>23</v>
      </c>
      <c r="B3" s="12">
        <v>1</v>
      </c>
      <c r="C3" s="12">
        <v>0</v>
      </c>
      <c r="D3" s="12">
        <v>1</v>
      </c>
      <c r="E3" s="13">
        <v>0.57191999999999998</v>
      </c>
      <c r="I3" t="s">
        <v>10</v>
      </c>
      <c r="J3" s="13">
        <v>0.57191999999999998</v>
      </c>
      <c r="K3">
        <f>IF(K$2&gt;$J3,1,0)</f>
        <v>0</v>
      </c>
      <c r="L3">
        <f>IF(L$2&gt;$J3,1,0)</f>
        <v>0</v>
      </c>
      <c r="M3">
        <f t="shared" ref="M3:AD17" si="0">IF(M$2&gt;$J3,1,0)</f>
        <v>0</v>
      </c>
      <c r="N3">
        <f t="shared" si="0"/>
        <v>1</v>
      </c>
      <c r="O3">
        <f t="shared" si="0"/>
        <v>0</v>
      </c>
      <c r="P3">
        <f t="shared" si="0"/>
        <v>0</v>
      </c>
      <c r="Q3">
        <f t="shared" si="0"/>
        <v>1</v>
      </c>
      <c r="R3">
        <f t="shared" si="0"/>
        <v>1</v>
      </c>
      <c r="S3">
        <f t="shared" si="0"/>
        <v>1</v>
      </c>
      <c r="T3">
        <f t="shared" si="0"/>
        <v>0</v>
      </c>
      <c r="U3">
        <f t="shared" si="0"/>
        <v>1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1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</row>
    <row r="4" spans="1:30" x14ac:dyDescent="0.25">
      <c r="A4" s="11">
        <v>30</v>
      </c>
      <c r="B4" s="12">
        <v>1</v>
      </c>
      <c r="C4" s="12">
        <v>0</v>
      </c>
      <c r="D4" s="12">
        <v>1</v>
      </c>
      <c r="E4" s="13">
        <v>0.45623000000000002</v>
      </c>
      <c r="J4" s="13">
        <v>0.45623000000000002</v>
      </c>
      <c r="K4">
        <f t="shared" ref="K4:Z27" si="1">IF(K$2&gt;$J4,1,0)</f>
        <v>0</v>
      </c>
      <c r="L4">
        <f t="shared" si="1"/>
        <v>0</v>
      </c>
      <c r="M4">
        <f t="shared" si="1"/>
        <v>1</v>
      </c>
      <c r="N4">
        <f t="shared" si="1"/>
        <v>1</v>
      </c>
      <c r="O4">
        <f t="shared" si="1"/>
        <v>1</v>
      </c>
      <c r="P4">
        <f t="shared" si="1"/>
        <v>1</v>
      </c>
      <c r="Q4">
        <f t="shared" si="1"/>
        <v>1</v>
      </c>
      <c r="R4">
        <f t="shared" si="1"/>
        <v>1</v>
      </c>
      <c r="S4">
        <f t="shared" si="1"/>
        <v>1</v>
      </c>
      <c r="T4">
        <f t="shared" si="1"/>
        <v>1</v>
      </c>
      <c r="U4">
        <f t="shared" si="1"/>
        <v>1</v>
      </c>
      <c r="V4">
        <f t="shared" si="1"/>
        <v>0</v>
      </c>
      <c r="W4">
        <f t="shared" si="1"/>
        <v>0</v>
      </c>
      <c r="X4">
        <f t="shared" si="1"/>
        <v>1</v>
      </c>
      <c r="Y4">
        <f t="shared" si="1"/>
        <v>0</v>
      </c>
      <c r="Z4">
        <f t="shared" si="1"/>
        <v>1</v>
      </c>
      <c r="AA4">
        <f t="shared" si="0"/>
        <v>0</v>
      </c>
      <c r="AB4">
        <f t="shared" si="0"/>
        <v>0</v>
      </c>
      <c r="AC4">
        <f t="shared" si="0"/>
        <v>1</v>
      </c>
      <c r="AD4">
        <f t="shared" si="0"/>
        <v>1</v>
      </c>
    </row>
    <row r="5" spans="1:30" x14ac:dyDescent="0.25">
      <c r="A5" s="11">
        <v>28</v>
      </c>
      <c r="B5" s="12">
        <v>1</v>
      </c>
      <c r="C5" s="12">
        <v>0</v>
      </c>
      <c r="D5" s="12">
        <v>1</v>
      </c>
      <c r="E5" s="13">
        <v>0.48934</v>
      </c>
      <c r="J5" s="13">
        <v>0.48934</v>
      </c>
      <c r="K5">
        <f t="shared" si="1"/>
        <v>0</v>
      </c>
      <c r="L5">
        <f t="shared" si="1"/>
        <v>0</v>
      </c>
      <c r="M5">
        <f t="shared" si="0"/>
        <v>0</v>
      </c>
      <c r="N5">
        <f t="shared" si="0"/>
        <v>1</v>
      </c>
      <c r="O5">
        <f t="shared" si="0"/>
        <v>1</v>
      </c>
      <c r="P5">
        <f t="shared" si="0"/>
        <v>0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0</v>
      </c>
      <c r="W5">
        <f t="shared" si="0"/>
        <v>0</v>
      </c>
      <c r="X5">
        <f t="shared" si="0"/>
        <v>1</v>
      </c>
      <c r="Y5">
        <f t="shared" si="0"/>
        <v>0</v>
      </c>
      <c r="Z5">
        <f t="shared" si="0"/>
        <v>1</v>
      </c>
      <c r="AA5">
        <f t="shared" si="0"/>
        <v>0</v>
      </c>
      <c r="AB5">
        <f t="shared" si="0"/>
        <v>0</v>
      </c>
      <c r="AC5">
        <f t="shared" si="0"/>
        <v>1</v>
      </c>
      <c r="AD5">
        <f t="shared" si="0"/>
        <v>1</v>
      </c>
    </row>
    <row r="6" spans="1:30" x14ac:dyDescent="0.25">
      <c r="A6" s="11">
        <v>40</v>
      </c>
      <c r="B6" s="12">
        <v>1</v>
      </c>
      <c r="C6" s="12">
        <v>0</v>
      </c>
      <c r="D6" s="12">
        <v>1</v>
      </c>
      <c r="E6" s="13">
        <v>0.30149999999999999</v>
      </c>
      <c r="J6" s="13">
        <v>0.30149999999999999</v>
      </c>
      <c r="K6">
        <f t="shared" si="1"/>
        <v>0</v>
      </c>
      <c r="L6">
        <f t="shared" si="1"/>
        <v>0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0</v>
      </c>
      <c r="AB6">
        <f t="shared" si="0"/>
        <v>1</v>
      </c>
      <c r="AC6">
        <f t="shared" si="0"/>
        <v>1</v>
      </c>
      <c r="AD6">
        <f t="shared" si="0"/>
        <v>1</v>
      </c>
    </row>
    <row r="7" spans="1:30" x14ac:dyDescent="0.25">
      <c r="A7" s="11">
        <v>45</v>
      </c>
      <c r="B7" s="12">
        <v>0</v>
      </c>
      <c r="C7" s="12">
        <v>0</v>
      </c>
      <c r="D7" s="12">
        <v>1</v>
      </c>
      <c r="E7" s="13">
        <v>0.23641000000000001</v>
      </c>
      <c r="J7" s="13">
        <v>0.23641000000000001</v>
      </c>
      <c r="K7">
        <f t="shared" si="1"/>
        <v>1</v>
      </c>
      <c r="L7">
        <f t="shared" si="1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0</v>
      </c>
      <c r="AB7">
        <f t="shared" si="0"/>
        <v>1</v>
      </c>
      <c r="AC7">
        <f t="shared" si="0"/>
        <v>1</v>
      </c>
      <c r="AD7">
        <f t="shared" si="0"/>
        <v>1</v>
      </c>
    </row>
    <row r="8" spans="1:30" x14ac:dyDescent="0.25">
      <c r="A8" s="11">
        <v>62</v>
      </c>
      <c r="B8" s="12">
        <v>1</v>
      </c>
      <c r="C8" s="12">
        <v>0</v>
      </c>
      <c r="D8" s="12">
        <v>1</v>
      </c>
      <c r="E8" s="13">
        <v>9.0929999999999997E-2</v>
      </c>
      <c r="J8" s="13">
        <v>9.0929999999999997E-2</v>
      </c>
      <c r="K8">
        <f t="shared" si="1"/>
        <v>1</v>
      </c>
      <c r="L8">
        <f t="shared" si="1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</row>
    <row r="9" spans="1:30" x14ac:dyDescent="0.25">
      <c r="A9" s="11">
        <v>65</v>
      </c>
      <c r="B9" s="12">
        <v>1</v>
      </c>
      <c r="C9" s="12">
        <v>0</v>
      </c>
      <c r="D9" s="12">
        <v>1</v>
      </c>
      <c r="E9" s="13">
        <v>7.5740000000000002E-2</v>
      </c>
      <c r="J9" s="13">
        <v>7.5740000000000002E-2</v>
      </c>
      <c r="K9">
        <f t="shared" si="1"/>
        <v>1</v>
      </c>
      <c r="L9">
        <f t="shared" si="1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</row>
    <row r="10" spans="1:30" x14ac:dyDescent="0.25">
      <c r="A10" s="11">
        <v>45</v>
      </c>
      <c r="B10" s="12">
        <v>0</v>
      </c>
      <c r="C10" s="12">
        <v>0</v>
      </c>
      <c r="D10" s="12">
        <v>1</v>
      </c>
      <c r="E10" s="13">
        <v>0.23641000000000001</v>
      </c>
      <c r="J10" s="13">
        <v>0.23641000000000001</v>
      </c>
      <c r="K10">
        <f t="shared" si="1"/>
        <v>1</v>
      </c>
      <c r="L10">
        <f t="shared" si="1"/>
        <v>1</v>
      </c>
      <c r="M10">
        <f t="shared" si="0"/>
        <v>1</v>
      </c>
      <c r="N10">
        <f t="shared" si="0"/>
        <v>1</v>
      </c>
      <c r="O10">
        <f t="shared" si="0"/>
        <v>1</v>
      </c>
      <c r="P10">
        <f t="shared" si="0"/>
        <v>1</v>
      </c>
      <c r="Q10">
        <f t="shared" si="0"/>
        <v>1</v>
      </c>
      <c r="R10">
        <f t="shared" si="0"/>
        <v>1</v>
      </c>
      <c r="S10">
        <f t="shared" si="0"/>
        <v>1</v>
      </c>
      <c r="T10">
        <f t="shared" si="0"/>
        <v>1</v>
      </c>
      <c r="U10">
        <f t="shared" si="0"/>
        <v>1</v>
      </c>
      <c r="V10">
        <f t="shared" si="0"/>
        <v>1</v>
      </c>
      <c r="W10">
        <f t="shared" si="0"/>
        <v>1</v>
      </c>
      <c r="X10">
        <f t="shared" si="0"/>
        <v>1</v>
      </c>
      <c r="Y10">
        <f t="shared" si="0"/>
        <v>1</v>
      </c>
      <c r="Z10">
        <f t="shared" si="0"/>
        <v>1</v>
      </c>
      <c r="AA10">
        <f t="shared" si="0"/>
        <v>0</v>
      </c>
      <c r="AB10">
        <f t="shared" si="0"/>
        <v>1</v>
      </c>
      <c r="AC10">
        <f t="shared" si="0"/>
        <v>1</v>
      </c>
      <c r="AD10">
        <f t="shared" si="0"/>
        <v>1</v>
      </c>
    </row>
    <row r="11" spans="1:30" x14ac:dyDescent="0.25">
      <c r="A11" s="11">
        <v>25</v>
      </c>
      <c r="B11" s="12">
        <v>0</v>
      </c>
      <c r="C11" s="12">
        <v>0</v>
      </c>
      <c r="D11" s="12">
        <v>1</v>
      </c>
      <c r="E11" s="13">
        <v>0.53910999999999998</v>
      </c>
      <c r="J11" s="13">
        <v>0.53910999999999998</v>
      </c>
      <c r="K11">
        <f t="shared" si="1"/>
        <v>0</v>
      </c>
      <c r="L11">
        <f t="shared" si="1"/>
        <v>0</v>
      </c>
      <c r="M11">
        <f t="shared" si="0"/>
        <v>0</v>
      </c>
      <c r="N11">
        <f t="shared" si="0"/>
        <v>1</v>
      </c>
      <c r="O11">
        <f t="shared" si="0"/>
        <v>1</v>
      </c>
      <c r="P11">
        <f t="shared" si="0"/>
        <v>0</v>
      </c>
      <c r="Q11">
        <f t="shared" si="0"/>
        <v>1</v>
      </c>
      <c r="R11">
        <f t="shared" si="0"/>
        <v>1</v>
      </c>
      <c r="S11">
        <f t="shared" si="0"/>
        <v>1</v>
      </c>
      <c r="T11">
        <f t="shared" si="0"/>
        <v>0</v>
      </c>
      <c r="U11">
        <f t="shared" si="0"/>
        <v>1</v>
      </c>
      <c r="V11">
        <f t="shared" si="0"/>
        <v>0</v>
      </c>
      <c r="W11">
        <f t="shared" si="0"/>
        <v>0</v>
      </c>
      <c r="X11">
        <f t="shared" si="0"/>
        <v>1</v>
      </c>
      <c r="Y11">
        <f t="shared" si="0"/>
        <v>0</v>
      </c>
      <c r="Z11">
        <f t="shared" si="0"/>
        <v>1</v>
      </c>
      <c r="AA11">
        <f t="shared" si="0"/>
        <v>0</v>
      </c>
      <c r="AB11">
        <f t="shared" si="0"/>
        <v>0</v>
      </c>
      <c r="AC11">
        <f t="shared" si="0"/>
        <v>1</v>
      </c>
      <c r="AD11">
        <f t="shared" si="0"/>
        <v>0</v>
      </c>
    </row>
    <row r="12" spans="1:30" x14ac:dyDescent="0.25">
      <c r="A12" s="11">
        <v>28</v>
      </c>
      <c r="B12" s="12">
        <v>1</v>
      </c>
      <c r="C12" s="12">
        <v>0</v>
      </c>
      <c r="D12" s="12">
        <v>1</v>
      </c>
      <c r="E12" s="13">
        <v>0.48934</v>
      </c>
      <c r="J12" s="13">
        <v>0.48934</v>
      </c>
      <c r="K12">
        <f t="shared" si="1"/>
        <v>0</v>
      </c>
      <c r="L12">
        <f t="shared" si="1"/>
        <v>0</v>
      </c>
      <c r="M12">
        <f t="shared" si="0"/>
        <v>0</v>
      </c>
      <c r="N12">
        <f t="shared" si="0"/>
        <v>1</v>
      </c>
      <c r="O12">
        <f t="shared" si="0"/>
        <v>1</v>
      </c>
      <c r="P12">
        <f t="shared" si="0"/>
        <v>0</v>
      </c>
      <c r="Q12">
        <f t="shared" si="0"/>
        <v>1</v>
      </c>
      <c r="R12">
        <f t="shared" si="0"/>
        <v>1</v>
      </c>
      <c r="S12">
        <f t="shared" si="0"/>
        <v>1</v>
      </c>
      <c r="T12">
        <f t="shared" si="0"/>
        <v>1</v>
      </c>
      <c r="U12">
        <f t="shared" si="0"/>
        <v>1</v>
      </c>
      <c r="V12">
        <f t="shared" si="0"/>
        <v>0</v>
      </c>
      <c r="W12">
        <f t="shared" si="0"/>
        <v>0</v>
      </c>
      <c r="X12">
        <f t="shared" si="0"/>
        <v>1</v>
      </c>
      <c r="Y12">
        <f t="shared" si="0"/>
        <v>0</v>
      </c>
      <c r="Z12">
        <f t="shared" si="0"/>
        <v>1</v>
      </c>
      <c r="AA12">
        <f t="shared" si="0"/>
        <v>0</v>
      </c>
      <c r="AB12">
        <f t="shared" si="0"/>
        <v>0</v>
      </c>
      <c r="AC12">
        <f t="shared" si="0"/>
        <v>1</v>
      </c>
      <c r="AD12">
        <f t="shared" si="0"/>
        <v>1</v>
      </c>
    </row>
    <row r="13" spans="1:30" x14ac:dyDescent="0.25">
      <c r="A13" s="11">
        <v>23</v>
      </c>
      <c r="B13" s="12">
        <v>1</v>
      </c>
      <c r="C13" s="12">
        <v>0</v>
      </c>
      <c r="D13" s="12">
        <v>1</v>
      </c>
      <c r="E13" s="13">
        <v>0.57191999999999998</v>
      </c>
      <c r="J13" s="13">
        <v>0.57191999999999998</v>
      </c>
      <c r="K13">
        <f t="shared" si="1"/>
        <v>0</v>
      </c>
      <c r="L13">
        <f t="shared" si="1"/>
        <v>0</v>
      </c>
      <c r="M13">
        <f t="shared" si="0"/>
        <v>0</v>
      </c>
      <c r="N13">
        <f t="shared" si="0"/>
        <v>1</v>
      </c>
      <c r="O13">
        <f t="shared" si="0"/>
        <v>0</v>
      </c>
      <c r="P13">
        <f t="shared" si="0"/>
        <v>0</v>
      </c>
      <c r="Q13">
        <f t="shared" si="0"/>
        <v>1</v>
      </c>
      <c r="R13">
        <f t="shared" si="0"/>
        <v>1</v>
      </c>
      <c r="S13">
        <f t="shared" si="0"/>
        <v>1</v>
      </c>
      <c r="T13">
        <f t="shared" si="0"/>
        <v>0</v>
      </c>
      <c r="U13">
        <f t="shared" si="0"/>
        <v>1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  <c r="Z13">
        <f t="shared" si="0"/>
        <v>1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</row>
    <row r="14" spans="1:30" x14ac:dyDescent="0.25">
      <c r="A14" s="11">
        <v>47</v>
      </c>
      <c r="B14" s="12">
        <v>0</v>
      </c>
      <c r="C14" s="12">
        <v>0</v>
      </c>
      <c r="D14" s="12">
        <v>1</v>
      </c>
      <c r="E14" s="13">
        <v>0.21326000000000001</v>
      </c>
      <c r="J14" s="13">
        <v>0.21326000000000001</v>
      </c>
      <c r="K14">
        <f t="shared" si="1"/>
        <v>1</v>
      </c>
      <c r="L14">
        <f t="shared" si="1"/>
        <v>1</v>
      </c>
      <c r="M14">
        <f t="shared" si="0"/>
        <v>1</v>
      </c>
      <c r="N14">
        <f t="shared" si="0"/>
        <v>1</v>
      </c>
      <c r="O14">
        <f t="shared" si="0"/>
        <v>1</v>
      </c>
      <c r="P14">
        <f t="shared" si="0"/>
        <v>1</v>
      </c>
      <c r="Q14">
        <f t="shared" si="0"/>
        <v>1</v>
      </c>
      <c r="R14">
        <f t="shared" si="0"/>
        <v>1</v>
      </c>
      <c r="S14">
        <f t="shared" si="0"/>
        <v>1</v>
      </c>
      <c r="T14">
        <f t="shared" si="0"/>
        <v>1</v>
      </c>
      <c r="U14">
        <f t="shared" si="0"/>
        <v>1</v>
      </c>
      <c r="V14">
        <f t="shared" si="0"/>
        <v>1</v>
      </c>
      <c r="W14">
        <f t="shared" si="0"/>
        <v>1</v>
      </c>
      <c r="X14">
        <f t="shared" si="0"/>
        <v>1</v>
      </c>
      <c r="Y14">
        <f t="shared" si="0"/>
        <v>1</v>
      </c>
      <c r="Z14">
        <f t="shared" si="0"/>
        <v>1</v>
      </c>
      <c r="AA14">
        <f t="shared" si="0"/>
        <v>1</v>
      </c>
      <c r="AB14">
        <f t="shared" si="0"/>
        <v>1</v>
      </c>
      <c r="AC14">
        <f t="shared" si="0"/>
        <v>1</v>
      </c>
      <c r="AD14">
        <f t="shared" si="0"/>
        <v>1</v>
      </c>
    </row>
    <row r="15" spans="1:30" x14ac:dyDescent="0.25">
      <c r="A15" s="11">
        <v>57</v>
      </c>
      <c r="B15" s="12">
        <v>1</v>
      </c>
      <c r="C15" s="12">
        <v>0</v>
      </c>
      <c r="D15" s="12">
        <v>1</v>
      </c>
      <c r="E15" s="13">
        <v>0.12239</v>
      </c>
      <c r="J15" s="13">
        <v>0.12239</v>
      </c>
      <c r="K15">
        <f t="shared" si="1"/>
        <v>1</v>
      </c>
      <c r="L15">
        <f t="shared" si="1"/>
        <v>1</v>
      </c>
      <c r="M15">
        <f t="shared" si="0"/>
        <v>1</v>
      </c>
      <c r="N15">
        <f t="shared" si="0"/>
        <v>1</v>
      </c>
      <c r="O15">
        <f t="shared" si="0"/>
        <v>1</v>
      </c>
      <c r="P15">
        <f t="shared" si="0"/>
        <v>1</v>
      </c>
      <c r="Q15">
        <f t="shared" si="0"/>
        <v>1</v>
      </c>
      <c r="R15">
        <f t="shared" si="0"/>
        <v>1</v>
      </c>
      <c r="S15">
        <f t="shared" si="0"/>
        <v>1</v>
      </c>
      <c r="T15">
        <f t="shared" si="0"/>
        <v>1</v>
      </c>
      <c r="U15">
        <f t="shared" si="0"/>
        <v>1</v>
      </c>
      <c r="V15">
        <f t="shared" si="0"/>
        <v>1</v>
      </c>
      <c r="W15">
        <f t="shared" si="0"/>
        <v>1</v>
      </c>
      <c r="X15">
        <f t="shared" si="0"/>
        <v>1</v>
      </c>
      <c r="Y15">
        <f t="shared" si="0"/>
        <v>1</v>
      </c>
      <c r="Z15">
        <f t="shared" si="0"/>
        <v>1</v>
      </c>
      <c r="AA15">
        <f t="shared" si="0"/>
        <v>1</v>
      </c>
      <c r="AB15">
        <f t="shared" si="0"/>
        <v>1</v>
      </c>
      <c r="AC15">
        <f t="shared" si="0"/>
        <v>1</v>
      </c>
      <c r="AD15">
        <f t="shared" si="0"/>
        <v>1</v>
      </c>
    </row>
    <row r="16" spans="1:30" x14ac:dyDescent="0.25">
      <c r="A16" s="11">
        <v>25</v>
      </c>
      <c r="B16" s="12">
        <v>1</v>
      </c>
      <c r="C16" s="12">
        <v>0</v>
      </c>
      <c r="D16" s="12">
        <v>1</v>
      </c>
      <c r="E16" s="13">
        <v>0.53910999999999998</v>
      </c>
      <c r="J16" s="13">
        <v>0.53910999999999998</v>
      </c>
      <c r="K16">
        <f t="shared" si="1"/>
        <v>0</v>
      </c>
      <c r="L16">
        <f t="shared" si="1"/>
        <v>0</v>
      </c>
      <c r="M16">
        <f t="shared" si="0"/>
        <v>0</v>
      </c>
      <c r="N16">
        <f t="shared" si="0"/>
        <v>1</v>
      </c>
      <c r="O16">
        <f t="shared" si="0"/>
        <v>1</v>
      </c>
      <c r="P16">
        <f t="shared" si="0"/>
        <v>0</v>
      </c>
      <c r="Q16">
        <f t="shared" si="0"/>
        <v>1</v>
      </c>
      <c r="R16">
        <f t="shared" si="0"/>
        <v>1</v>
      </c>
      <c r="S16">
        <f t="shared" si="0"/>
        <v>1</v>
      </c>
      <c r="T16">
        <f t="shared" si="0"/>
        <v>0</v>
      </c>
      <c r="U16">
        <f t="shared" si="0"/>
        <v>1</v>
      </c>
      <c r="V16">
        <f t="shared" si="0"/>
        <v>0</v>
      </c>
      <c r="W16">
        <f t="shared" si="0"/>
        <v>0</v>
      </c>
      <c r="X16">
        <f t="shared" si="0"/>
        <v>1</v>
      </c>
      <c r="Y16">
        <f t="shared" si="0"/>
        <v>0</v>
      </c>
      <c r="Z16">
        <f t="shared" si="0"/>
        <v>1</v>
      </c>
      <c r="AA16">
        <f t="shared" si="0"/>
        <v>0</v>
      </c>
      <c r="AB16">
        <f t="shared" si="0"/>
        <v>0</v>
      </c>
      <c r="AC16">
        <f t="shared" si="0"/>
        <v>1</v>
      </c>
      <c r="AD16">
        <f t="shared" si="0"/>
        <v>0</v>
      </c>
    </row>
    <row r="17" spans="1:30" x14ac:dyDescent="0.25">
      <c r="A17" s="11">
        <v>60</v>
      </c>
      <c r="B17" s="12">
        <v>1</v>
      </c>
      <c r="C17" s="12">
        <v>0</v>
      </c>
      <c r="D17" s="12">
        <v>1</v>
      </c>
      <c r="E17" s="13">
        <v>0.10254000000000001</v>
      </c>
      <c r="J17" s="13">
        <v>0.10254000000000001</v>
      </c>
      <c r="K17">
        <f t="shared" si="1"/>
        <v>1</v>
      </c>
      <c r="L17">
        <f t="shared" si="1"/>
        <v>1</v>
      </c>
      <c r="M17">
        <f t="shared" si="0"/>
        <v>1</v>
      </c>
      <c r="N17">
        <f t="shared" si="0"/>
        <v>1</v>
      </c>
      <c r="O17">
        <f t="shared" si="0"/>
        <v>1</v>
      </c>
      <c r="P17">
        <f t="shared" si="0"/>
        <v>1</v>
      </c>
      <c r="Q17">
        <f t="shared" si="0"/>
        <v>1</v>
      </c>
      <c r="R17">
        <f t="shared" si="0"/>
        <v>1</v>
      </c>
      <c r="S17">
        <f t="shared" si="0"/>
        <v>1</v>
      </c>
      <c r="T17">
        <f t="shared" si="0"/>
        <v>1</v>
      </c>
      <c r="U17">
        <f t="shared" si="0"/>
        <v>1</v>
      </c>
      <c r="V17">
        <f t="shared" si="0"/>
        <v>1</v>
      </c>
      <c r="W17">
        <f t="shared" si="0"/>
        <v>1</v>
      </c>
      <c r="X17">
        <f t="shared" si="0"/>
        <v>1</v>
      </c>
      <c r="Y17">
        <f t="shared" si="0"/>
        <v>1</v>
      </c>
      <c r="Z17">
        <f t="shared" si="0"/>
        <v>1</v>
      </c>
      <c r="AA17">
        <f t="shared" si="0"/>
        <v>1</v>
      </c>
      <c r="AB17">
        <f t="shared" si="0"/>
        <v>1</v>
      </c>
      <c r="AC17">
        <f t="shared" si="0"/>
        <v>1</v>
      </c>
      <c r="AD17">
        <f t="shared" ref="M17:AD27" si="2">IF(AD$2&gt;$J17,1,0)</f>
        <v>1</v>
      </c>
    </row>
    <row r="18" spans="1:30" x14ac:dyDescent="0.25">
      <c r="A18" s="11">
        <v>15</v>
      </c>
      <c r="B18" s="12">
        <v>1</v>
      </c>
      <c r="C18" s="12">
        <v>0</v>
      </c>
      <c r="D18" s="12">
        <v>1</v>
      </c>
      <c r="E18" s="13">
        <v>0.69452000000000003</v>
      </c>
      <c r="J18" s="13">
        <v>0.69452000000000003</v>
      </c>
      <c r="K18">
        <f t="shared" si="1"/>
        <v>0</v>
      </c>
      <c r="L18">
        <f t="shared" si="1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  <c r="AC18">
        <f t="shared" si="2"/>
        <v>0</v>
      </c>
      <c r="AD18">
        <f t="shared" si="2"/>
        <v>0</v>
      </c>
    </row>
    <row r="19" spans="1:30" x14ac:dyDescent="0.25">
      <c r="A19" s="11">
        <v>50</v>
      </c>
      <c r="B19" s="12">
        <v>0</v>
      </c>
      <c r="C19" s="12">
        <v>0</v>
      </c>
      <c r="D19" s="12">
        <v>1</v>
      </c>
      <c r="E19" s="13">
        <v>0.18171999999999999</v>
      </c>
      <c r="J19" s="13">
        <v>0.18171999999999999</v>
      </c>
      <c r="K19">
        <f t="shared" si="1"/>
        <v>1</v>
      </c>
      <c r="L19">
        <f t="shared" si="1"/>
        <v>1</v>
      </c>
      <c r="M19">
        <f t="shared" si="2"/>
        <v>1</v>
      </c>
      <c r="N19">
        <f t="shared" si="2"/>
        <v>1</v>
      </c>
      <c r="O19">
        <f t="shared" si="2"/>
        <v>1</v>
      </c>
      <c r="P19">
        <f t="shared" si="2"/>
        <v>1</v>
      </c>
      <c r="Q19">
        <f t="shared" si="2"/>
        <v>1</v>
      </c>
      <c r="R19">
        <f t="shared" si="2"/>
        <v>1</v>
      </c>
      <c r="S19">
        <f t="shared" si="2"/>
        <v>1</v>
      </c>
      <c r="T19">
        <f t="shared" si="2"/>
        <v>1</v>
      </c>
      <c r="U19">
        <f t="shared" si="2"/>
        <v>1</v>
      </c>
      <c r="V19">
        <f t="shared" si="2"/>
        <v>1</v>
      </c>
      <c r="W19">
        <f t="shared" si="2"/>
        <v>1</v>
      </c>
      <c r="X19">
        <f t="shared" si="2"/>
        <v>1</v>
      </c>
      <c r="Y19">
        <f t="shared" si="2"/>
        <v>1</v>
      </c>
      <c r="Z19">
        <f t="shared" si="2"/>
        <v>1</v>
      </c>
      <c r="AA19">
        <f t="shared" si="2"/>
        <v>1</v>
      </c>
      <c r="AB19">
        <f t="shared" si="2"/>
        <v>1</v>
      </c>
      <c r="AC19">
        <f t="shared" si="2"/>
        <v>1</v>
      </c>
      <c r="AD19">
        <f t="shared" si="2"/>
        <v>1</v>
      </c>
    </row>
    <row r="20" spans="1:30" x14ac:dyDescent="0.25">
      <c r="A20" s="11">
        <v>25</v>
      </c>
      <c r="B20" s="12">
        <v>1</v>
      </c>
      <c r="C20" s="12">
        <v>0</v>
      </c>
      <c r="D20" s="12">
        <v>1</v>
      </c>
      <c r="E20" s="13">
        <v>0.53910999999999998</v>
      </c>
      <c r="J20" s="13">
        <v>0.53910999999999998</v>
      </c>
      <c r="K20">
        <f t="shared" si="1"/>
        <v>0</v>
      </c>
      <c r="L20">
        <f t="shared" si="1"/>
        <v>0</v>
      </c>
      <c r="M20">
        <f t="shared" si="2"/>
        <v>0</v>
      </c>
      <c r="N20">
        <f t="shared" si="2"/>
        <v>1</v>
      </c>
      <c r="O20">
        <f t="shared" si="2"/>
        <v>1</v>
      </c>
      <c r="P20">
        <f t="shared" si="2"/>
        <v>0</v>
      </c>
      <c r="Q20">
        <f t="shared" si="2"/>
        <v>1</v>
      </c>
      <c r="R20">
        <f t="shared" si="2"/>
        <v>1</v>
      </c>
      <c r="S20">
        <f t="shared" si="2"/>
        <v>1</v>
      </c>
      <c r="T20">
        <f t="shared" si="2"/>
        <v>0</v>
      </c>
      <c r="U20">
        <f t="shared" si="2"/>
        <v>1</v>
      </c>
      <c r="V20">
        <f t="shared" si="2"/>
        <v>0</v>
      </c>
      <c r="W20">
        <f t="shared" si="2"/>
        <v>0</v>
      </c>
      <c r="X20">
        <f t="shared" si="2"/>
        <v>1</v>
      </c>
      <c r="Y20">
        <f t="shared" si="2"/>
        <v>0</v>
      </c>
      <c r="Z20">
        <f t="shared" si="2"/>
        <v>1</v>
      </c>
      <c r="AA20">
        <f t="shared" si="2"/>
        <v>0</v>
      </c>
      <c r="AB20">
        <f t="shared" si="2"/>
        <v>0</v>
      </c>
      <c r="AC20">
        <f t="shared" si="2"/>
        <v>1</v>
      </c>
      <c r="AD20">
        <f t="shared" si="2"/>
        <v>0</v>
      </c>
    </row>
    <row r="21" spans="1:30" x14ac:dyDescent="0.25">
      <c r="A21" s="11">
        <v>30</v>
      </c>
      <c r="B21" s="12">
        <v>1</v>
      </c>
      <c r="C21" s="12">
        <v>0</v>
      </c>
      <c r="D21" s="12">
        <v>1</v>
      </c>
      <c r="E21" s="13">
        <v>0.45623000000000002</v>
      </c>
      <c r="J21" s="13">
        <v>0.45623000000000002</v>
      </c>
      <c r="K21">
        <f t="shared" si="1"/>
        <v>0</v>
      </c>
      <c r="L21">
        <f t="shared" si="1"/>
        <v>0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0</v>
      </c>
      <c r="W21">
        <f t="shared" si="2"/>
        <v>0</v>
      </c>
      <c r="X21">
        <f t="shared" si="2"/>
        <v>1</v>
      </c>
      <c r="Y21">
        <f t="shared" si="2"/>
        <v>0</v>
      </c>
      <c r="Z21">
        <f t="shared" si="2"/>
        <v>1</v>
      </c>
      <c r="AA21">
        <f t="shared" si="2"/>
        <v>0</v>
      </c>
      <c r="AB21">
        <f t="shared" si="2"/>
        <v>0</v>
      </c>
      <c r="AC21">
        <f t="shared" si="2"/>
        <v>1</v>
      </c>
      <c r="AD21">
        <f t="shared" si="2"/>
        <v>1</v>
      </c>
    </row>
    <row r="22" spans="1:30" x14ac:dyDescent="0.25">
      <c r="A22" s="11">
        <v>25</v>
      </c>
      <c r="B22" s="12">
        <v>1</v>
      </c>
      <c r="C22" s="12">
        <v>0</v>
      </c>
      <c r="D22" s="12">
        <v>1</v>
      </c>
      <c r="E22" s="13">
        <v>0.53910999999999998</v>
      </c>
      <c r="J22" s="13">
        <v>0.53910999999999998</v>
      </c>
      <c r="K22">
        <f t="shared" si="1"/>
        <v>0</v>
      </c>
      <c r="L22">
        <f t="shared" si="1"/>
        <v>0</v>
      </c>
      <c r="M22">
        <f t="shared" si="2"/>
        <v>0</v>
      </c>
      <c r="N22">
        <f t="shared" si="2"/>
        <v>1</v>
      </c>
      <c r="O22">
        <f t="shared" si="2"/>
        <v>1</v>
      </c>
      <c r="P22">
        <f t="shared" si="2"/>
        <v>0</v>
      </c>
      <c r="Q22">
        <f t="shared" si="2"/>
        <v>1</v>
      </c>
      <c r="R22">
        <f t="shared" si="2"/>
        <v>1</v>
      </c>
      <c r="S22">
        <f t="shared" si="2"/>
        <v>1</v>
      </c>
      <c r="T22">
        <f t="shared" si="2"/>
        <v>0</v>
      </c>
      <c r="U22">
        <f t="shared" si="2"/>
        <v>1</v>
      </c>
      <c r="V22">
        <f t="shared" si="2"/>
        <v>0</v>
      </c>
      <c r="W22">
        <f t="shared" si="2"/>
        <v>0</v>
      </c>
      <c r="X22">
        <f t="shared" si="2"/>
        <v>1</v>
      </c>
      <c r="Y22">
        <f t="shared" si="2"/>
        <v>0</v>
      </c>
      <c r="Z22">
        <f t="shared" si="2"/>
        <v>1</v>
      </c>
      <c r="AA22">
        <f t="shared" si="2"/>
        <v>0</v>
      </c>
      <c r="AB22">
        <f t="shared" si="2"/>
        <v>0</v>
      </c>
      <c r="AC22">
        <f t="shared" si="2"/>
        <v>1</v>
      </c>
      <c r="AD22">
        <f t="shared" si="2"/>
        <v>0</v>
      </c>
    </row>
    <row r="23" spans="1:30" x14ac:dyDescent="0.25">
      <c r="A23" s="11">
        <v>25</v>
      </c>
      <c r="B23" s="12">
        <v>1</v>
      </c>
      <c r="C23" s="12">
        <v>0</v>
      </c>
      <c r="D23" s="12">
        <v>1</v>
      </c>
      <c r="E23" s="13">
        <v>0.53910999999999998</v>
      </c>
      <c r="J23" s="13">
        <v>0.53910999999999998</v>
      </c>
      <c r="K23">
        <f t="shared" si="1"/>
        <v>0</v>
      </c>
      <c r="L23">
        <f t="shared" si="1"/>
        <v>0</v>
      </c>
      <c r="M23">
        <f t="shared" si="2"/>
        <v>0</v>
      </c>
      <c r="N23">
        <f t="shared" si="2"/>
        <v>1</v>
      </c>
      <c r="O23">
        <f t="shared" si="2"/>
        <v>1</v>
      </c>
      <c r="P23">
        <f t="shared" si="2"/>
        <v>0</v>
      </c>
      <c r="Q23">
        <f t="shared" si="2"/>
        <v>1</v>
      </c>
      <c r="R23">
        <f t="shared" si="2"/>
        <v>1</v>
      </c>
      <c r="S23">
        <f t="shared" si="2"/>
        <v>1</v>
      </c>
      <c r="T23">
        <f t="shared" si="2"/>
        <v>0</v>
      </c>
      <c r="U23">
        <f t="shared" si="2"/>
        <v>1</v>
      </c>
      <c r="V23">
        <f t="shared" si="2"/>
        <v>0</v>
      </c>
      <c r="W23">
        <f t="shared" si="2"/>
        <v>0</v>
      </c>
      <c r="X23">
        <f t="shared" si="2"/>
        <v>1</v>
      </c>
      <c r="Y23">
        <f t="shared" si="2"/>
        <v>0</v>
      </c>
      <c r="Z23">
        <f t="shared" si="2"/>
        <v>1</v>
      </c>
      <c r="AA23">
        <f t="shared" si="2"/>
        <v>0</v>
      </c>
      <c r="AB23">
        <f t="shared" si="2"/>
        <v>0</v>
      </c>
      <c r="AC23">
        <f t="shared" si="2"/>
        <v>1</v>
      </c>
      <c r="AD23">
        <f t="shared" si="2"/>
        <v>0</v>
      </c>
    </row>
    <row r="24" spans="1:30" x14ac:dyDescent="0.25">
      <c r="A24" s="11">
        <v>25</v>
      </c>
      <c r="B24" s="12">
        <v>1</v>
      </c>
      <c r="C24" s="12">
        <v>0</v>
      </c>
      <c r="D24" s="12">
        <v>1</v>
      </c>
      <c r="E24" s="13">
        <v>0.53910999999999998</v>
      </c>
      <c r="J24" s="13">
        <v>0.53910999999999998</v>
      </c>
      <c r="K24">
        <f t="shared" si="1"/>
        <v>0</v>
      </c>
      <c r="L24">
        <f t="shared" si="1"/>
        <v>0</v>
      </c>
      <c r="M24">
        <f t="shared" si="2"/>
        <v>0</v>
      </c>
      <c r="N24">
        <f t="shared" si="2"/>
        <v>1</v>
      </c>
      <c r="O24">
        <f t="shared" si="2"/>
        <v>1</v>
      </c>
      <c r="P24">
        <f t="shared" si="2"/>
        <v>0</v>
      </c>
      <c r="Q24">
        <f t="shared" si="2"/>
        <v>1</v>
      </c>
      <c r="R24">
        <f t="shared" si="2"/>
        <v>1</v>
      </c>
      <c r="S24">
        <f t="shared" si="2"/>
        <v>1</v>
      </c>
      <c r="T24">
        <f t="shared" si="2"/>
        <v>0</v>
      </c>
      <c r="U24">
        <f t="shared" si="2"/>
        <v>1</v>
      </c>
      <c r="V24">
        <f t="shared" si="2"/>
        <v>0</v>
      </c>
      <c r="W24">
        <f t="shared" si="2"/>
        <v>0</v>
      </c>
      <c r="X24">
        <f t="shared" si="2"/>
        <v>1</v>
      </c>
      <c r="Y24">
        <f t="shared" si="2"/>
        <v>0</v>
      </c>
      <c r="Z24">
        <f t="shared" si="2"/>
        <v>1</v>
      </c>
      <c r="AA24">
        <f t="shared" si="2"/>
        <v>0</v>
      </c>
      <c r="AB24">
        <f t="shared" si="2"/>
        <v>0</v>
      </c>
      <c r="AC24">
        <f t="shared" si="2"/>
        <v>1</v>
      </c>
      <c r="AD24">
        <f t="shared" si="2"/>
        <v>0</v>
      </c>
    </row>
    <row r="25" spans="1:30" x14ac:dyDescent="0.25">
      <c r="A25" s="11">
        <v>30</v>
      </c>
      <c r="B25" s="12">
        <v>1</v>
      </c>
      <c r="C25" s="12">
        <v>0</v>
      </c>
      <c r="D25" s="12">
        <v>1</v>
      </c>
      <c r="E25" s="13">
        <v>0.45623000000000002</v>
      </c>
      <c r="J25" s="13">
        <v>0.45623000000000002</v>
      </c>
      <c r="K25">
        <f t="shared" si="1"/>
        <v>0</v>
      </c>
      <c r="L25">
        <f t="shared" si="1"/>
        <v>0</v>
      </c>
      <c r="M25">
        <f t="shared" si="2"/>
        <v>1</v>
      </c>
      <c r="N25">
        <f t="shared" si="2"/>
        <v>1</v>
      </c>
      <c r="O25">
        <f t="shared" si="2"/>
        <v>1</v>
      </c>
      <c r="P25">
        <f t="shared" si="2"/>
        <v>1</v>
      </c>
      <c r="Q25">
        <f t="shared" si="2"/>
        <v>1</v>
      </c>
      <c r="R25">
        <f t="shared" si="2"/>
        <v>1</v>
      </c>
      <c r="S25">
        <f t="shared" si="2"/>
        <v>1</v>
      </c>
      <c r="T25">
        <f t="shared" si="2"/>
        <v>1</v>
      </c>
      <c r="U25">
        <f t="shared" si="2"/>
        <v>1</v>
      </c>
      <c r="V25">
        <f t="shared" si="2"/>
        <v>0</v>
      </c>
      <c r="W25">
        <f t="shared" si="2"/>
        <v>0</v>
      </c>
      <c r="X25">
        <f t="shared" si="2"/>
        <v>1</v>
      </c>
      <c r="Y25">
        <f t="shared" si="2"/>
        <v>0</v>
      </c>
      <c r="Z25">
        <f t="shared" si="2"/>
        <v>1</v>
      </c>
      <c r="AA25">
        <f t="shared" si="2"/>
        <v>0</v>
      </c>
      <c r="AB25">
        <f t="shared" si="2"/>
        <v>0</v>
      </c>
      <c r="AC25">
        <f t="shared" si="2"/>
        <v>1</v>
      </c>
      <c r="AD25">
        <f t="shared" si="2"/>
        <v>1</v>
      </c>
    </row>
    <row r="26" spans="1:30" x14ac:dyDescent="0.25">
      <c r="A26" s="11">
        <v>35</v>
      </c>
      <c r="B26" s="12">
        <v>1</v>
      </c>
      <c r="C26" s="12">
        <v>0</v>
      </c>
      <c r="D26" s="12">
        <v>1</v>
      </c>
      <c r="E26" s="13">
        <v>0.37569999999999998</v>
      </c>
      <c r="J26" s="13">
        <v>0.37569999999999998</v>
      </c>
      <c r="K26">
        <f t="shared" si="1"/>
        <v>0</v>
      </c>
      <c r="L26">
        <f t="shared" si="1"/>
        <v>0</v>
      </c>
      <c r="M26">
        <f t="shared" si="2"/>
        <v>1</v>
      </c>
      <c r="N26">
        <f t="shared" si="2"/>
        <v>1</v>
      </c>
      <c r="O26">
        <f t="shared" si="2"/>
        <v>1</v>
      </c>
      <c r="P26">
        <f t="shared" si="2"/>
        <v>1</v>
      </c>
      <c r="Q26">
        <f t="shared" si="2"/>
        <v>1</v>
      </c>
      <c r="R26">
        <f t="shared" si="2"/>
        <v>1</v>
      </c>
      <c r="S26">
        <f t="shared" si="2"/>
        <v>1</v>
      </c>
      <c r="T26">
        <f t="shared" si="2"/>
        <v>1</v>
      </c>
      <c r="U26">
        <f t="shared" si="2"/>
        <v>1</v>
      </c>
      <c r="V26">
        <f t="shared" si="2"/>
        <v>1</v>
      </c>
      <c r="W26">
        <f t="shared" si="2"/>
        <v>1</v>
      </c>
      <c r="X26">
        <f t="shared" si="2"/>
        <v>1</v>
      </c>
      <c r="Y26">
        <f t="shared" si="2"/>
        <v>1</v>
      </c>
      <c r="Z26">
        <f t="shared" si="2"/>
        <v>1</v>
      </c>
      <c r="AA26">
        <f t="shared" si="2"/>
        <v>0</v>
      </c>
      <c r="AB26">
        <f t="shared" si="2"/>
        <v>1</v>
      </c>
      <c r="AC26">
        <f t="shared" si="2"/>
        <v>1</v>
      </c>
      <c r="AD26">
        <f t="shared" si="2"/>
        <v>1</v>
      </c>
    </row>
    <row r="27" spans="1:30" x14ac:dyDescent="0.25">
      <c r="A27" s="11">
        <v>24</v>
      </c>
      <c r="B27" s="12">
        <v>1</v>
      </c>
      <c r="C27" s="12">
        <v>0</v>
      </c>
      <c r="D27" s="12">
        <v>1</v>
      </c>
      <c r="E27" s="13">
        <v>0.55557000000000001</v>
      </c>
      <c r="J27" s="13">
        <v>0.55557000000000001</v>
      </c>
      <c r="K27">
        <f t="shared" si="1"/>
        <v>0</v>
      </c>
      <c r="L27">
        <f t="shared" si="1"/>
        <v>0</v>
      </c>
      <c r="M27">
        <f t="shared" si="2"/>
        <v>0</v>
      </c>
      <c r="N27">
        <f t="shared" si="2"/>
        <v>1</v>
      </c>
      <c r="O27">
        <f t="shared" si="2"/>
        <v>1</v>
      </c>
      <c r="P27">
        <f t="shared" si="2"/>
        <v>0</v>
      </c>
      <c r="Q27">
        <f t="shared" si="2"/>
        <v>1</v>
      </c>
      <c r="R27">
        <f t="shared" si="2"/>
        <v>1</v>
      </c>
      <c r="S27">
        <f t="shared" si="2"/>
        <v>1</v>
      </c>
      <c r="T27">
        <f t="shared" si="2"/>
        <v>0</v>
      </c>
      <c r="U27">
        <f t="shared" si="2"/>
        <v>1</v>
      </c>
      <c r="V27">
        <f t="shared" si="2"/>
        <v>0</v>
      </c>
      <c r="W27">
        <f t="shared" si="2"/>
        <v>0</v>
      </c>
      <c r="X27">
        <f t="shared" si="2"/>
        <v>0</v>
      </c>
      <c r="Y27">
        <f t="shared" si="2"/>
        <v>0</v>
      </c>
      <c r="Z27">
        <f t="shared" si="2"/>
        <v>1</v>
      </c>
      <c r="AA27">
        <f t="shared" si="2"/>
        <v>0</v>
      </c>
      <c r="AB27">
        <f t="shared" si="2"/>
        <v>0</v>
      </c>
      <c r="AC27">
        <f t="shared" si="2"/>
        <v>1</v>
      </c>
      <c r="AD27">
        <f t="shared" si="2"/>
        <v>0</v>
      </c>
    </row>
    <row r="28" spans="1:30" x14ac:dyDescent="0.25">
      <c r="A28" s="11">
        <v>40</v>
      </c>
      <c r="B28" s="12">
        <v>0</v>
      </c>
      <c r="C28" s="12">
        <v>1</v>
      </c>
      <c r="D28" s="12">
        <v>1</v>
      </c>
      <c r="E28" s="13">
        <v>0.30149999999999999</v>
      </c>
    </row>
    <row r="29" spans="1:30" x14ac:dyDescent="0.25">
      <c r="A29" s="11">
        <v>40</v>
      </c>
      <c r="B29" s="12">
        <v>1</v>
      </c>
      <c r="C29" s="12">
        <v>1</v>
      </c>
      <c r="D29" s="12">
        <v>1</v>
      </c>
      <c r="E29" s="13">
        <v>0.30149999999999999</v>
      </c>
      <c r="K29">
        <f>SUM(K3:AD27)</f>
        <v>327</v>
      </c>
    </row>
    <row r="30" spans="1:30" x14ac:dyDescent="0.25">
      <c r="A30" s="11">
        <v>28</v>
      </c>
      <c r="B30" s="12">
        <v>1</v>
      </c>
      <c r="C30" s="12">
        <v>1</v>
      </c>
      <c r="D30" s="12">
        <v>1</v>
      </c>
      <c r="E30" s="13">
        <v>0.48934</v>
      </c>
      <c r="J30" t="s">
        <v>12</v>
      </c>
      <c r="K30">
        <f>K29/500</f>
        <v>0.65400000000000003</v>
      </c>
    </row>
    <row r="31" spans="1:30" x14ac:dyDescent="0.25">
      <c r="A31" s="11">
        <v>22</v>
      </c>
      <c r="B31" s="12">
        <v>0</v>
      </c>
      <c r="C31" s="12">
        <v>1</v>
      </c>
      <c r="D31" s="12">
        <v>1</v>
      </c>
      <c r="E31" s="13">
        <v>0.58809999999999996</v>
      </c>
    </row>
    <row r="32" spans="1:30" x14ac:dyDescent="0.25">
      <c r="A32" s="11">
        <v>23</v>
      </c>
      <c r="B32" s="12">
        <v>0</v>
      </c>
      <c r="C32" s="12">
        <v>1</v>
      </c>
      <c r="D32" s="12">
        <v>1</v>
      </c>
      <c r="E32" s="13">
        <v>0.57191999999999998</v>
      </c>
    </row>
    <row r="33" spans="1:5" x14ac:dyDescent="0.25">
      <c r="A33" s="11">
        <v>28</v>
      </c>
      <c r="B33" s="12">
        <v>1</v>
      </c>
      <c r="C33" s="12">
        <v>1</v>
      </c>
      <c r="D33" s="12">
        <v>1</v>
      </c>
      <c r="E33" s="13">
        <v>0.48934</v>
      </c>
    </row>
    <row r="34" spans="1:5" x14ac:dyDescent="0.25">
      <c r="A34" s="11">
        <v>15</v>
      </c>
      <c r="B34" s="12">
        <v>0</v>
      </c>
      <c r="C34" s="12">
        <v>1</v>
      </c>
      <c r="D34" s="12">
        <v>1</v>
      </c>
      <c r="E34" s="13">
        <v>0.69452000000000003</v>
      </c>
    </row>
    <row r="35" spans="1:5" x14ac:dyDescent="0.25">
      <c r="A35" s="11">
        <v>20</v>
      </c>
      <c r="B35" s="12">
        <v>0</v>
      </c>
      <c r="C35" s="12">
        <v>1</v>
      </c>
      <c r="D35" s="12">
        <v>1</v>
      </c>
      <c r="E35" s="13">
        <v>0.61987999999999999</v>
      </c>
    </row>
    <row r="36" spans="1:5" x14ac:dyDescent="0.25">
      <c r="A36" s="11">
        <v>18</v>
      </c>
      <c r="B36" s="12">
        <v>1</v>
      </c>
      <c r="C36" s="12">
        <v>1</v>
      </c>
      <c r="D36" s="12">
        <v>1</v>
      </c>
      <c r="E36" s="13">
        <v>0.65066999999999997</v>
      </c>
    </row>
    <row r="37" spans="1:5" x14ac:dyDescent="0.25">
      <c r="A37" s="11">
        <v>25</v>
      </c>
      <c r="B37" s="12">
        <v>1</v>
      </c>
      <c r="C37" s="12">
        <v>1</v>
      </c>
      <c r="D37" s="12">
        <v>1</v>
      </c>
      <c r="E37" s="13">
        <v>0.53910999999999998</v>
      </c>
    </row>
    <row r="38" spans="1:5" x14ac:dyDescent="0.25">
      <c r="A38" s="11">
        <v>20</v>
      </c>
      <c r="B38" s="12">
        <v>1</v>
      </c>
      <c r="C38" s="12">
        <v>1</v>
      </c>
      <c r="D38" s="12">
        <v>1</v>
      </c>
      <c r="E38" s="13">
        <v>0.61987999999999999</v>
      </c>
    </row>
    <row r="39" spans="1:5" x14ac:dyDescent="0.25">
      <c r="A39" s="11">
        <v>32</v>
      </c>
      <c r="B39" s="12">
        <v>1</v>
      </c>
      <c r="C39" s="12">
        <v>1</v>
      </c>
      <c r="D39" s="12">
        <v>1</v>
      </c>
      <c r="E39" s="13">
        <v>0.42348999999999998</v>
      </c>
    </row>
    <row r="40" spans="1:5" x14ac:dyDescent="0.25">
      <c r="A40" s="11">
        <v>32</v>
      </c>
      <c r="B40" s="12">
        <v>0</v>
      </c>
      <c r="C40" s="12">
        <v>1</v>
      </c>
      <c r="D40" s="12">
        <v>1</v>
      </c>
      <c r="E40" s="13">
        <v>0.42348999999999998</v>
      </c>
    </row>
    <row r="41" spans="1:5" x14ac:dyDescent="0.25">
      <c r="A41" s="11">
        <v>24</v>
      </c>
      <c r="B41" s="12">
        <v>0</v>
      </c>
      <c r="C41" s="12">
        <v>1</v>
      </c>
      <c r="D41" s="12">
        <v>1</v>
      </c>
      <c r="E41" s="13">
        <v>0.55557000000000001</v>
      </c>
    </row>
    <row r="42" spans="1:5" x14ac:dyDescent="0.25">
      <c r="A42" s="11">
        <v>30</v>
      </c>
      <c r="B42" s="12">
        <v>1</v>
      </c>
      <c r="C42" s="12">
        <v>1</v>
      </c>
      <c r="D42" s="12">
        <v>1</v>
      </c>
      <c r="E42" s="13">
        <v>0.45623000000000002</v>
      </c>
    </row>
    <row r="43" spans="1:5" x14ac:dyDescent="0.25">
      <c r="A43" s="11">
        <v>21</v>
      </c>
      <c r="B43" s="12">
        <v>0</v>
      </c>
      <c r="C43" s="12">
        <v>1</v>
      </c>
      <c r="D43" s="12">
        <v>1</v>
      </c>
      <c r="E43" s="13">
        <v>0.60409999999999997</v>
      </c>
    </row>
    <row r="44" spans="1:5" x14ac:dyDescent="0.25">
      <c r="A44" s="11">
        <v>46</v>
      </c>
      <c r="B44" s="12">
        <v>1</v>
      </c>
      <c r="C44" s="12">
        <v>1</v>
      </c>
      <c r="D44" s="12">
        <v>1</v>
      </c>
      <c r="E44" s="13">
        <v>0.22463</v>
      </c>
    </row>
    <row r="45" spans="1:5" x14ac:dyDescent="0.25">
      <c r="A45" s="11">
        <v>32</v>
      </c>
      <c r="B45" s="12">
        <v>0</v>
      </c>
      <c r="C45" s="12">
        <v>1</v>
      </c>
      <c r="D45" s="12">
        <v>1</v>
      </c>
      <c r="E45" s="13">
        <v>0.42348999999999998</v>
      </c>
    </row>
    <row r="46" spans="1:5" x14ac:dyDescent="0.25">
      <c r="A46" s="11">
        <v>23</v>
      </c>
      <c r="B46" s="12">
        <v>1</v>
      </c>
      <c r="C46" s="12">
        <v>1</v>
      </c>
      <c r="D46" s="12">
        <v>1</v>
      </c>
      <c r="E46" s="13">
        <v>0.57191999999999998</v>
      </c>
    </row>
    <row r="47" spans="1:5" ht="15.75" thickBot="1" x14ac:dyDescent="0.3">
      <c r="A47" s="14">
        <v>25</v>
      </c>
      <c r="B47" s="15">
        <v>0</v>
      </c>
      <c r="C47" s="15">
        <v>1</v>
      </c>
      <c r="D47" s="15">
        <v>1</v>
      </c>
      <c r="E47" s="16">
        <v>0.53910999999999998</v>
      </c>
    </row>
  </sheetData>
  <sortState ref="A4:E47">
    <sortCondition ref="C3:C47"/>
  </sortState>
  <mergeCells count="4">
    <mergeCell ref="A1:A2"/>
    <mergeCell ref="B1:B2"/>
    <mergeCell ref="C1:C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7"/>
  <sheetViews>
    <sheetView showGridLines="0" workbookViewId="0">
      <selection activeCell="G1" sqref="G1:K47"/>
    </sheetView>
  </sheetViews>
  <sheetFormatPr defaultRowHeight="15" x14ac:dyDescent="0.25"/>
  <cols>
    <col min="1" max="1" width="4.140625" bestFit="1" customWidth="1"/>
    <col min="2" max="2" width="4" bestFit="1" customWidth="1"/>
    <col min="3" max="3" width="7.42578125" bestFit="1" customWidth="1"/>
    <col min="4" max="4" width="9.5703125" bestFit="1" customWidth="1"/>
    <col min="5" max="5" width="20.28515625" bestFit="1" customWidth="1"/>
  </cols>
  <sheetData>
    <row r="1" spans="1:11" x14ac:dyDescent="0.25">
      <c r="A1" s="31" t="s">
        <v>0</v>
      </c>
      <c r="B1" s="33" t="s">
        <v>1</v>
      </c>
      <c r="C1" s="33" t="s">
        <v>2</v>
      </c>
      <c r="D1" s="3" t="s">
        <v>3</v>
      </c>
      <c r="E1" s="35" t="s">
        <v>5</v>
      </c>
      <c r="G1" s="19" t="s">
        <v>7</v>
      </c>
      <c r="H1" s="19">
        <f>1-SUM(G3:G47)/45</f>
        <v>0.80614399706222217</v>
      </c>
      <c r="I1" s="17"/>
      <c r="J1" s="19" t="s">
        <v>9</v>
      </c>
      <c r="K1" s="19">
        <f>SUM(J3:J47)/45</f>
        <v>0.17836546777502835</v>
      </c>
    </row>
    <row r="2" spans="1:11" x14ac:dyDescent="0.25">
      <c r="A2" s="32"/>
      <c r="B2" s="34"/>
      <c r="C2" s="34"/>
      <c r="D2" s="1" t="s">
        <v>4</v>
      </c>
      <c r="E2" s="36"/>
      <c r="G2" s="21" t="s">
        <v>6</v>
      </c>
      <c r="H2" s="18"/>
      <c r="I2" s="18"/>
      <c r="J2" s="21" t="s">
        <v>8</v>
      </c>
      <c r="K2" s="19"/>
    </row>
    <row r="3" spans="1:11" x14ac:dyDescent="0.25">
      <c r="A3" s="4">
        <v>23</v>
      </c>
      <c r="B3" s="2">
        <v>1</v>
      </c>
      <c r="C3" s="2">
        <v>0</v>
      </c>
      <c r="D3" s="2">
        <v>1</v>
      </c>
      <c r="E3" s="5">
        <v>0.4587</v>
      </c>
      <c r="G3" s="20">
        <f>(E3-C3)^2</f>
        <v>0.21040569000000001</v>
      </c>
      <c r="I3">
        <f>(E3^C3)*(1-E3)^(1-C3)</f>
        <v>0.5413</v>
      </c>
      <c r="J3" s="22">
        <f>1+LOG(I3,2)</f>
        <v>0.11450029316519261</v>
      </c>
    </row>
    <row r="4" spans="1:11" x14ac:dyDescent="0.25">
      <c r="A4" s="4">
        <v>40</v>
      </c>
      <c r="B4" s="2">
        <v>0</v>
      </c>
      <c r="C4" s="2">
        <v>1</v>
      </c>
      <c r="D4" s="2">
        <v>1</v>
      </c>
      <c r="E4" s="5">
        <v>0.52554000000000001</v>
      </c>
      <c r="G4" s="20">
        <f t="shared" ref="G4:G47" si="0">(E4-C4)^2</f>
        <v>0.22511229159999999</v>
      </c>
      <c r="I4">
        <f t="shared" ref="I4:I47" si="1">(E4^C4)*(1-E4)^(1-C4)</f>
        <v>0.52554000000000001</v>
      </c>
      <c r="J4" s="22">
        <f t="shared" ref="J4:J47" si="2">1+LOG(I4,2)</f>
        <v>7.1872480157267882E-2</v>
      </c>
    </row>
    <row r="5" spans="1:11" x14ac:dyDescent="0.25">
      <c r="A5" s="4">
        <v>40</v>
      </c>
      <c r="B5" s="2">
        <v>1</v>
      </c>
      <c r="C5" s="2">
        <v>1</v>
      </c>
      <c r="D5" s="2">
        <v>1</v>
      </c>
      <c r="E5" s="5">
        <v>0.18317</v>
      </c>
      <c r="G5" s="20">
        <f t="shared" si="0"/>
        <v>0.66721124889999994</v>
      </c>
      <c r="I5">
        <f t="shared" si="1"/>
        <v>0.18317</v>
      </c>
      <c r="J5" s="22">
        <f t="shared" si="2"/>
        <v>-1.4487448599860828</v>
      </c>
    </row>
    <row r="6" spans="1:11" x14ac:dyDescent="0.25">
      <c r="A6" s="4">
        <v>30</v>
      </c>
      <c r="B6" s="2">
        <v>1</v>
      </c>
      <c r="C6" s="2">
        <v>0</v>
      </c>
      <c r="D6" s="2">
        <v>1</v>
      </c>
      <c r="E6" s="5">
        <v>0.32894000000000001</v>
      </c>
      <c r="G6" s="20">
        <f t="shared" si="0"/>
        <v>0.1082015236</v>
      </c>
      <c r="I6">
        <f t="shared" si="1"/>
        <v>0.67105999999999999</v>
      </c>
      <c r="J6" s="22">
        <f t="shared" si="2"/>
        <v>0.42451366979825023</v>
      </c>
    </row>
    <row r="7" spans="1:11" x14ac:dyDescent="0.25">
      <c r="A7" s="4">
        <v>28</v>
      </c>
      <c r="B7" s="2">
        <v>1</v>
      </c>
      <c r="C7" s="2">
        <v>0</v>
      </c>
      <c r="D7" s="2">
        <v>1</v>
      </c>
      <c r="E7" s="5">
        <v>0.36434</v>
      </c>
      <c r="G7" s="20">
        <f t="shared" si="0"/>
        <v>0.13274363559999999</v>
      </c>
      <c r="I7">
        <f t="shared" si="1"/>
        <v>0.63566</v>
      </c>
      <c r="J7" s="22">
        <f t="shared" si="2"/>
        <v>0.3463272123306016</v>
      </c>
    </row>
    <row r="8" spans="1:11" x14ac:dyDescent="0.25">
      <c r="A8" s="4">
        <v>40</v>
      </c>
      <c r="B8" s="2">
        <v>1</v>
      </c>
      <c r="C8" s="2">
        <v>0</v>
      </c>
      <c r="D8" s="2">
        <v>1</v>
      </c>
      <c r="E8" s="5">
        <v>0.18317</v>
      </c>
      <c r="G8" s="20">
        <f t="shared" si="0"/>
        <v>3.3551248899999997E-2</v>
      </c>
      <c r="I8">
        <f t="shared" si="1"/>
        <v>0.81682999999999995</v>
      </c>
      <c r="J8" s="22">
        <f t="shared" si="2"/>
        <v>0.70810775866481324</v>
      </c>
    </row>
    <row r="9" spans="1:11" x14ac:dyDescent="0.25">
      <c r="A9" s="4">
        <v>45</v>
      </c>
      <c r="B9" s="2">
        <v>0</v>
      </c>
      <c r="C9" s="2">
        <v>0</v>
      </c>
      <c r="D9" s="2">
        <v>1</v>
      </c>
      <c r="E9" s="5">
        <v>0.42831000000000002</v>
      </c>
      <c r="G9" s="20">
        <f t="shared" si="0"/>
        <v>0.18344945610000002</v>
      </c>
      <c r="I9">
        <f t="shared" si="1"/>
        <v>0.57169000000000003</v>
      </c>
      <c r="J9" s="22">
        <f t="shared" si="2"/>
        <v>0.19330495998709207</v>
      </c>
    </row>
    <row r="10" spans="1:11" x14ac:dyDescent="0.25">
      <c r="A10" s="4">
        <v>62</v>
      </c>
      <c r="B10" s="2">
        <v>1</v>
      </c>
      <c r="C10" s="2">
        <v>0</v>
      </c>
      <c r="D10" s="2">
        <v>1</v>
      </c>
      <c r="E10" s="5">
        <v>3.8589999999999999E-2</v>
      </c>
      <c r="G10" s="20">
        <f t="shared" si="0"/>
        <v>1.4891881E-3</v>
      </c>
      <c r="I10">
        <f t="shared" si="1"/>
        <v>0.96140999999999999</v>
      </c>
      <c r="J10" s="22">
        <f t="shared" si="2"/>
        <v>0.94322371469971988</v>
      </c>
    </row>
    <row r="11" spans="1:11" x14ac:dyDescent="0.25">
      <c r="A11" s="4">
        <v>65</v>
      </c>
      <c r="B11" s="2">
        <v>1</v>
      </c>
      <c r="C11" s="2">
        <v>0</v>
      </c>
      <c r="D11" s="2">
        <v>1</v>
      </c>
      <c r="E11" s="5">
        <v>3.0759999999999999E-2</v>
      </c>
      <c r="G11" s="20">
        <f t="shared" si="0"/>
        <v>9.4617759999999997E-4</v>
      </c>
      <c r="I11">
        <f t="shared" si="1"/>
        <v>0.96923999999999999</v>
      </c>
      <c r="J11" s="22">
        <f t="shared" si="2"/>
        <v>0.9549258503588044</v>
      </c>
    </row>
    <row r="12" spans="1:11" x14ac:dyDescent="0.25">
      <c r="A12" s="4">
        <v>45</v>
      </c>
      <c r="B12" s="2">
        <v>0</v>
      </c>
      <c r="C12" s="2">
        <v>0</v>
      </c>
      <c r="D12" s="2">
        <v>1</v>
      </c>
      <c r="E12" s="5">
        <v>0.42831000000000002</v>
      </c>
      <c r="G12" s="20">
        <f t="shared" si="0"/>
        <v>0.18344945610000002</v>
      </c>
      <c r="I12">
        <f t="shared" si="1"/>
        <v>0.57169000000000003</v>
      </c>
      <c r="J12" s="22">
        <f t="shared" si="2"/>
        <v>0.19330495998709207</v>
      </c>
    </row>
    <row r="13" spans="1:11" x14ac:dyDescent="0.25">
      <c r="A13" s="4">
        <v>25</v>
      </c>
      <c r="B13" s="2">
        <v>0</v>
      </c>
      <c r="C13" s="2">
        <v>0</v>
      </c>
      <c r="D13" s="2">
        <v>1</v>
      </c>
      <c r="E13" s="5">
        <v>0.78164999999999996</v>
      </c>
      <c r="G13" s="20">
        <f t="shared" si="0"/>
        <v>0.6109767224999999</v>
      </c>
      <c r="I13">
        <f t="shared" si="1"/>
        <v>0.21835000000000004</v>
      </c>
      <c r="J13" s="22">
        <f t="shared" si="2"/>
        <v>-1.1952855637691941</v>
      </c>
    </row>
    <row r="14" spans="1:11" x14ac:dyDescent="0.25">
      <c r="A14" s="4">
        <v>28</v>
      </c>
      <c r="B14" s="2">
        <v>1</v>
      </c>
      <c r="C14" s="2">
        <v>1</v>
      </c>
      <c r="D14" s="2">
        <v>1</v>
      </c>
      <c r="E14" s="5">
        <v>0.36434</v>
      </c>
      <c r="G14" s="20">
        <f t="shared" si="0"/>
        <v>0.40406363560000003</v>
      </c>
      <c r="I14">
        <f t="shared" si="1"/>
        <v>0.36434</v>
      </c>
      <c r="J14" s="22">
        <f t="shared" si="2"/>
        <v>-0.45664270114150063</v>
      </c>
    </row>
    <row r="15" spans="1:11" x14ac:dyDescent="0.25">
      <c r="A15" s="4">
        <v>28</v>
      </c>
      <c r="B15" s="2">
        <v>1</v>
      </c>
      <c r="C15" s="2">
        <v>0</v>
      </c>
      <c r="D15" s="2">
        <v>1</v>
      </c>
      <c r="E15" s="5">
        <v>0.36434</v>
      </c>
      <c r="G15" s="20">
        <f t="shared" si="0"/>
        <v>0.13274363559999999</v>
      </c>
      <c r="I15">
        <f t="shared" si="1"/>
        <v>0.63566</v>
      </c>
      <c r="J15" s="22">
        <f t="shared" si="2"/>
        <v>0.3463272123306016</v>
      </c>
    </row>
    <row r="16" spans="1:11" x14ac:dyDescent="0.25">
      <c r="A16" s="4">
        <v>23</v>
      </c>
      <c r="B16" s="2">
        <v>1</v>
      </c>
      <c r="C16" s="2">
        <v>0</v>
      </c>
      <c r="D16" s="2">
        <v>1</v>
      </c>
      <c r="E16" s="5">
        <v>0.4587</v>
      </c>
      <c r="G16" s="20">
        <f t="shared" si="0"/>
        <v>0.21040569000000001</v>
      </c>
      <c r="I16">
        <f t="shared" si="1"/>
        <v>0.5413</v>
      </c>
      <c r="J16" s="22">
        <f t="shared" si="2"/>
        <v>0.11450029316519261</v>
      </c>
    </row>
    <row r="17" spans="1:10" x14ac:dyDescent="0.25">
      <c r="A17" s="4">
        <v>22</v>
      </c>
      <c r="B17" s="2">
        <v>0</v>
      </c>
      <c r="C17" s="2">
        <v>1</v>
      </c>
      <c r="D17" s="2">
        <v>1</v>
      </c>
      <c r="E17" s="5">
        <v>0.81904999999999994</v>
      </c>
      <c r="G17" s="20">
        <f t="shared" si="0"/>
        <v>3.2742902500000018E-2</v>
      </c>
      <c r="I17">
        <f t="shared" si="1"/>
        <v>0.81904999999999994</v>
      </c>
      <c r="J17" s="22">
        <f t="shared" si="2"/>
        <v>0.71202343091081222</v>
      </c>
    </row>
    <row r="18" spans="1:10" x14ac:dyDescent="0.25">
      <c r="A18" s="4">
        <v>23</v>
      </c>
      <c r="B18" s="2">
        <v>0</v>
      </c>
      <c r="C18" s="2">
        <v>1</v>
      </c>
      <c r="D18" s="2">
        <v>1</v>
      </c>
      <c r="E18" s="5">
        <v>0.80717000000000005</v>
      </c>
      <c r="G18" s="20">
        <f t="shared" si="0"/>
        <v>3.7183408899999978E-2</v>
      </c>
      <c r="I18">
        <f t="shared" si="1"/>
        <v>0.80717000000000005</v>
      </c>
      <c r="J18" s="22">
        <f t="shared" si="2"/>
        <v>0.69094446006294852</v>
      </c>
    </row>
    <row r="19" spans="1:10" x14ac:dyDescent="0.25">
      <c r="A19" s="4">
        <v>28</v>
      </c>
      <c r="B19" s="2">
        <v>1</v>
      </c>
      <c r="C19" s="2">
        <v>1</v>
      </c>
      <c r="D19" s="2">
        <v>1</v>
      </c>
      <c r="E19" s="5">
        <v>0.36434</v>
      </c>
      <c r="G19" s="20">
        <f t="shared" si="0"/>
        <v>0.40406363560000003</v>
      </c>
      <c r="I19">
        <f t="shared" si="1"/>
        <v>0.36434</v>
      </c>
      <c r="J19" s="22">
        <f t="shared" si="2"/>
        <v>-0.45664270114150063</v>
      </c>
    </row>
    <row r="20" spans="1:10" x14ac:dyDescent="0.25">
      <c r="A20" s="4">
        <v>15</v>
      </c>
      <c r="B20" s="2">
        <v>0</v>
      </c>
      <c r="C20" s="2">
        <v>1</v>
      </c>
      <c r="D20" s="2">
        <v>1</v>
      </c>
      <c r="E20" s="5">
        <v>0.88668999999999998</v>
      </c>
      <c r="G20" s="20">
        <f t="shared" si="0"/>
        <v>1.2839156100000006E-2</v>
      </c>
      <c r="I20">
        <f t="shared" si="1"/>
        <v>0.88668999999999998</v>
      </c>
      <c r="J20" s="22">
        <f t="shared" si="2"/>
        <v>0.82650171016474006</v>
      </c>
    </row>
    <row r="21" spans="1:10" x14ac:dyDescent="0.25">
      <c r="A21" s="4">
        <v>47</v>
      </c>
      <c r="B21" s="2">
        <v>0</v>
      </c>
      <c r="C21" s="2">
        <v>0</v>
      </c>
      <c r="D21" s="2">
        <v>1</v>
      </c>
      <c r="E21" s="5">
        <v>0.39051000000000002</v>
      </c>
      <c r="G21" s="20">
        <f t="shared" si="0"/>
        <v>0.15249806010000003</v>
      </c>
      <c r="I21">
        <f t="shared" si="1"/>
        <v>0.60948999999999998</v>
      </c>
      <c r="J21" s="22">
        <f t="shared" si="2"/>
        <v>0.28567445562381666</v>
      </c>
    </row>
    <row r="22" spans="1:10" x14ac:dyDescent="0.25">
      <c r="A22" s="4">
        <v>57</v>
      </c>
      <c r="B22" s="2">
        <v>1</v>
      </c>
      <c r="C22" s="2">
        <v>0</v>
      </c>
      <c r="D22" s="2">
        <v>1</v>
      </c>
      <c r="E22" s="5">
        <v>5.6009999999999997E-2</v>
      </c>
      <c r="G22" s="20">
        <f t="shared" si="0"/>
        <v>3.1371200999999998E-3</v>
      </c>
      <c r="I22">
        <f t="shared" si="1"/>
        <v>0.94399</v>
      </c>
      <c r="J22" s="22">
        <f t="shared" si="2"/>
        <v>0.91684348183235653</v>
      </c>
    </row>
    <row r="23" spans="1:10" x14ac:dyDescent="0.25">
      <c r="A23" s="4">
        <v>20</v>
      </c>
      <c r="B23" s="2">
        <v>0</v>
      </c>
      <c r="C23" s="2">
        <v>1</v>
      </c>
      <c r="D23" s="2">
        <v>1</v>
      </c>
      <c r="E23" s="5">
        <v>0.84109</v>
      </c>
      <c r="G23" s="20">
        <f t="shared" si="0"/>
        <v>2.5252388099999998E-2</v>
      </c>
      <c r="I23">
        <f t="shared" si="1"/>
        <v>0.84109</v>
      </c>
      <c r="J23" s="22">
        <f t="shared" si="2"/>
        <v>0.75033208800280216</v>
      </c>
    </row>
    <row r="24" spans="1:10" x14ac:dyDescent="0.25">
      <c r="A24" s="4">
        <v>18</v>
      </c>
      <c r="B24" s="2">
        <v>1</v>
      </c>
      <c r="C24" s="2">
        <v>1</v>
      </c>
      <c r="D24" s="2">
        <v>1</v>
      </c>
      <c r="E24" s="5">
        <v>0.55611999999999995</v>
      </c>
      <c r="G24" s="20">
        <f t="shared" si="0"/>
        <v>0.19702945440000005</v>
      </c>
      <c r="I24">
        <f t="shared" si="1"/>
        <v>0.55611999999999995</v>
      </c>
      <c r="J24" s="22">
        <f t="shared" si="2"/>
        <v>0.15346812749525574</v>
      </c>
    </row>
    <row r="25" spans="1:10" x14ac:dyDescent="0.25">
      <c r="A25" s="4">
        <v>25</v>
      </c>
      <c r="B25" s="2">
        <v>1</v>
      </c>
      <c r="C25" s="2">
        <v>0</v>
      </c>
      <c r="D25" s="2">
        <v>1</v>
      </c>
      <c r="E25" s="5">
        <v>0.42019000000000001</v>
      </c>
      <c r="G25" s="20">
        <f t="shared" si="0"/>
        <v>0.1765596361</v>
      </c>
      <c r="I25">
        <f t="shared" si="1"/>
        <v>0.57980999999999994</v>
      </c>
      <c r="J25" s="22">
        <f t="shared" si="2"/>
        <v>0.21365212093001762</v>
      </c>
    </row>
    <row r="26" spans="1:10" x14ac:dyDescent="0.25">
      <c r="A26" s="4">
        <v>60</v>
      </c>
      <c r="B26" s="2">
        <v>1</v>
      </c>
      <c r="C26" s="2">
        <v>0</v>
      </c>
      <c r="D26" s="2">
        <v>1</v>
      </c>
      <c r="E26" s="5">
        <v>4.4830000000000002E-2</v>
      </c>
      <c r="G26" s="20">
        <f t="shared" si="0"/>
        <v>2.0097289E-3</v>
      </c>
      <c r="I26">
        <f t="shared" si="1"/>
        <v>0.95516999999999996</v>
      </c>
      <c r="J26" s="22">
        <f t="shared" si="2"/>
        <v>0.93382943022990483</v>
      </c>
    </row>
    <row r="27" spans="1:10" x14ac:dyDescent="0.25">
      <c r="A27" s="4">
        <v>25</v>
      </c>
      <c r="B27" s="2">
        <v>1</v>
      </c>
      <c r="C27" s="2">
        <v>1</v>
      </c>
      <c r="D27" s="2">
        <v>1</v>
      </c>
      <c r="E27" s="5">
        <v>0.42019000000000001</v>
      </c>
      <c r="G27" s="20">
        <f t="shared" si="0"/>
        <v>0.3361796360999999</v>
      </c>
      <c r="I27">
        <f t="shared" si="1"/>
        <v>0.42019000000000001</v>
      </c>
      <c r="J27" s="22">
        <f t="shared" si="2"/>
        <v>-0.25088626681757265</v>
      </c>
    </row>
    <row r="28" spans="1:10" x14ac:dyDescent="0.25">
      <c r="A28" s="4">
        <v>20</v>
      </c>
      <c r="B28" s="2">
        <v>1</v>
      </c>
      <c r="C28" s="2">
        <v>1</v>
      </c>
      <c r="D28" s="2">
        <v>1</v>
      </c>
      <c r="E28" s="5">
        <v>0.51724999999999999</v>
      </c>
      <c r="G28" s="20">
        <f t="shared" si="0"/>
        <v>0.2330475625</v>
      </c>
      <c r="I28">
        <f t="shared" si="1"/>
        <v>0.51724999999999999</v>
      </c>
      <c r="J28" s="22">
        <f t="shared" si="2"/>
        <v>4.8933645197922426E-2</v>
      </c>
    </row>
    <row r="29" spans="1:10" x14ac:dyDescent="0.25">
      <c r="A29" s="4">
        <v>32</v>
      </c>
      <c r="B29" s="2">
        <v>1</v>
      </c>
      <c r="C29" s="2">
        <v>1</v>
      </c>
      <c r="D29" s="2">
        <v>1</v>
      </c>
      <c r="E29" s="5">
        <v>0.29537999999999998</v>
      </c>
      <c r="G29" s="20">
        <f t="shared" si="0"/>
        <v>0.49648934440000003</v>
      </c>
      <c r="I29">
        <f t="shared" si="1"/>
        <v>0.29537999999999998</v>
      </c>
      <c r="J29" s="22">
        <f t="shared" si="2"/>
        <v>-0.75935594948078688</v>
      </c>
    </row>
    <row r="30" spans="1:10" x14ac:dyDescent="0.25">
      <c r="A30" s="4">
        <v>32</v>
      </c>
      <c r="B30" s="2">
        <v>0</v>
      </c>
      <c r="C30" s="2">
        <v>1</v>
      </c>
      <c r="D30" s="2">
        <v>1</v>
      </c>
      <c r="E30" s="5">
        <v>0.67434000000000005</v>
      </c>
      <c r="G30" s="20">
        <f t="shared" si="0"/>
        <v>0.10605443559999997</v>
      </c>
      <c r="I30">
        <f t="shared" si="1"/>
        <v>0.67434000000000005</v>
      </c>
      <c r="J30" s="22">
        <f t="shared" si="2"/>
        <v>0.43154808203128769</v>
      </c>
    </row>
    <row r="31" spans="1:10" x14ac:dyDescent="0.25">
      <c r="A31" s="4">
        <v>24</v>
      </c>
      <c r="B31" s="2">
        <v>0</v>
      </c>
      <c r="C31" s="2">
        <v>1</v>
      </c>
      <c r="D31" s="2">
        <v>1</v>
      </c>
      <c r="E31" s="5">
        <v>0.79469999999999996</v>
      </c>
      <c r="G31" s="20">
        <f t="shared" si="0"/>
        <v>4.2148090000000013E-2</v>
      </c>
      <c r="I31">
        <f t="shared" si="1"/>
        <v>0.79469999999999996</v>
      </c>
      <c r="J31" s="22">
        <f t="shared" si="2"/>
        <v>0.66848224954132895</v>
      </c>
    </row>
    <row r="32" spans="1:10" x14ac:dyDescent="0.25">
      <c r="A32" s="4">
        <v>30</v>
      </c>
      <c r="B32" s="2">
        <v>1</v>
      </c>
      <c r="C32" s="2">
        <v>1</v>
      </c>
      <c r="D32" s="2">
        <v>1</v>
      </c>
      <c r="E32" s="5">
        <v>0.32894000000000001</v>
      </c>
      <c r="G32" s="20">
        <f t="shared" si="0"/>
        <v>0.4503215236</v>
      </c>
      <c r="I32">
        <f t="shared" si="1"/>
        <v>0.32894000000000001</v>
      </c>
      <c r="J32" s="22">
        <f t="shared" si="2"/>
        <v>-0.60410364039972531</v>
      </c>
    </row>
    <row r="33" spans="1:10" x14ac:dyDescent="0.25">
      <c r="A33" s="4">
        <v>15</v>
      </c>
      <c r="B33" s="2">
        <v>1</v>
      </c>
      <c r="C33" s="2">
        <v>0</v>
      </c>
      <c r="D33" s="2">
        <v>1</v>
      </c>
      <c r="E33" s="5">
        <v>0.61302999999999996</v>
      </c>
      <c r="G33" s="20">
        <f t="shared" si="0"/>
        <v>0.37580578089999994</v>
      </c>
      <c r="I33">
        <f t="shared" si="1"/>
        <v>0.38697000000000004</v>
      </c>
      <c r="J33" s="22">
        <f t="shared" si="2"/>
        <v>-0.36970636967753645</v>
      </c>
    </row>
    <row r="34" spans="1:10" x14ac:dyDescent="0.25">
      <c r="A34" s="4">
        <v>50</v>
      </c>
      <c r="B34" s="2">
        <v>0</v>
      </c>
      <c r="C34" s="2">
        <v>0</v>
      </c>
      <c r="D34" s="2">
        <v>1</v>
      </c>
      <c r="E34" s="5">
        <v>0.33631</v>
      </c>
      <c r="G34" s="20">
        <f t="shared" si="0"/>
        <v>0.11310441609999999</v>
      </c>
      <c r="I34">
        <f t="shared" si="1"/>
        <v>0.66369</v>
      </c>
      <c r="J34" s="22">
        <f t="shared" si="2"/>
        <v>0.40858144202365498</v>
      </c>
    </row>
    <row r="35" spans="1:10" x14ac:dyDescent="0.25">
      <c r="A35" s="4">
        <v>21</v>
      </c>
      <c r="B35" s="2">
        <v>0</v>
      </c>
      <c r="C35" s="2">
        <v>1</v>
      </c>
      <c r="D35" s="2">
        <v>1</v>
      </c>
      <c r="E35" s="5">
        <v>0.83035000000000003</v>
      </c>
      <c r="G35" s="20">
        <f t="shared" si="0"/>
        <v>2.8781122499999989E-2</v>
      </c>
      <c r="I35">
        <f t="shared" si="1"/>
        <v>0.83035000000000003</v>
      </c>
      <c r="J35" s="22">
        <f t="shared" si="2"/>
        <v>0.7317914787171278</v>
      </c>
    </row>
    <row r="36" spans="1:10" x14ac:dyDescent="0.25">
      <c r="A36" s="4">
        <v>25</v>
      </c>
      <c r="B36" s="2">
        <v>1</v>
      </c>
      <c r="C36" s="2">
        <v>0</v>
      </c>
      <c r="D36" s="2">
        <v>1</v>
      </c>
      <c r="E36" s="5">
        <v>0.42019000000000001</v>
      </c>
      <c r="G36" s="20">
        <f t="shared" si="0"/>
        <v>0.1765596361</v>
      </c>
      <c r="I36">
        <f t="shared" si="1"/>
        <v>0.57980999999999994</v>
      </c>
      <c r="J36" s="22">
        <f t="shared" si="2"/>
        <v>0.21365212093001762</v>
      </c>
    </row>
    <row r="37" spans="1:10" x14ac:dyDescent="0.25">
      <c r="A37" s="4">
        <v>46</v>
      </c>
      <c r="B37" s="2">
        <v>1</v>
      </c>
      <c r="C37" s="2">
        <v>1</v>
      </c>
      <c r="D37" s="2">
        <v>1</v>
      </c>
      <c r="E37" s="5">
        <v>0.12300999999999999</v>
      </c>
      <c r="G37" s="20">
        <f t="shared" si="0"/>
        <v>0.76911146010000009</v>
      </c>
      <c r="I37">
        <f t="shared" si="1"/>
        <v>0.12300999999999999</v>
      </c>
      <c r="J37" s="22">
        <f t="shared" si="2"/>
        <v>-2.0231524918108206</v>
      </c>
    </row>
    <row r="38" spans="1:10" x14ac:dyDescent="0.25">
      <c r="A38" s="4">
        <v>32</v>
      </c>
      <c r="B38" s="2">
        <v>0</v>
      </c>
      <c r="C38" s="2">
        <v>1</v>
      </c>
      <c r="D38" s="2">
        <v>1</v>
      </c>
      <c r="E38" s="5">
        <v>0.67434000000000005</v>
      </c>
      <c r="G38" s="20">
        <f t="shared" si="0"/>
        <v>0.10605443559999997</v>
      </c>
      <c r="I38">
        <f t="shared" si="1"/>
        <v>0.67434000000000005</v>
      </c>
      <c r="J38" s="22">
        <f t="shared" si="2"/>
        <v>0.43154808203128769</v>
      </c>
    </row>
    <row r="39" spans="1:10" x14ac:dyDescent="0.25">
      <c r="A39" s="4">
        <v>30</v>
      </c>
      <c r="B39" s="2">
        <v>1</v>
      </c>
      <c r="C39" s="2">
        <v>0</v>
      </c>
      <c r="D39" s="2">
        <v>1</v>
      </c>
      <c r="E39" s="5">
        <v>0.32894000000000001</v>
      </c>
      <c r="G39" s="20">
        <f t="shared" si="0"/>
        <v>0.1082015236</v>
      </c>
      <c r="I39">
        <f t="shared" si="1"/>
        <v>0.67105999999999999</v>
      </c>
      <c r="J39" s="22">
        <f t="shared" si="2"/>
        <v>0.42451366979825023</v>
      </c>
    </row>
    <row r="40" spans="1:10" x14ac:dyDescent="0.25">
      <c r="A40" s="4">
        <v>25</v>
      </c>
      <c r="B40" s="2">
        <v>1</v>
      </c>
      <c r="C40" s="2">
        <v>0</v>
      </c>
      <c r="D40" s="2">
        <v>1</v>
      </c>
      <c r="E40" s="5">
        <v>0.42019000000000001</v>
      </c>
      <c r="G40" s="20">
        <f t="shared" si="0"/>
        <v>0.1765596361</v>
      </c>
      <c r="I40">
        <f t="shared" si="1"/>
        <v>0.57980999999999994</v>
      </c>
      <c r="J40" s="22">
        <f t="shared" si="2"/>
        <v>0.21365212093001762</v>
      </c>
    </row>
    <row r="41" spans="1:10" x14ac:dyDescent="0.25">
      <c r="A41" s="4">
        <v>25</v>
      </c>
      <c r="B41" s="2">
        <v>1</v>
      </c>
      <c r="C41" s="2">
        <v>0</v>
      </c>
      <c r="D41" s="2">
        <v>1</v>
      </c>
      <c r="E41" s="5">
        <v>0.42019000000000001</v>
      </c>
      <c r="G41" s="20">
        <f t="shared" si="0"/>
        <v>0.1765596361</v>
      </c>
      <c r="I41">
        <f t="shared" si="1"/>
        <v>0.57980999999999994</v>
      </c>
      <c r="J41" s="22">
        <f t="shared" si="2"/>
        <v>0.21365212093001762</v>
      </c>
    </row>
    <row r="42" spans="1:10" x14ac:dyDescent="0.25">
      <c r="A42" s="4">
        <v>25</v>
      </c>
      <c r="B42" s="2">
        <v>1</v>
      </c>
      <c r="C42" s="2">
        <v>0</v>
      </c>
      <c r="D42" s="2">
        <v>1</v>
      </c>
      <c r="E42" s="5">
        <v>0.42019000000000001</v>
      </c>
      <c r="G42" s="20">
        <f t="shared" si="0"/>
        <v>0.1765596361</v>
      </c>
      <c r="I42">
        <f t="shared" si="1"/>
        <v>0.57980999999999994</v>
      </c>
      <c r="J42" s="22">
        <f t="shared" si="2"/>
        <v>0.21365212093001762</v>
      </c>
    </row>
    <row r="43" spans="1:10" x14ac:dyDescent="0.25">
      <c r="A43" s="4">
        <v>30</v>
      </c>
      <c r="B43" s="2">
        <v>1</v>
      </c>
      <c r="C43" s="2">
        <v>0</v>
      </c>
      <c r="D43" s="2">
        <v>1</v>
      </c>
      <c r="E43" s="5">
        <v>0.32894000000000001</v>
      </c>
      <c r="G43" s="20">
        <f t="shared" si="0"/>
        <v>0.1082015236</v>
      </c>
      <c r="I43">
        <f t="shared" si="1"/>
        <v>0.67105999999999999</v>
      </c>
      <c r="J43" s="22">
        <f t="shared" si="2"/>
        <v>0.42451366979825023</v>
      </c>
    </row>
    <row r="44" spans="1:10" x14ac:dyDescent="0.25">
      <c r="A44" s="4">
        <v>35</v>
      </c>
      <c r="B44" s="2">
        <v>1</v>
      </c>
      <c r="C44" s="2">
        <v>0</v>
      </c>
      <c r="D44" s="2">
        <v>1</v>
      </c>
      <c r="E44" s="5">
        <v>0.24898999999999999</v>
      </c>
      <c r="G44" s="20">
        <f t="shared" si="0"/>
        <v>6.1996020099999993E-2</v>
      </c>
      <c r="I44">
        <f t="shared" si="1"/>
        <v>0.75100999999999996</v>
      </c>
      <c r="J44" s="22">
        <f t="shared" si="2"/>
        <v>0.58690402304440592</v>
      </c>
    </row>
    <row r="45" spans="1:10" x14ac:dyDescent="0.25">
      <c r="A45" s="4">
        <v>23</v>
      </c>
      <c r="B45" s="2">
        <v>1</v>
      </c>
      <c r="C45" s="2">
        <v>1</v>
      </c>
      <c r="D45" s="2">
        <v>1</v>
      </c>
      <c r="E45" s="5">
        <v>0.4587</v>
      </c>
      <c r="G45" s="20">
        <f t="shared" si="0"/>
        <v>0.29300568999999999</v>
      </c>
      <c r="I45">
        <f t="shared" si="1"/>
        <v>0.4587</v>
      </c>
      <c r="J45" s="22">
        <f t="shared" si="2"/>
        <v>-0.1243771874674886</v>
      </c>
    </row>
    <row r="46" spans="1:10" x14ac:dyDescent="0.25">
      <c r="A46" s="4">
        <v>24</v>
      </c>
      <c r="B46" s="2">
        <v>1</v>
      </c>
      <c r="C46" s="2">
        <v>0</v>
      </c>
      <c r="D46" s="2">
        <v>1</v>
      </c>
      <c r="E46" s="5">
        <v>0.43935999999999997</v>
      </c>
      <c r="G46" s="20">
        <f t="shared" si="0"/>
        <v>0.19303720959999998</v>
      </c>
      <c r="I46">
        <f t="shared" si="1"/>
        <v>0.56064000000000003</v>
      </c>
      <c r="J46" s="22">
        <f t="shared" si="2"/>
        <v>0.16514658516436176</v>
      </c>
    </row>
    <row r="47" spans="1:10" ht="15.75" thickBot="1" x14ac:dyDescent="0.3">
      <c r="A47" s="6">
        <v>25</v>
      </c>
      <c r="B47" s="7">
        <v>0</v>
      </c>
      <c r="C47" s="7">
        <v>1</v>
      </c>
      <c r="D47" s="7">
        <v>1</v>
      </c>
      <c r="E47" s="8">
        <v>0.78164999999999996</v>
      </c>
      <c r="G47" s="20">
        <f t="shared" si="0"/>
        <v>4.7676722500000018E-2</v>
      </c>
      <c r="I47">
        <f t="shared" si="1"/>
        <v>0.78164999999999996</v>
      </c>
      <c r="J47" s="22">
        <f t="shared" si="2"/>
        <v>0.64459466060325565</v>
      </c>
    </row>
  </sheetData>
  <mergeCells count="4">
    <mergeCell ref="A1:A2"/>
    <mergeCell ref="B1:B2"/>
    <mergeCell ref="C1:C2"/>
    <mergeCell ref="E1:E2"/>
  </mergeCells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G1" sqref="G1:K47"/>
    </sheetView>
  </sheetViews>
  <sheetFormatPr defaultRowHeight="15" x14ac:dyDescent="0.25"/>
  <sheetData>
    <row r="1" spans="1:11" ht="30" x14ac:dyDescent="0.25">
      <c r="A1" s="25" t="s">
        <v>0</v>
      </c>
      <c r="B1" s="27" t="s">
        <v>1</v>
      </c>
      <c r="C1" s="27" t="s">
        <v>2</v>
      </c>
      <c r="D1" s="9" t="s">
        <v>3</v>
      </c>
      <c r="E1" s="29" t="s">
        <v>5</v>
      </c>
      <c r="G1" s="19" t="s">
        <v>7</v>
      </c>
      <c r="H1" s="19">
        <f>1-SUM(G3:G47)/45</f>
        <v>0.8225632477</v>
      </c>
      <c r="I1" s="17"/>
      <c r="J1" s="19" t="s">
        <v>9</v>
      </c>
      <c r="K1" s="19">
        <f>SUM(J3:J47)/45</f>
        <v>0.2410402372461789</v>
      </c>
    </row>
    <row r="2" spans="1:11" x14ac:dyDescent="0.25">
      <c r="A2" s="26"/>
      <c r="B2" s="28"/>
      <c r="C2" s="28"/>
      <c r="D2" s="10" t="s">
        <v>4</v>
      </c>
      <c r="E2" s="30"/>
      <c r="G2" s="21" t="s">
        <v>6</v>
      </c>
      <c r="H2" s="18"/>
      <c r="I2" s="18"/>
      <c r="J2" s="21" t="s">
        <v>8</v>
      </c>
      <c r="K2" s="19"/>
    </row>
    <row r="3" spans="1:11" x14ac:dyDescent="0.25">
      <c r="A3" s="11">
        <v>23</v>
      </c>
      <c r="B3" s="12">
        <v>1</v>
      </c>
      <c r="C3" s="12">
        <v>0</v>
      </c>
      <c r="D3" s="12">
        <v>1</v>
      </c>
      <c r="E3" s="13">
        <v>0.39445000000000002</v>
      </c>
      <c r="G3" s="20">
        <f>(E3-C3)^2</f>
        <v>0.15559080250000001</v>
      </c>
      <c r="I3">
        <f>(E3^C3)*(1-E3)^(1-C3)</f>
        <v>0.60555000000000003</v>
      </c>
      <c r="J3" s="22">
        <f>1+LOG(I3,2)</f>
        <v>0.2763179926522169</v>
      </c>
    </row>
    <row r="4" spans="1:11" x14ac:dyDescent="0.25">
      <c r="A4" s="11">
        <v>40</v>
      </c>
      <c r="B4" s="12">
        <v>0</v>
      </c>
      <c r="C4" s="12">
        <v>1</v>
      </c>
      <c r="D4" s="12">
        <v>1</v>
      </c>
      <c r="E4" s="13">
        <v>0.37364000000000003</v>
      </c>
      <c r="G4" s="20">
        <f t="shared" ref="G4:G47" si="0">(E4-C4)^2</f>
        <v>0.39232684960000003</v>
      </c>
      <c r="I4">
        <f t="shared" ref="I4:I47" si="1">(E4^C4)*(1-E4)^(1-C4)</f>
        <v>0.37364000000000003</v>
      </c>
      <c r="J4" s="22">
        <f t="shared" ref="J4:J47" si="2">1+LOG(I4,2)</f>
        <v>-0.42027918397101516</v>
      </c>
    </row>
    <row r="5" spans="1:11" x14ac:dyDescent="0.25">
      <c r="A5" s="11">
        <v>40</v>
      </c>
      <c r="B5" s="12">
        <v>1</v>
      </c>
      <c r="C5" s="12">
        <v>1</v>
      </c>
      <c r="D5" s="12">
        <v>1</v>
      </c>
      <c r="E5" s="13">
        <v>0.27273999999999998</v>
      </c>
      <c r="G5" s="20">
        <f t="shared" si="0"/>
        <v>0.52890710760000004</v>
      </c>
      <c r="I5">
        <f t="shared" si="1"/>
        <v>0.27273999999999998</v>
      </c>
      <c r="J5" s="22">
        <f t="shared" si="2"/>
        <v>-0.87440179371845228</v>
      </c>
    </row>
    <row r="6" spans="1:11" x14ac:dyDescent="0.25">
      <c r="A6" s="11">
        <v>30</v>
      </c>
      <c r="B6" s="12">
        <v>1</v>
      </c>
      <c r="C6" s="12">
        <v>0</v>
      </c>
      <c r="D6" s="12">
        <v>1</v>
      </c>
      <c r="E6" s="13">
        <v>0.34164</v>
      </c>
      <c r="G6" s="20">
        <f t="shared" si="0"/>
        <v>0.1167178896</v>
      </c>
      <c r="I6">
        <f t="shared" si="1"/>
        <v>0.65836000000000006</v>
      </c>
      <c r="J6" s="22">
        <f t="shared" si="2"/>
        <v>0.39694858966519364</v>
      </c>
    </row>
    <row r="7" spans="1:11" x14ac:dyDescent="0.25">
      <c r="A7" s="11">
        <v>28</v>
      </c>
      <c r="B7" s="12">
        <v>1</v>
      </c>
      <c r="C7" s="12">
        <v>0</v>
      </c>
      <c r="D7" s="12">
        <v>1</v>
      </c>
      <c r="E7" s="13">
        <v>0.35639999999999999</v>
      </c>
      <c r="G7" s="20">
        <f t="shared" si="0"/>
        <v>0.12702095999999999</v>
      </c>
      <c r="I7">
        <f t="shared" si="1"/>
        <v>0.64359999999999995</v>
      </c>
      <c r="J7" s="22">
        <f t="shared" si="2"/>
        <v>0.36423623117399673</v>
      </c>
    </row>
    <row r="8" spans="1:11" x14ac:dyDescent="0.25">
      <c r="A8" s="11">
        <v>40</v>
      </c>
      <c r="B8" s="12">
        <v>1</v>
      </c>
      <c r="C8" s="12">
        <v>0</v>
      </c>
      <c r="D8" s="12">
        <v>1</v>
      </c>
      <c r="E8" s="13">
        <v>0.27273999999999998</v>
      </c>
      <c r="G8" s="20">
        <f t="shared" si="0"/>
        <v>7.4387107599999988E-2</v>
      </c>
      <c r="I8">
        <f t="shared" si="1"/>
        <v>0.72726000000000002</v>
      </c>
      <c r="J8" s="22">
        <f t="shared" si="2"/>
        <v>0.54054313397857201</v>
      </c>
    </row>
    <row r="9" spans="1:11" x14ac:dyDescent="0.25">
      <c r="A9" s="11">
        <v>45</v>
      </c>
      <c r="B9" s="12">
        <v>0</v>
      </c>
      <c r="C9" s="12">
        <v>0</v>
      </c>
      <c r="D9" s="12">
        <v>1</v>
      </c>
      <c r="E9" s="13">
        <v>0.18440000000000001</v>
      </c>
      <c r="G9" s="20">
        <f t="shared" si="0"/>
        <v>3.4003360000000003E-2</v>
      </c>
      <c r="I9">
        <f t="shared" si="1"/>
        <v>0.81559999999999999</v>
      </c>
      <c r="J9" s="22">
        <f t="shared" si="2"/>
        <v>0.70593368046714711</v>
      </c>
    </row>
    <row r="10" spans="1:11" x14ac:dyDescent="0.25">
      <c r="A10" s="11">
        <v>62</v>
      </c>
      <c r="B10" s="12">
        <v>1</v>
      </c>
      <c r="C10" s="12">
        <v>0</v>
      </c>
      <c r="D10" s="12">
        <v>1</v>
      </c>
      <c r="E10" s="13">
        <v>0.15509000000000001</v>
      </c>
      <c r="G10" s="20">
        <f t="shared" si="0"/>
        <v>2.4052908100000003E-2</v>
      </c>
      <c r="I10">
        <f t="shared" si="1"/>
        <v>0.84491000000000005</v>
      </c>
      <c r="J10" s="22">
        <f t="shared" si="2"/>
        <v>0.75686957849697067</v>
      </c>
    </row>
    <row r="11" spans="1:11" x14ac:dyDescent="0.25">
      <c r="A11" s="11">
        <v>65</v>
      </c>
      <c r="B11" s="12">
        <v>1</v>
      </c>
      <c r="C11" s="12">
        <v>0</v>
      </c>
      <c r="D11" s="12">
        <v>1</v>
      </c>
      <c r="E11" s="13">
        <v>0.14274000000000001</v>
      </c>
      <c r="G11" s="20">
        <f t="shared" si="0"/>
        <v>2.03747076E-2</v>
      </c>
      <c r="I11">
        <f t="shared" si="1"/>
        <v>0.85726000000000002</v>
      </c>
      <c r="J11" s="22">
        <f t="shared" si="2"/>
        <v>0.7778047335138657</v>
      </c>
    </row>
    <row r="12" spans="1:11" x14ac:dyDescent="0.25">
      <c r="A12" s="11">
        <v>45</v>
      </c>
      <c r="B12" s="12">
        <v>0</v>
      </c>
      <c r="C12" s="12">
        <v>0</v>
      </c>
      <c r="D12" s="12">
        <v>1</v>
      </c>
      <c r="E12" s="13">
        <v>0.18440000000000001</v>
      </c>
      <c r="G12" s="20">
        <f t="shared" si="0"/>
        <v>3.4003360000000003E-2</v>
      </c>
      <c r="I12">
        <f t="shared" si="1"/>
        <v>0.81559999999999999</v>
      </c>
      <c r="J12" s="22">
        <f t="shared" si="2"/>
        <v>0.70593368046714711</v>
      </c>
    </row>
    <row r="13" spans="1:11" x14ac:dyDescent="0.25">
      <c r="A13" s="11">
        <v>25</v>
      </c>
      <c r="B13" s="12">
        <v>0</v>
      </c>
      <c r="C13" s="12">
        <v>0</v>
      </c>
      <c r="D13" s="12">
        <v>1</v>
      </c>
      <c r="E13" s="13">
        <v>0.91637000000000002</v>
      </c>
      <c r="G13" s="20">
        <f t="shared" si="0"/>
        <v>0.83973397690000007</v>
      </c>
      <c r="I13">
        <f t="shared" si="1"/>
        <v>8.3629999999999982E-2</v>
      </c>
      <c r="J13" s="22">
        <f t="shared" si="2"/>
        <v>-2.5798356268061151</v>
      </c>
    </row>
    <row r="14" spans="1:11" x14ac:dyDescent="0.25">
      <c r="A14" s="11">
        <v>28</v>
      </c>
      <c r="B14" s="12">
        <v>1</v>
      </c>
      <c r="C14" s="12">
        <v>1</v>
      </c>
      <c r="D14" s="12">
        <v>1</v>
      </c>
      <c r="E14" s="13">
        <v>0.35639999999999999</v>
      </c>
      <c r="G14" s="20">
        <f t="shared" si="0"/>
        <v>0.41422095999999992</v>
      </c>
      <c r="I14">
        <f t="shared" si="1"/>
        <v>0.35639999999999999</v>
      </c>
      <c r="J14" s="22">
        <f t="shared" si="2"/>
        <v>-0.48843075802752733</v>
      </c>
    </row>
    <row r="15" spans="1:11" x14ac:dyDescent="0.25">
      <c r="A15" s="11">
        <v>28</v>
      </c>
      <c r="B15" s="12">
        <v>1</v>
      </c>
      <c r="C15" s="12">
        <v>0</v>
      </c>
      <c r="D15" s="12">
        <v>1</v>
      </c>
      <c r="E15" s="13">
        <v>0.35639999999999999</v>
      </c>
      <c r="G15" s="20">
        <f t="shared" si="0"/>
        <v>0.12702095999999999</v>
      </c>
      <c r="I15">
        <f t="shared" si="1"/>
        <v>0.64359999999999995</v>
      </c>
      <c r="J15" s="22">
        <f t="shared" si="2"/>
        <v>0.36423623117399673</v>
      </c>
    </row>
    <row r="16" spans="1:11" x14ac:dyDescent="0.25">
      <c r="A16" s="11">
        <v>23</v>
      </c>
      <c r="B16" s="12">
        <v>1</v>
      </c>
      <c r="C16" s="12">
        <v>0</v>
      </c>
      <c r="D16" s="12">
        <v>1</v>
      </c>
      <c r="E16" s="13">
        <v>0.39445000000000002</v>
      </c>
      <c r="G16" s="20">
        <f t="shared" si="0"/>
        <v>0.15559080250000001</v>
      </c>
      <c r="I16">
        <f t="shared" si="1"/>
        <v>0.60555000000000003</v>
      </c>
      <c r="J16" s="22">
        <f t="shared" si="2"/>
        <v>0.2763179926522169</v>
      </c>
    </row>
    <row r="17" spans="1:10" x14ac:dyDescent="0.25">
      <c r="A17" s="11">
        <v>22</v>
      </c>
      <c r="B17" s="12">
        <v>0</v>
      </c>
      <c r="C17" s="12">
        <v>1</v>
      </c>
      <c r="D17" s="12">
        <v>1</v>
      </c>
      <c r="E17" s="13">
        <v>0.95147999999999999</v>
      </c>
      <c r="G17" s="20">
        <f t="shared" si="0"/>
        <v>2.3541904000000009E-3</v>
      </c>
      <c r="I17">
        <f t="shared" si="1"/>
        <v>0.95147999999999999</v>
      </c>
      <c r="J17" s="22">
        <f t="shared" si="2"/>
        <v>0.92824523664707037</v>
      </c>
    </row>
    <row r="18" spans="1:10" x14ac:dyDescent="0.25">
      <c r="A18" s="11">
        <v>23</v>
      </c>
      <c r="B18" s="12">
        <v>0</v>
      </c>
      <c r="C18" s="12">
        <v>1</v>
      </c>
      <c r="D18" s="12">
        <v>1</v>
      </c>
      <c r="E18" s="13">
        <v>0.94169999999999998</v>
      </c>
      <c r="G18" s="20">
        <f t="shared" si="0"/>
        <v>3.3988900000000021E-3</v>
      </c>
      <c r="I18">
        <f t="shared" si="1"/>
        <v>0.94169999999999998</v>
      </c>
      <c r="J18" s="22">
        <f t="shared" si="2"/>
        <v>0.91333943475382195</v>
      </c>
    </row>
    <row r="19" spans="1:10" x14ac:dyDescent="0.25">
      <c r="A19" s="11">
        <v>28</v>
      </c>
      <c r="B19" s="12">
        <v>1</v>
      </c>
      <c r="C19" s="12">
        <v>1</v>
      </c>
      <c r="D19" s="12">
        <v>1</v>
      </c>
      <c r="E19" s="13">
        <v>0.35639999999999999</v>
      </c>
      <c r="G19" s="20">
        <f t="shared" si="0"/>
        <v>0.41422095999999992</v>
      </c>
      <c r="I19">
        <f t="shared" si="1"/>
        <v>0.35639999999999999</v>
      </c>
      <c r="J19" s="22">
        <f t="shared" si="2"/>
        <v>-0.48843075802752733</v>
      </c>
    </row>
    <row r="20" spans="1:10" x14ac:dyDescent="0.25">
      <c r="A20" s="11">
        <v>15</v>
      </c>
      <c r="B20" s="12">
        <v>0</v>
      </c>
      <c r="C20" s="12">
        <v>1</v>
      </c>
      <c r="D20" s="12">
        <v>1</v>
      </c>
      <c r="E20" s="13">
        <v>0.98706000000000005</v>
      </c>
      <c r="G20" s="20">
        <f t="shared" si="0"/>
        <v>1.6744359999999874E-4</v>
      </c>
      <c r="I20">
        <f t="shared" si="1"/>
        <v>0.98706000000000005</v>
      </c>
      <c r="J20" s="22">
        <f t="shared" si="2"/>
        <v>0.98120968895490357</v>
      </c>
    </row>
    <row r="21" spans="1:10" x14ac:dyDescent="0.25">
      <c r="A21" s="11">
        <v>47</v>
      </c>
      <c r="B21" s="12">
        <v>0</v>
      </c>
      <c r="C21" s="12">
        <v>0</v>
      </c>
      <c r="D21" s="12">
        <v>1</v>
      </c>
      <c r="E21" s="13">
        <v>0.13297</v>
      </c>
      <c r="G21" s="20">
        <f t="shared" si="0"/>
        <v>1.76810209E-2</v>
      </c>
      <c r="I21">
        <f t="shared" si="1"/>
        <v>0.86702999999999997</v>
      </c>
      <c r="J21" s="22">
        <f t="shared" si="2"/>
        <v>0.79415381793972517</v>
      </c>
    </row>
    <row r="22" spans="1:10" x14ac:dyDescent="0.25">
      <c r="A22" s="11">
        <v>57</v>
      </c>
      <c r="B22" s="12">
        <v>1</v>
      </c>
      <c r="C22" s="12">
        <v>0</v>
      </c>
      <c r="D22" s="12">
        <v>1</v>
      </c>
      <c r="E22" s="13">
        <v>0.17757000000000001</v>
      </c>
      <c r="G22" s="20">
        <f t="shared" si="0"/>
        <v>3.1531104900000002E-2</v>
      </c>
      <c r="I22">
        <f t="shared" si="1"/>
        <v>0.82242999999999999</v>
      </c>
      <c r="J22" s="22">
        <f t="shared" si="2"/>
        <v>0.71796479617875919</v>
      </c>
    </row>
    <row r="23" spans="1:10" x14ac:dyDescent="0.25">
      <c r="A23" s="11">
        <v>20</v>
      </c>
      <c r="B23" s="12">
        <v>0</v>
      </c>
      <c r="C23" s="12">
        <v>1</v>
      </c>
      <c r="D23" s="12">
        <v>1</v>
      </c>
      <c r="E23" s="13">
        <v>0.96657000000000004</v>
      </c>
      <c r="G23" s="20">
        <f t="shared" si="0"/>
        <v>1.1175648999999974E-3</v>
      </c>
      <c r="I23">
        <f t="shared" si="1"/>
        <v>0.96657000000000004</v>
      </c>
      <c r="J23" s="22">
        <f t="shared" si="2"/>
        <v>0.95094612280100865</v>
      </c>
    </row>
    <row r="24" spans="1:10" x14ac:dyDescent="0.25">
      <c r="A24" s="11">
        <v>18</v>
      </c>
      <c r="B24" s="12">
        <v>1</v>
      </c>
      <c r="C24" s="12">
        <v>1</v>
      </c>
      <c r="D24" s="12">
        <v>1</v>
      </c>
      <c r="E24" s="13">
        <v>0.43382999999999999</v>
      </c>
      <c r="G24" s="20">
        <f t="shared" si="0"/>
        <v>0.32054846890000005</v>
      </c>
      <c r="I24">
        <f t="shared" si="1"/>
        <v>0.43382999999999999</v>
      </c>
      <c r="J24" s="22">
        <f t="shared" si="2"/>
        <v>-0.20479827388564931</v>
      </c>
    </row>
    <row r="25" spans="1:10" x14ac:dyDescent="0.25">
      <c r="A25" s="11">
        <v>25</v>
      </c>
      <c r="B25" s="12">
        <v>1</v>
      </c>
      <c r="C25" s="12">
        <v>0</v>
      </c>
      <c r="D25" s="12">
        <v>1</v>
      </c>
      <c r="E25" s="13">
        <v>0.37905</v>
      </c>
      <c r="G25" s="20">
        <f t="shared" si="0"/>
        <v>0.14367890250000001</v>
      </c>
      <c r="I25">
        <f t="shared" si="1"/>
        <v>0.62095</v>
      </c>
      <c r="J25" s="22">
        <f t="shared" si="2"/>
        <v>0.31254900986084866</v>
      </c>
    </row>
    <row r="26" spans="1:10" x14ac:dyDescent="0.25">
      <c r="A26" s="11">
        <v>60</v>
      </c>
      <c r="B26" s="12">
        <v>1</v>
      </c>
      <c r="C26" s="12">
        <v>0</v>
      </c>
      <c r="D26" s="12">
        <v>1</v>
      </c>
      <c r="E26" s="13">
        <v>0.16378999999999999</v>
      </c>
      <c r="G26" s="20">
        <f t="shared" si="0"/>
        <v>2.6827164099999998E-2</v>
      </c>
      <c r="I26">
        <f t="shared" si="1"/>
        <v>0.83621000000000001</v>
      </c>
      <c r="J26" s="22">
        <f t="shared" si="2"/>
        <v>0.74193720138173025</v>
      </c>
    </row>
    <row r="27" spans="1:10" x14ac:dyDescent="0.25">
      <c r="A27" s="11">
        <v>25</v>
      </c>
      <c r="B27" s="12">
        <v>1</v>
      </c>
      <c r="C27" s="12">
        <v>1</v>
      </c>
      <c r="D27" s="12">
        <v>1</v>
      </c>
      <c r="E27" s="13">
        <v>0.37905</v>
      </c>
      <c r="G27" s="20">
        <f t="shared" si="0"/>
        <v>0.38557890249999999</v>
      </c>
      <c r="I27">
        <f t="shared" si="1"/>
        <v>0.37905</v>
      </c>
      <c r="J27" s="22">
        <f t="shared" si="2"/>
        <v>-0.39953992988351827</v>
      </c>
    </row>
    <row r="28" spans="1:10" x14ac:dyDescent="0.25">
      <c r="A28" s="11">
        <v>20</v>
      </c>
      <c r="B28" s="12">
        <v>1</v>
      </c>
      <c r="C28" s="12">
        <v>1</v>
      </c>
      <c r="D28" s="12">
        <v>1</v>
      </c>
      <c r="E28" s="13">
        <v>0.41794999999999999</v>
      </c>
      <c r="G28" s="20">
        <f t="shared" si="0"/>
        <v>0.33878220249999996</v>
      </c>
      <c r="I28">
        <f t="shared" si="1"/>
        <v>0.41794999999999999</v>
      </c>
      <c r="J28" s="22">
        <f t="shared" si="2"/>
        <v>-0.25859773408040998</v>
      </c>
    </row>
    <row r="29" spans="1:10" x14ac:dyDescent="0.25">
      <c r="A29" s="11">
        <v>32</v>
      </c>
      <c r="B29" s="12">
        <v>1</v>
      </c>
      <c r="C29" s="12">
        <v>1</v>
      </c>
      <c r="D29" s="12">
        <v>1</v>
      </c>
      <c r="E29" s="13">
        <v>0.32718999999999998</v>
      </c>
      <c r="G29" s="20">
        <f t="shared" si="0"/>
        <v>0.45267329610000001</v>
      </c>
      <c r="I29">
        <f t="shared" si="1"/>
        <v>0.32718999999999998</v>
      </c>
      <c r="J29" s="22">
        <f t="shared" si="2"/>
        <v>-0.61179943942822046</v>
      </c>
    </row>
    <row r="30" spans="1:10" x14ac:dyDescent="0.25">
      <c r="A30" s="11">
        <v>32</v>
      </c>
      <c r="B30" s="12">
        <v>0</v>
      </c>
      <c r="C30" s="12">
        <v>1</v>
      </c>
      <c r="D30" s="12">
        <v>1</v>
      </c>
      <c r="E30" s="13">
        <v>0.73802000000000001</v>
      </c>
      <c r="G30" s="20">
        <f t="shared" si="0"/>
        <v>6.8633520399999995E-2</v>
      </c>
      <c r="I30">
        <f t="shared" si="1"/>
        <v>0.73802000000000001</v>
      </c>
      <c r="J30" s="22">
        <f t="shared" si="2"/>
        <v>0.56173181829512542</v>
      </c>
    </row>
    <row r="31" spans="1:10" x14ac:dyDescent="0.25">
      <c r="A31" s="11">
        <v>24</v>
      </c>
      <c r="B31" s="12">
        <v>0</v>
      </c>
      <c r="C31" s="12">
        <v>1</v>
      </c>
      <c r="D31" s="12">
        <v>1</v>
      </c>
      <c r="E31" s="13">
        <v>0.93008999999999997</v>
      </c>
      <c r="G31" s="20">
        <f t="shared" si="0"/>
        <v>4.8874081000000041E-3</v>
      </c>
      <c r="I31">
        <f t="shared" si="1"/>
        <v>0.93008999999999997</v>
      </c>
      <c r="J31" s="22">
        <f t="shared" si="2"/>
        <v>0.89544223022726488</v>
      </c>
    </row>
    <row r="32" spans="1:10" x14ac:dyDescent="0.25">
      <c r="A32" s="11">
        <v>30</v>
      </c>
      <c r="B32" s="12">
        <v>1</v>
      </c>
      <c r="C32" s="12">
        <v>1</v>
      </c>
      <c r="D32" s="12">
        <v>1</v>
      </c>
      <c r="E32" s="13">
        <v>0.34164</v>
      </c>
      <c r="G32" s="20">
        <f t="shared" si="0"/>
        <v>0.43343788960000007</v>
      </c>
      <c r="I32">
        <f t="shared" si="1"/>
        <v>0.34164</v>
      </c>
      <c r="J32" s="22">
        <f t="shared" si="2"/>
        <v>-0.54945119597339009</v>
      </c>
    </row>
    <row r="33" spans="1:10" x14ac:dyDescent="0.25">
      <c r="A33" s="11">
        <v>15</v>
      </c>
      <c r="B33" s="12">
        <v>1</v>
      </c>
      <c r="C33" s="12">
        <v>0</v>
      </c>
      <c r="D33" s="12">
        <v>1</v>
      </c>
      <c r="E33" s="13">
        <v>0.45789000000000002</v>
      </c>
      <c r="G33" s="20">
        <f t="shared" si="0"/>
        <v>0.20966325210000003</v>
      </c>
      <c r="I33">
        <f t="shared" si="1"/>
        <v>0.54210999999999998</v>
      </c>
      <c r="J33" s="22">
        <f t="shared" si="2"/>
        <v>0.1166575248703684</v>
      </c>
    </row>
    <row r="34" spans="1:10" x14ac:dyDescent="0.25">
      <c r="A34" s="11">
        <v>50</v>
      </c>
      <c r="B34" s="12">
        <v>0</v>
      </c>
      <c r="C34" s="12">
        <v>0</v>
      </c>
      <c r="D34" s="12">
        <v>1</v>
      </c>
      <c r="E34" s="13">
        <v>7.893E-2</v>
      </c>
      <c r="G34" s="20">
        <f t="shared" si="0"/>
        <v>6.2299449000000002E-3</v>
      </c>
      <c r="I34">
        <f t="shared" si="1"/>
        <v>0.92107000000000006</v>
      </c>
      <c r="J34" s="22">
        <f t="shared" si="2"/>
        <v>0.88138270835136434</v>
      </c>
    </row>
    <row r="35" spans="1:10" x14ac:dyDescent="0.25">
      <c r="A35" s="11">
        <v>21</v>
      </c>
      <c r="B35" s="12">
        <v>0</v>
      </c>
      <c r="C35" s="12">
        <v>1</v>
      </c>
      <c r="D35" s="12">
        <v>1</v>
      </c>
      <c r="E35" s="13">
        <v>0.9597</v>
      </c>
      <c r="G35" s="20">
        <f t="shared" si="0"/>
        <v>1.6240900000000001E-3</v>
      </c>
      <c r="I35">
        <f t="shared" si="1"/>
        <v>0.9597</v>
      </c>
      <c r="J35" s="22">
        <f t="shared" si="2"/>
        <v>0.94065539828738065</v>
      </c>
    </row>
    <row r="36" spans="1:10" x14ac:dyDescent="0.25">
      <c r="A36" s="11">
        <v>25</v>
      </c>
      <c r="B36" s="12">
        <v>1</v>
      </c>
      <c r="C36" s="12">
        <v>0</v>
      </c>
      <c r="D36" s="12">
        <v>1</v>
      </c>
      <c r="E36" s="13">
        <v>0.37905</v>
      </c>
      <c r="G36" s="20">
        <f t="shared" si="0"/>
        <v>0.14367890250000001</v>
      </c>
      <c r="I36">
        <f t="shared" si="1"/>
        <v>0.62095</v>
      </c>
      <c r="J36" s="22">
        <f t="shared" si="2"/>
        <v>0.31254900986084866</v>
      </c>
    </row>
    <row r="37" spans="1:10" x14ac:dyDescent="0.25">
      <c r="A37" s="11">
        <v>46</v>
      </c>
      <c r="B37" s="12">
        <v>1</v>
      </c>
      <c r="C37" s="12">
        <v>1</v>
      </c>
      <c r="D37" s="12">
        <v>1</v>
      </c>
      <c r="E37" s="13">
        <v>0.23583999999999999</v>
      </c>
      <c r="G37" s="20">
        <f t="shared" si="0"/>
        <v>0.58394050559999988</v>
      </c>
      <c r="I37">
        <f t="shared" si="1"/>
        <v>0.23583999999999999</v>
      </c>
      <c r="J37" s="22">
        <f t="shared" si="2"/>
        <v>-1.084119665341742</v>
      </c>
    </row>
    <row r="38" spans="1:10" x14ac:dyDescent="0.25">
      <c r="A38" s="11">
        <v>32</v>
      </c>
      <c r="B38" s="12">
        <v>0</v>
      </c>
      <c r="C38" s="12">
        <v>1</v>
      </c>
      <c r="D38" s="12">
        <v>1</v>
      </c>
      <c r="E38" s="13">
        <v>0.73802000000000001</v>
      </c>
      <c r="G38" s="20">
        <f t="shared" si="0"/>
        <v>6.8633520399999995E-2</v>
      </c>
      <c r="I38">
        <f t="shared" si="1"/>
        <v>0.73802000000000001</v>
      </c>
      <c r="J38" s="22">
        <f t="shared" si="2"/>
        <v>0.56173181829512542</v>
      </c>
    </row>
    <row r="39" spans="1:10" x14ac:dyDescent="0.25">
      <c r="A39" s="11">
        <v>30</v>
      </c>
      <c r="B39" s="12">
        <v>1</v>
      </c>
      <c r="C39" s="12">
        <v>0</v>
      </c>
      <c r="D39" s="12">
        <v>1</v>
      </c>
      <c r="E39" s="13">
        <v>0.34164</v>
      </c>
      <c r="G39" s="20">
        <f t="shared" si="0"/>
        <v>0.1167178896</v>
      </c>
      <c r="I39">
        <f t="shared" si="1"/>
        <v>0.65836000000000006</v>
      </c>
      <c r="J39" s="22">
        <f t="shared" si="2"/>
        <v>0.39694858966519364</v>
      </c>
    </row>
    <row r="40" spans="1:10" x14ac:dyDescent="0.25">
      <c r="A40" s="11">
        <v>25</v>
      </c>
      <c r="B40" s="12">
        <v>1</v>
      </c>
      <c r="C40" s="12">
        <v>0</v>
      </c>
      <c r="D40" s="12">
        <v>1</v>
      </c>
      <c r="E40" s="13">
        <v>0.37905</v>
      </c>
      <c r="G40" s="20">
        <f t="shared" si="0"/>
        <v>0.14367890250000001</v>
      </c>
      <c r="I40">
        <f t="shared" si="1"/>
        <v>0.62095</v>
      </c>
      <c r="J40" s="22">
        <f t="shared" si="2"/>
        <v>0.31254900986084866</v>
      </c>
    </row>
    <row r="41" spans="1:10" x14ac:dyDescent="0.25">
      <c r="A41" s="11">
        <v>25</v>
      </c>
      <c r="B41" s="12">
        <v>1</v>
      </c>
      <c r="C41" s="12">
        <v>0</v>
      </c>
      <c r="D41" s="12">
        <v>1</v>
      </c>
      <c r="E41" s="13">
        <v>0.37905</v>
      </c>
      <c r="G41" s="20">
        <f t="shared" si="0"/>
        <v>0.14367890250000001</v>
      </c>
      <c r="I41">
        <f t="shared" si="1"/>
        <v>0.62095</v>
      </c>
      <c r="J41" s="22">
        <f t="shared" si="2"/>
        <v>0.31254900986084866</v>
      </c>
    </row>
    <row r="42" spans="1:10" x14ac:dyDescent="0.25">
      <c r="A42" s="11">
        <v>25</v>
      </c>
      <c r="B42" s="12">
        <v>1</v>
      </c>
      <c r="C42" s="12">
        <v>0</v>
      </c>
      <c r="D42" s="12">
        <v>1</v>
      </c>
      <c r="E42" s="13">
        <v>0.37905</v>
      </c>
      <c r="G42" s="20">
        <f t="shared" si="0"/>
        <v>0.14367890250000001</v>
      </c>
      <c r="I42">
        <f t="shared" si="1"/>
        <v>0.62095</v>
      </c>
      <c r="J42" s="22">
        <f t="shared" si="2"/>
        <v>0.31254900986084866</v>
      </c>
    </row>
    <row r="43" spans="1:10" x14ac:dyDescent="0.25">
      <c r="A43" s="11">
        <v>30</v>
      </c>
      <c r="B43" s="12">
        <v>1</v>
      </c>
      <c r="C43" s="12">
        <v>0</v>
      </c>
      <c r="D43" s="12">
        <v>1</v>
      </c>
      <c r="E43" s="13">
        <v>0.34164</v>
      </c>
      <c r="G43" s="20">
        <f t="shared" si="0"/>
        <v>0.1167178896</v>
      </c>
      <c r="I43">
        <f t="shared" si="1"/>
        <v>0.65836000000000006</v>
      </c>
      <c r="J43" s="22">
        <f t="shared" si="2"/>
        <v>0.39694858966519364</v>
      </c>
    </row>
    <row r="44" spans="1:10" x14ac:dyDescent="0.25">
      <c r="A44" s="11">
        <v>35</v>
      </c>
      <c r="B44" s="12">
        <v>1</v>
      </c>
      <c r="C44" s="12">
        <v>0</v>
      </c>
      <c r="D44" s="12">
        <v>1</v>
      </c>
      <c r="E44" s="13">
        <v>0.30610999999999999</v>
      </c>
      <c r="G44" s="20">
        <f t="shared" si="0"/>
        <v>9.3703332099999995E-2</v>
      </c>
      <c r="I44">
        <f t="shared" si="1"/>
        <v>0.69389000000000001</v>
      </c>
      <c r="J44" s="22">
        <f t="shared" si="2"/>
        <v>0.47277888054926431</v>
      </c>
    </row>
    <row r="45" spans="1:10" x14ac:dyDescent="0.25">
      <c r="A45" s="11">
        <v>23</v>
      </c>
      <c r="B45" s="12">
        <v>1</v>
      </c>
      <c r="C45" s="12">
        <v>1</v>
      </c>
      <c r="D45" s="12">
        <v>1</v>
      </c>
      <c r="E45" s="13">
        <v>0.39445000000000002</v>
      </c>
      <c r="G45" s="20">
        <f t="shared" si="0"/>
        <v>0.36669080250000002</v>
      </c>
      <c r="I45">
        <f t="shared" si="1"/>
        <v>0.39445000000000002</v>
      </c>
      <c r="J45" s="22">
        <f t="shared" si="2"/>
        <v>-0.34208565731962426</v>
      </c>
    </row>
    <row r="46" spans="1:10" x14ac:dyDescent="0.25">
      <c r="A46" s="11">
        <v>24</v>
      </c>
      <c r="B46" s="12">
        <v>1</v>
      </c>
      <c r="C46" s="12">
        <v>0</v>
      </c>
      <c r="D46" s="12">
        <v>1</v>
      </c>
      <c r="E46" s="13">
        <v>0.38672000000000001</v>
      </c>
      <c r="G46" s="20">
        <f t="shared" si="0"/>
        <v>0.1495523584</v>
      </c>
      <c r="I46">
        <f t="shared" si="1"/>
        <v>0.61328000000000005</v>
      </c>
      <c r="J46" s="22">
        <f t="shared" si="2"/>
        <v>0.29461780836370632</v>
      </c>
    </row>
    <row r="47" spans="1:10" ht="15.75" thickBot="1" x14ac:dyDescent="0.3">
      <c r="A47" s="14">
        <v>25</v>
      </c>
      <c r="B47" s="15">
        <v>0</v>
      </c>
      <c r="C47" s="15">
        <v>1</v>
      </c>
      <c r="D47" s="15">
        <v>1</v>
      </c>
      <c r="E47" s="16">
        <v>0.91637000000000002</v>
      </c>
      <c r="G47" s="20">
        <f t="shared" si="0"/>
        <v>6.9939768999999971E-3</v>
      </c>
      <c r="I47">
        <f t="shared" si="1"/>
        <v>0.91637000000000002</v>
      </c>
      <c r="J47" s="22">
        <f t="shared" si="2"/>
        <v>0.8740021337686692</v>
      </c>
    </row>
  </sheetData>
  <mergeCells count="4">
    <mergeCell ref="A1:A2"/>
    <mergeCell ref="B1:B2"/>
    <mergeCell ref="C1:C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age</vt:lpstr>
      <vt:lpstr>HL - age</vt:lpstr>
      <vt:lpstr>age - C</vt:lpstr>
      <vt:lpstr>age &amp; sex</vt:lpstr>
      <vt:lpstr>age &amp; sex &amp; interaction</vt:lpstr>
      <vt:lpstr>'age &amp; sex'!IDX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Erik Heiny</dc:creator>
  <cp:lastModifiedBy>Windows User</cp:lastModifiedBy>
  <dcterms:created xsi:type="dcterms:W3CDTF">2016-03-26T16:24:50Z</dcterms:created>
  <dcterms:modified xsi:type="dcterms:W3CDTF">2016-03-31T19:42:19Z</dcterms:modified>
</cp:coreProperties>
</file>