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coelho/Study/BootCamp/Project1 - Smart Cities/Local Temp/"/>
    </mc:Choice>
  </mc:AlternateContent>
  <xr:revisionPtr revIDLastSave="0" documentId="13_ncr:40009_{EC722C66-C5E3-8543-A3FB-F4B5CCC94C52}" xr6:coauthVersionLast="36" xr6:coauthVersionMax="36" xr10:uidLastSave="{00000000-0000-0000-0000-000000000000}"/>
  <bookViews>
    <workbookView xWindow="380" yWindow="460" windowWidth="29640" windowHeight="20320" activeTab="1"/>
  </bookViews>
  <sheets>
    <sheet name="merge_table2" sheetId="1" r:id="rId1"/>
    <sheet name="Walkscore" sheetId="2" r:id="rId2"/>
    <sheet name="TransitScore" sheetId="3" r:id="rId3"/>
    <sheet name="BikeScore" sheetId="4" r:id="rId4"/>
  </sheets>
  <calcPr calcId="162913"/>
  <pivotCaches>
    <pivotCache cacheId="15" r:id="rId5"/>
  </pivotCaches>
</workbook>
</file>

<file path=xl/calcChain.xml><?xml version="1.0" encoding="utf-8"?>
<calcChain xmlns="http://schemas.openxmlformats.org/spreadsheetml/2006/main">
  <c r="M2" i="4" l="1"/>
  <c r="M2" i="2"/>
  <c r="I4" i="3"/>
  <c r="H4" i="3"/>
  <c r="G4" i="3"/>
  <c r="X5" i="4"/>
  <c r="U12" i="4"/>
  <c r="T12" i="4"/>
  <c r="S12" i="4"/>
  <c r="R12" i="4"/>
  <c r="O12" i="4"/>
  <c r="N12" i="4"/>
  <c r="M12" i="4"/>
  <c r="L12" i="4"/>
  <c r="U11" i="4"/>
  <c r="T11" i="4"/>
  <c r="S11" i="4"/>
  <c r="R11" i="4"/>
  <c r="O11" i="4"/>
  <c r="N11" i="4"/>
  <c r="M11" i="4"/>
  <c r="L11" i="4"/>
  <c r="U10" i="4"/>
  <c r="T10" i="4"/>
  <c r="S10" i="4"/>
  <c r="R10" i="4"/>
  <c r="O10" i="4"/>
  <c r="N10" i="4"/>
  <c r="M10" i="4"/>
  <c r="L10" i="4"/>
  <c r="U9" i="4"/>
  <c r="T9" i="4"/>
  <c r="S9" i="4"/>
  <c r="R9" i="4"/>
  <c r="O9" i="4"/>
  <c r="N9" i="4"/>
  <c r="M9" i="4"/>
  <c r="L9" i="4"/>
  <c r="U8" i="4"/>
  <c r="T8" i="4"/>
  <c r="S8" i="4"/>
  <c r="R8" i="4"/>
  <c r="O8" i="4"/>
  <c r="N8" i="4"/>
  <c r="M8" i="4"/>
  <c r="L8" i="4"/>
  <c r="U7" i="4"/>
  <c r="T7" i="4"/>
  <c r="S7" i="4"/>
  <c r="R7" i="4"/>
  <c r="O7" i="4"/>
  <c r="N7" i="4"/>
  <c r="M7" i="4"/>
  <c r="L7" i="4"/>
  <c r="U6" i="4"/>
  <c r="T6" i="4"/>
  <c r="S6" i="4"/>
  <c r="R6" i="4"/>
  <c r="O6" i="4"/>
  <c r="N6" i="4"/>
  <c r="M6" i="4"/>
  <c r="L6" i="4"/>
  <c r="U5" i="4"/>
  <c r="T5" i="4"/>
  <c r="S5" i="4"/>
  <c r="R5" i="4"/>
  <c r="O5" i="4"/>
  <c r="N5" i="4"/>
  <c r="M5" i="4"/>
  <c r="L5" i="4"/>
  <c r="V12" i="3"/>
  <c r="U12" i="3"/>
  <c r="T12" i="3"/>
  <c r="S12" i="3"/>
  <c r="R12" i="3"/>
  <c r="P12" i="3"/>
  <c r="O12" i="3"/>
  <c r="N12" i="3"/>
  <c r="M12" i="3"/>
  <c r="L12" i="3"/>
  <c r="V11" i="3"/>
  <c r="U11" i="3"/>
  <c r="T11" i="3"/>
  <c r="S11" i="3"/>
  <c r="R11" i="3"/>
  <c r="P11" i="3"/>
  <c r="O11" i="3"/>
  <c r="N11" i="3"/>
  <c r="M11" i="3"/>
  <c r="L11" i="3"/>
  <c r="V10" i="3"/>
  <c r="U10" i="3"/>
  <c r="T10" i="3"/>
  <c r="S10" i="3"/>
  <c r="R10" i="3"/>
  <c r="P10" i="3"/>
  <c r="O10" i="3"/>
  <c r="N10" i="3"/>
  <c r="M10" i="3"/>
  <c r="L10" i="3"/>
  <c r="V9" i="3"/>
  <c r="U9" i="3"/>
  <c r="T9" i="3"/>
  <c r="S9" i="3"/>
  <c r="R9" i="3"/>
  <c r="P9" i="3"/>
  <c r="O9" i="3"/>
  <c r="N9" i="3"/>
  <c r="M9" i="3"/>
  <c r="L9" i="3"/>
  <c r="V8" i="3"/>
  <c r="U8" i="3"/>
  <c r="T8" i="3"/>
  <c r="S8" i="3"/>
  <c r="R8" i="3"/>
  <c r="P8" i="3"/>
  <c r="O8" i="3"/>
  <c r="N8" i="3"/>
  <c r="M8" i="3"/>
  <c r="L8" i="3"/>
  <c r="V7" i="3"/>
  <c r="U7" i="3"/>
  <c r="T7" i="3"/>
  <c r="S7" i="3"/>
  <c r="R7" i="3"/>
  <c r="P7" i="3"/>
  <c r="O7" i="3"/>
  <c r="N7" i="3"/>
  <c r="M7" i="3"/>
  <c r="L7" i="3"/>
  <c r="V6" i="3"/>
  <c r="U6" i="3"/>
  <c r="T6" i="3"/>
  <c r="S6" i="3"/>
  <c r="R6" i="3"/>
  <c r="P6" i="3"/>
  <c r="O6" i="3"/>
  <c r="N6" i="3"/>
  <c r="M6" i="3"/>
  <c r="L6" i="3"/>
  <c r="V5" i="3"/>
  <c r="U5" i="3"/>
  <c r="T5" i="3"/>
  <c r="S5" i="3"/>
  <c r="R5" i="3"/>
  <c r="P5" i="3"/>
  <c r="O5" i="3"/>
  <c r="N5" i="3"/>
  <c r="M5" i="3"/>
  <c r="M2" i="3" s="1"/>
  <c r="L5" i="3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R6" i="2"/>
  <c r="R7" i="2"/>
  <c r="R8" i="2"/>
  <c r="R9" i="2"/>
  <c r="R10" i="2"/>
  <c r="R11" i="2"/>
  <c r="R12" i="2"/>
  <c r="R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M5" i="2"/>
  <c r="N5" i="2"/>
  <c r="O5" i="2"/>
  <c r="P5" i="2"/>
  <c r="L5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I4" i="2"/>
  <c r="H4" i="2"/>
  <c r="G4" i="2"/>
  <c r="J6" i="3"/>
  <c r="J7" i="3"/>
  <c r="J8" i="3"/>
  <c r="J9" i="3"/>
  <c r="J10" i="3"/>
  <c r="J11" i="3"/>
  <c r="J12" i="3"/>
  <c r="J5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H4" i="4"/>
  <c r="G4" i="4"/>
  <c r="C5" i="4"/>
  <c r="F5" i="4" s="1"/>
  <c r="C47" i="4"/>
  <c r="C46" i="4"/>
  <c r="C45" i="4"/>
  <c r="C44" i="4"/>
  <c r="C43" i="4"/>
  <c r="C42" i="4"/>
  <c r="C41" i="4"/>
  <c r="C39" i="4"/>
  <c r="I12" i="4" s="1"/>
  <c r="C38" i="4"/>
  <c r="I11" i="4" s="1"/>
  <c r="C37" i="4"/>
  <c r="I10" i="4" s="1"/>
  <c r="C36" i="4"/>
  <c r="I9" i="4" s="1"/>
  <c r="C35" i="4"/>
  <c r="I8" i="4" s="1"/>
  <c r="C34" i="4"/>
  <c r="I7" i="4" s="1"/>
  <c r="C33" i="4"/>
  <c r="I6" i="4" s="1"/>
  <c r="C32" i="4"/>
  <c r="I5" i="4" s="1"/>
  <c r="C30" i="4"/>
  <c r="H12" i="4" s="1"/>
  <c r="C29" i="4"/>
  <c r="H11" i="4" s="1"/>
  <c r="C28" i="4"/>
  <c r="H10" i="4" s="1"/>
  <c r="C27" i="4"/>
  <c r="H9" i="4" s="1"/>
  <c r="C26" i="4"/>
  <c r="H8" i="4" s="1"/>
  <c r="C25" i="4"/>
  <c r="H7" i="4" s="1"/>
  <c r="C24" i="4"/>
  <c r="H6" i="4" s="1"/>
  <c r="C23" i="4"/>
  <c r="H5" i="4" s="1"/>
  <c r="C21" i="4"/>
  <c r="G12" i="4" s="1"/>
  <c r="C20" i="4"/>
  <c r="G11" i="4" s="1"/>
  <c r="C19" i="4"/>
  <c r="G10" i="4" s="1"/>
  <c r="C18" i="4"/>
  <c r="G9" i="4" s="1"/>
  <c r="C17" i="4"/>
  <c r="G8" i="4" s="1"/>
  <c r="C16" i="4"/>
  <c r="G7" i="4" s="1"/>
  <c r="C15" i="4"/>
  <c r="G6" i="4" s="1"/>
  <c r="C14" i="4"/>
  <c r="G5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39" i="3"/>
  <c r="C38" i="3"/>
  <c r="C37" i="3"/>
  <c r="C36" i="3"/>
  <c r="C35" i="3"/>
  <c r="C34" i="3"/>
  <c r="C33" i="3"/>
  <c r="C32" i="3"/>
  <c r="C30" i="3"/>
  <c r="C29" i="3"/>
  <c r="C28" i="3"/>
  <c r="C27" i="3"/>
  <c r="C26" i="3"/>
  <c r="C25" i="3"/>
  <c r="C24" i="3"/>
  <c r="C23" i="3"/>
  <c r="C21" i="3"/>
  <c r="C20" i="3"/>
  <c r="C19" i="3"/>
  <c r="C18" i="3"/>
  <c r="C17" i="3"/>
  <c r="C16" i="3"/>
  <c r="C15" i="3"/>
  <c r="C14" i="3"/>
  <c r="C12" i="3"/>
  <c r="C11" i="3"/>
  <c r="C10" i="3"/>
  <c r="C9" i="3"/>
  <c r="C8" i="3"/>
  <c r="C7" i="3"/>
  <c r="C6" i="3"/>
  <c r="C5" i="3"/>
  <c r="C42" i="2"/>
  <c r="C43" i="2"/>
  <c r="C44" i="2"/>
  <c r="C45" i="2"/>
  <c r="C46" i="2"/>
  <c r="C47" i="2"/>
  <c r="C48" i="2"/>
  <c r="C41" i="2"/>
  <c r="C33" i="2"/>
  <c r="C34" i="2"/>
  <c r="C35" i="2"/>
  <c r="C36" i="2"/>
  <c r="C37" i="2"/>
  <c r="C38" i="2"/>
  <c r="C39" i="2"/>
  <c r="C49" i="2"/>
  <c r="C50" i="2"/>
  <c r="C51" i="2"/>
  <c r="C52" i="2"/>
  <c r="C53" i="2"/>
  <c r="C54" i="2"/>
  <c r="C55" i="2"/>
  <c r="C56" i="2"/>
  <c r="C32" i="2"/>
  <c r="C24" i="2"/>
  <c r="C25" i="2"/>
  <c r="C26" i="2"/>
  <c r="C27" i="2"/>
  <c r="C28" i="2"/>
  <c r="C29" i="2"/>
  <c r="C30" i="2"/>
  <c r="C23" i="2"/>
  <c r="C15" i="2"/>
  <c r="C16" i="2"/>
  <c r="C17" i="2"/>
  <c r="C18" i="2"/>
  <c r="C19" i="2"/>
  <c r="C20" i="2"/>
  <c r="C21" i="2"/>
  <c r="C14" i="2"/>
  <c r="C6" i="2"/>
  <c r="C7" i="2"/>
  <c r="C8" i="2"/>
  <c r="C9" i="2"/>
  <c r="C10" i="2"/>
  <c r="C11" i="2"/>
  <c r="C12" i="2"/>
  <c r="C5" i="2"/>
</calcChain>
</file>

<file path=xl/sharedStrings.xml><?xml version="1.0" encoding="utf-8"?>
<sst xmlns="http://schemas.openxmlformats.org/spreadsheetml/2006/main" count="331" uniqueCount="120">
  <si>
    <t>Unnamed: 0_x</t>
  </si>
  <si>
    <t>ZipCode</t>
  </si>
  <si>
    <t>HousingUnits</t>
  </si>
  <si>
    <t>Population_x</t>
  </si>
  <si>
    <t>Households</t>
  </si>
  <si>
    <t>Families</t>
  </si>
  <si>
    <t>MedianAge</t>
  </si>
  <si>
    <t>MedianHouseholdIncome</t>
  </si>
  <si>
    <t>MedianHomeValue</t>
  </si>
  <si>
    <t>Unnamed: 0_y</t>
  </si>
  <si>
    <t>Unnamed: 0.1</t>
  </si>
  <si>
    <t>zipcode</t>
  </si>
  <si>
    <t>walkscore</t>
  </si>
  <si>
    <t>transitscore</t>
  </si>
  <si>
    <t>bikescore</t>
  </si>
  <si>
    <t>ZIP</t>
  </si>
  <si>
    <t>LAT</t>
  </si>
  <si>
    <t>LNG</t>
  </si>
  <si>
    <t>Zipcode</t>
  </si>
  <si>
    <t>Area</t>
  </si>
  <si>
    <t>Population_y</t>
  </si>
  <si>
    <t>Population_ME</t>
  </si>
  <si>
    <t>Median Age</t>
  </si>
  <si>
    <t>Household Income</t>
  </si>
  <si>
    <t>Per Capita Income</t>
  </si>
  <si>
    <t>Income over $75K*</t>
  </si>
  <si>
    <t>% of Pop Income $75+</t>
  </si>
  <si>
    <t>Poverty Count</t>
  </si>
  <si>
    <t>Poverty Rate</t>
  </si>
  <si>
    <t>Time to work (don't use)</t>
  </si>
  <si>
    <t>Worked outside home</t>
  </si>
  <si>
    <t>Drive to work</t>
  </si>
  <si>
    <t>Public transit to work</t>
  </si>
  <si>
    <t>Biked to work</t>
  </si>
  <si>
    <t>Walked to work</t>
  </si>
  <si>
    <t>Worked at home</t>
  </si>
  <si>
    <t>Drive to work -%  total pop</t>
  </si>
  <si>
    <t>Public transit to work -%  total pop</t>
  </si>
  <si>
    <t>Biked to work -% total pop</t>
  </si>
  <si>
    <t>Walked to work -% total pop</t>
  </si>
  <si>
    <t>Worked at home  - % total pop</t>
  </si>
  <si>
    <t>% Transiting  to work (any form)</t>
  </si>
  <si>
    <t>Drive to work - % commuters</t>
  </si>
  <si>
    <t>Public transit to work -% commuters</t>
  </si>
  <si>
    <t>Biked to work - % commuters</t>
  </si>
  <si>
    <t>Walked to work - % commuters</t>
  </si>
  <si>
    <t>Pop Under 5 years</t>
  </si>
  <si>
    <t>Pop 5-9 years</t>
  </si>
  <si>
    <t>Pop 10-14 years</t>
  </si>
  <si>
    <t>Pop 15-17 years</t>
  </si>
  <si>
    <t>Pop 18-19 years</t>
  </si>
  <si>
    <t>Pop 20 years</t>
  </si>
  <si>
    <t>Pop 21 years</t>
  </si>
  <si>
    <t>Pop 22-24 years</t>
  </si>
  <si>
    <t>Pop 25-29 years</t>
  </si>
  <si>
    <t>Pop 30-34 years</t>
  </si>
  <si>
    <t>Pop 35-39 years</t>
  </si>
  <si>
    <t>Pop 40-44 years</t>
  </si>
  <si>
    <t>Pop 45-49 years</t>
  </si>
  <si>
    <t>Pop 50-54 years</t>
  </si>
  <si>
    <t>Pop 55-59 years</t>
  </si>
  <si>
    <t>Pop 60-61 years</t>
  </si>
  <si>
    <t>Pop 62-64 years</t>
  </si>
  <si>
    <t>Pop 65-66 years</t>
  </si>
  <si>
    <t>Pop 67-69 years</t>
  </si>
  <si>
    <t>Pop 70-74 years</t>
  </si>
  <si>
    <t>Pop 75-79 years</t>
  </si>
  <si>
    <t>Pop 80-84 years</t>
  </si>
  <si>
    <t>Pop 85 years plus</t>
  </si>
  <si>
    <t>Pop 0-9</t>
  </si>
  <si>
    <t>Pop 10-19</t>
  </si>
  <si>
    <t>Pop 20-29</t>
  </si>
  <si>
    <t>Pop 30-39</t>
  </si>
  <si>
    <t>Pop 40-49</t>
  </si>
  <si>
    <t>Pop 50-59</t>
  </si>
  <si>
    <t>Pop 60-69</t>
  </si>
  <si>
    <t>Pop 70+</t>
  </si>
  <si>
    <t>household_size</t>
  </si>
  <si>
    <t>(Chicago)</t>
  </si>
  <si>
    <t>Row Labels</t>
  </si>
  <si>
    <t>&lt;51 or (blank)</t>
  </si>
  <si>
    <t>51-65</t>
  </si>
  <si>
    <t>66-80</t>
  </si>
  <si>
    <t>81-95</t>
  </si>
  <si>
    <t>96-110</t>
  </si>
  <si>
    <t>&lt;9</t>
  </si>
  <si>
    <t>Total &lt;9</t>
  </si>
  <si>
    <t>10-19</t>
  </si>
  <si>
    <t>Total 10-19</t>
  </si>
  <si>
    <t>20-29</t>
  </si>
  <si>
    <t>Total 20-29</t>
  </si>
  <si>
    <t>30-39</t>
  </si>
  <si>
    <t>Total 30-39</t>
  </si>
  <si>
    <t>40-49</t>
  </si>
  <si>
    <t>Total 40-49</t>
  </si>
  <si>
    <t>50-59</t>
  </si>
  <si>
    <t>Total 50-59</t>
  </si>
  <si>
    <t>60-69</t>
  </si>
  <si>
    <t>Total 60-69</t>
  </si>
  <si>
    <t>&gt;70</t>
  </si>
  <si>
    <t>Total &gt;70</t>
  </si>
  <si>
    <t>&lt;50 or (blank)</t>
  </si>
  <si>
    <t>50-64</t>
  </si>
  <si>
    <t>65-79</t>
  </si>
  <si>
    <t>80-94</t>
  </si>
  <si>
    <t>95-109</t>
  </si>
  <si>
    <t>80-95</t>
  </si>
  <si>
    <t>&lt;50</t>
  </si>
  <si>
    <t>&gt;80</t>
  </si>
  <si>
    <t>Bikescore Band</t>
  </si>
  <si>
    <t>Age Band</t>
  </si>
  <si>
    <t>&gt;95</t>
  </si>
  <si>
    <t>&lt;51</t>
  </si>
  <si>
    <t>Age Distribution by Walkscore Band</t>
  </si>
  <si>
    <t>Walkscore Band</t>
  </si>
  <si>
    <t>Age Distribution by TransitScore Band</t>
  </si>
  <si>
    <t>TransitScore Band</t>
  </si>
  <si>
    <t>Chi-Squared Test</t>
  </si>
  <si>
    <t>P-Value</t>
  </si>
  <si>
    <t>Age Distribution by BikeScore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</si>
</sst>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1" formatCode="0.0000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71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64" fontId="0" fillId="33" borderId="0" xfId="1" applyNumberFormat="1" applyFont="1" applyFill="1"/>
    <xf numFmtId="0" fontId="18" fillId="33" borderId="0" xfId="0" applyFont="1" applyFill="1" applyAlignment="1">
      <alignment horizontal="center"/>
    </xf>
    <xf numFmtId="0" fontId="0" fillId="33" borderId="11" xfId="0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0" borderId="0" xfId="0" applyFont="1"/>
    <xf numFmtId="171" fontId="16" fillId="0" borderId="0" xfId="0" applyNumberFormat="1" applyFont="1"/>
    <xf numFmtId="0" fontId="18" fillId="33" borderId="0" xfId="0" applyFont="1" applyFill="1" applyAlignment="1"/>
    <xf numFmtId="0" fontId="16" fillId="33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AFAFA"/>
      <color rgb="FFFAFCFC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Age Distribution</a:t>
            </a:r>
            <a:r>
              <a:rPr lang="en-US" sz="2800" baseline="0"/>
              <a:t> by Walkscore Bands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&lt;51</c:v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Walkscore!$A$5:$A$12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Walkscore!$C$5:$C$12</c:f>
              <c:numCache>
                <c:formatCode>General</c:formatCode>
                <c:ptCount val="8"/>
                <c:pt idx="0">
                  <c:v>0.11295681063122924</c:v>
                </c:pt>
                <c:pt idx="1">
                  <c:v>0.11960132890365449</c:v>
                </c:pt>
                <c:pt idx="2">
                  <c:v>0.10963455149501662</c:v>
                </c:pt>
                <c:pt idx="3">
                  <c:v>0.1461794019933555</c:v>
                </c:pt>
                <c:pt idx="4">
                  <c:v>0.12956810631229237</c:v>
                </c:pt>
                <c:pt idx="5">
                  <c:v>0.15614617940199338</c:v>
                </c:pt>
                <c:pt idx="6">
                  <c:v>0.106312292358804</c:v>
                </c:pt>
                <c:pt idx="7">
                  <c:v>0.11960132890365449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E-EE4B-9464-3AF7CB547C65}"/>
            </c:ext>
          </c:extLst>
        </c:ser>
        <c:ser>
          <c:idx val="1"/>
          <c:order val="1"/>
          <c:tx>
            <c:strRef>
              <c:f>Walkscore!$A$13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Walkscore!$A$5:$A$12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Walkscore!$C$14:$C$21</c:f>
              <c:numCache>
                <c:formatCode>General</c:formatCode>
                <c:ptCount val="8"/>
                <c:pt idx="0">
                  <c:v>0.13574097135740973</c:v>
                </c:pt>
                <c:pt idx="1">
                  <c:v>0.13947696139476962</c:v>
                </c:pt>
                <c:pt idx="2">
                  <c:v>0.14445828144458284</c:v>
                </c:pt>
                <c:pt idx="3">
                  <c:v>0.13200498132004984</c:v>
                </c:pt>
                <c:pt idx="4">
                  <c:v>0.13698630136986303</c:v>
                </c:pt>
                <c:pt idx="5">
                  <c:v>0.12951432129514323</c:v>
                </c:pt>
                <c:pt idx="6">
                  <c:v>9.0909090909090912E-2</c:v>
                </c:pt>
                <c:pt idx="7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E-EE4B-9464-3AF7CB547C65}"/>
            </c:ext>
          </c:extLst>
        </c:ser>
        <c:ser>
          <c:idx val="2"/>
          <c:order val="2"/>
          <c:tx>
            <c:strRef>
              <c:f>Walkscore!$A$22</c:f>
              <c:strCache>
                <c:ptCount val="1"/>
                <c:pt idx="0">
                  <c:v>66-80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Walkscore!$A$5:$A$12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Walkscore!$C$23:$C$30</c:f>
              <c:numCache>
                <c:formatCode>General</c:formatCode>
                <c:ptCount val="8"/>
                <c:pt idx="0">
                  <c:v>0.13681948424068763</c:v>
                </c:pt>
                <c:pt idx="1">
                  <c:v>0.12750716332378226</c:v>
                </c:pt>
                <c:pt idx="2">
                  <c:v>0.16404011461318047</c:v>
                </c:pt>
                <c:pt idx="3">
                  <c:v>0.16475644699140402</c:v>
                </c:pt>
                <c:pt idx="4">
                  <c:v>0.1275071633237822</c:v>
                </c:pt>
                <c:pt idx="5">
                  <c:v>0.11676217765042979</c:v>
                </c:pt>
                <c:pt idx="6">
                  <c:v>8.7392550143266468E-2</c:v>
                </c:pt>
                <c:pt idx="7">
                  <c:v>7.5214899713467023E-2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E-EE4B-9464-3AF7CB547C65}"/>
            </c:ext>
          </c:extLst>
        </c:ser>
        <c:ser>
          <c:idx val="3"/>
          <c:order val="3"/>
          <c:tx>
            <c:strRef>
              <c:f>Walkscore!$A$31</c:f>
              <c:strCache>
                <c:ptCount val="1"/>
                <c:pt idx="0">
                  <c:v>81-95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Walkscore!$A$5:$A$12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Walkscore!$C$32:$C$39</c:f>
              <c:numCache>
                <c:formatCode>General</c:formatCode>
                <c:ptCount val="8"/>
                <c:pt idx="0">
                  <c:v>0.11409978308026031</c:v>
                </c:pt>
                <c:pt idx="1">
                  <c:v>0.10585683297180044</c:v>
                </c:pt>
                <c:pt idx="2">
                  <c:v>0.20737527114967466</c:v>
                </c:pt>
                <c:pt idx="3">
                  <c:v>0.17744034707158352</c:v>
                </c:pt>
                <c:pt idx="4">
                  <c:v>0.12494577006507591</c:v>
                </c:pt>
                <c:pt idx="5">
                  <c:v>0.11453362255965294</c:v>
                </c:pt>
                <c:pt idx="6">
                  <c:v>8.2863340563991361E-2</c:v>
                </c:pt>
                <c:pt idx="7">
                  <c:v>7.2885032537960984E-2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E-EE4B-9464-3AF7CB547C65}"/>
            </c:ext>
          </c:extLst>
        </c:ser>
        <c:ser>
          <c:idx val="4"/>
          <c:order val="4"/>
          <c:tx>
            <c:v>&gt;96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Walkscore!$A$5:$A$12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Walkscore!$C$41:$C$48</c:f>
              <c:numCache>
                <c:formatCode>General</c:formatCode>
                <c:ptCount val="8"/>
                <c:pt idx="0">
                  <c:v>6.1516452074391992E-2</c:v>
                </c:pt>
                <c:pt idx="1">
                  <c:v>5.7224606580829764E-2</c:v>
                </c:pt>
                <c:pt idx="2">
                  <c:v>0.301859799713877</c:v>
                </c:pt>
                <c:pt idx="3">
                  <c:v>0.2374821173104435</c:v>
                </c:pt>
                <c:pt idx="4">
                  <c:v>0.11874105865522175</c:v>
                </c:pt>
                <c:pt idx="5">
                  <c:v>9.012875536480687E-2</c:v>
                </c:pt>
                <c:pt idx="6">
                  <c:v>8.5836909871244635E-2</c:v>
                </c:pt>
                <c:pt idx="7">
                  <c:v>4.721030042918456E-2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E-EE4B-9464-3AF7CB54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54015"/>
        <c:axId val="1247607599"/>
      </c:barChart>
      <c:catAx>
        <c:axId val="11668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07599"/>
        <c:crosses val="autoZero"/>
        <c:auto val="1"/>
        <c:lblAlgn val="ctr"/>
        <c:lblOffset val="100"/>
        <c:noMultiLvlLbl val="0"/>
      </c:catAx>
      <c:valAx>
        <c:axId val="12476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Age Distribution</a:t>
            </a:r>
            <a:r>
              <a:rPr lang="en-US" sz="2800" baseline="0"/>
              <a:t> by TransitScore Bands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&lt;51</c:v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TransitScore!$C$5:$C$12</c:f>
              <c:numCache>
                <c:formatCode>General</c:formatCode>
                <c:ptCount val="8"/>
                <c:pt idx="0">
                  <c:v>0.11375000000000002</c:v>
                </c:pt>
                <c:pt idx="1">
                  <c:v>0.11125000000000002</c:v>
                </c:pt>
                <c:pt idx="2">
                  <c:v>0.13000000000000003</c:v>
                </c:pt>
                <c:pt idx="3">
                  <c:v>0.14375000000000002</c:v>
                </c:pt>
                <c:pt idx="4">
                  <c:v>0.13375000000000004</c:v>
                </c:pt>
                <c:pt idx="5">
                  <c:v>0.14125000000000001</c:v>
                </c:pt>
                <c:pt idx="6">
                  <c:v>0.11000000000000001</c:v>
                </c:pt>
                <c:pt idx="7">
                  <c:v>0.11625000000000001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2340-B06E-1EAF8141BF93}"/>
            </c:ext>
          </c:extLst>
        </c:ser>
        <c:ser>
          <c:idx val="1"/>
          <c:order val="1"/>
          <c:tx>
            <c:strRef>
              <c:f>TransitScore!$A$13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TransitScore!$C$14:$C$21</c:f>
              <c:numCache>
                <c:formatCode>General</c:formatCode>
                <c:ptCount val="8"/>
                <c:pt idx="0">
                  <c:v>0.14198557958957292</c:v>
                </c:pt>
                <c:pt idx="1">
                  <c:v>0.13643926788685529</c:v>
                </c:pt>
                <c:pt idx="2">
                  <c:v>0.15141430948419299</c:v>
                </c:pt>
                <c:pt idx="3">
                  <c:v>0.14420410427066002</c:v>
                </c:pt>
                <c:pt idx="4">
                  <c:v>0.12867443150305047</c:v>
                </c:pt>
                <c:pt idx="5">
                  <c:v>0.12590127565169162</c:v>
                </c:pt>
                <c:pt idx="6">
                  <c:v>9.0959511924570191E-2</c:v>
                </c:pt>
                <c:pt idx="7">
                  <c:v>8.0421519689406556E-2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7-2340-B06E-1EAF8141BF93}"/>
            </c:ext>
          </c:extLst>
        </c:ser>
        <c:ser>
          <c:idx val="2"/>
          <c:order val="2"/>
          <c:tx>
            <c:strRef>
              <c:f>TransitScore!$A$22</c:f>
              <c:strCache>
                <c:ptCount val="1"/>
                <c:pt idx="0">
                  <c:v>65-79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TransitScore!$A$5:$A$12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TransitScore!$C$23:$C$30</c:f>
              <c:numCache>
                <c:formatCode>General</c:formatCode>
                <c:ptCount val="8"/>
                <c:pt idx="0">
                  <c:v>0.12734082397003743</c:v>
                </c:pt>
                <c:pt idx="1">
                  <c:v>0.11797752808988764</c:v>
                </c:pt>
                <c:pt idx="2">
                  <c:v>0.18913857677902624</c:v>
                </c:pt>
                <c:pt idx="3">
                  <c:v>0.17540574282147317</c:v>
                </c:pt>
                <c:pt idx="4">
                  <c:v>0.12421972534332083</c:v>
                </c:pt>
                <c:pt idx="5">
                  <c:v>0.11360799001248442</c:v>
                </c:pt>
                <c:pt idx="6">
                  <c:v>8.1772784019975051E-2</c:v>
                </c:pt>
                <c:pt idx="7">
                  <c:v>7.0536828963795262E-2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7-2340-B06E-1EAF8141BF93}"/>
            </c:ext>
          </c:extLst>
        </c:ser>
        <c:ser>
          <c:idx val="3"/>
          <c:order val="3"/>
          <c:tx>
            <c:strRef>
              <c:f>TransitScore!$A$31</c:f>
              <c:strCache>
                <c:ptCount val="1"/>
                <c:pt idx="0">
                  <c:v>80-94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TransitScore!$C$32:$C$39</c:f>
              <c:numCache>
                <c:formatCode>General</c:formatCode>
                <c:ptCount val="8"/>
                <c:pt idx="0">
                  <c:v>7.9772079772079799E-2</c:v>
                </c:pt>
                <c:pt idx="1">
                  <c:v>6.4102564102564111E-2</c:v>
                </c:pt>
                <c:pt idx="2">
                  <c:v>0.2820512820512821</c:v>
                </c:pt>
                <c:pt idx="3">
                  <c:v>0.22934472934472938</c:v>
                </c:pt>
                <c:pt idx="4">
                  <c:v>0.1153846153846154</c:v>
                </c:pt>
                <c:pt idx="5">
                  <c:v>9.1168091168091187E-2</c:v>
                </c:pt>
                <c:pt idx="6">
                  <c:v>7.4074074074074084E-2</c:v>
                </c:pt>
                <c:pt idx="7">
                  <c:v>6.4102564102564111E-2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7-2340-B06E-1EAF8141BF93}"/>
            </c:ext>
          </c:extLst>
        </c:ser>
        <c:ser>
          <c:idx val="4"/>
          <c:order val="4"/>
          <c:tx>
            <c:v>&gt;96</c:v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TransitScore!$A$5:$A$12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TransitScore!$C$41:$C$48</c:f>
              <c:numCache>
                <c:formatCode>General</c:formatCode>
                <c:ptCount val="8"/>
                <c:pt idx="0">
                  <c:v>5.5276381909547742E-2</c:v>
                </c:pt>
                <c:pt idx="1">
                  <c:v>6.8676716917922959E-2</c:v>
                </c:pt>
                <c:pt idx="2">
                  <c:v>0.31658291457286436</c:v>
                </c:pt>
                <c:pt idx="3">
                  <c:v>0.23115577889447236</c:v>
                </c:pt>
                <c:pt idx="4">
                  <c:v>0.13232830820770519</c:v>
                </c:pt>
                <c:pt idx="5">
                  <c:v>9.212730318257957E-2</c:v>
                </c:pt>
                <c:pt idx="6">
                  <c:v>7.2026800670016752E-2</c:v>
                </c:pt>
                <c:pt idx="7">
                  <c:v>3.1825795644891117E-2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7-2340-B06E-1EAF8141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54015"/>
        <c:axId val="1247607599"/>
      </c:barChart>
      <c:catAx>
        <c:axId val="11668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07599"/>
        <c:crosses val="autoZero"/>
        <c:auto val="1"/>
        <c:lblAlgn val="ctr"/>
        <c:lblOffset val="100"/>
        <c:noMultiLvlLbl val="0"/>
      </c:catAx>
      <c:valAx>
        <c:axId val="12476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Age Distribution</a:t>
            </a:r>
            <a:r>
              <a:rPr lang="en-US" sz="2800" baseline="0"/>
              <a:t> by BikeScore Bands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&lt;51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BikeScore!$A$5:$A$12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BikeScore!$C$5:$C$12</c:f>
              <c:numCache>
                <c:formatCode>General</c:formatCode>
                <c:ptCount val="8"/>
                <c:pt idx="0">
                  <c:v>0.115</c:v>
                </c:pt>
                <c:pt idx="1">
                  <c:v>0.11000000000000001</c:v>
                </c:pt>
                <c:pt idx="2">
                  <c:v>0.115</c:v>
                </c:pt>
                <c:pt idx="3">
                  <c:v>0.16500000000000001</c:v>
                </c:pt>
                <c:pt idx="4">
                  <c:v>0.13000000000000003</c:v>
                </c:pt>
                <c:pt idx="5">
                  <c:v>0.15000000000000005</c:v>
                </c:pt>
                <c:pt idx="6">
                  <c:v>0.10500000000000001</c:v>
                </c:pt>
                <c:pt idx="7">
                  <c:v>0.11000000000000001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942-99FC-916EB44215D0}"/>
            </c:ext>
          </c:extLst>
        </c:ser>
        <c:ser>
          <c:idx val="1"/>
          <c:order val="1"/>
          <c:tx>
            <c:strRef>
              <c:f>BikeScore!$A$13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BikeScore!$A$5:$A$12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BikeScore!$C$14:$C$21</c:f>
              <c:numCache>
                <c:formatCode>General</c:formatCode>
                <c:ptCount val="8"/>
                <c:pt idx="0">
                  <c:v>0.13821815154038303</c:v>
                </c:pt>
                <c:pt idx="1">
                  <c:v>0.138218151540383</c:v>
                </c:pt>
                <c:pt idx="2">
                  <c:v>0.13905079100749376</c:v>
                </c:pt>
                <c:pt idx="3">
                  <c:v>0.12656119900083265</c:v>
                </c:pt>
                <c:pt idx="4">
                  <c:v>0.13072439633638638</c:v>
                </c:pt>
                <c:pt idx="5">
                  <c:v>0.13322231473771859</c:v>
                </c:pt>
                <c:pt idx="6">
                  <c:v>9.658617818484598E-2</c:v>
                </c:pt>
                <c:pt idx="7">
                  <c:v>9.7418817651956716E-2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942-99FC-916EB44215D0}"/>
            </c:ext>
          </c:extLst>
        </c:ser>
        <c:ser>
          <c:idx val="2"/>
          <c:order val="2"/>
          <c:tx>
            <c:strRef>
              <c:f>BikeScore!$A$22</c:f>
              <c:strCache>
                <c:ptCount val="1"/>
                <c:pt idx="0">
                  <c:v>65-79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BikeScore!$A$5:$A$12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BikeScore!$C$23:$C$30</c:f>
              <c:numCache>
                <c:formatCode>General</c:formatCode>
                <c:ptCount val="8"/>
                <c:pt idx="0">
                  <c:v>0.14097843240399788</c:v>
                </c:pt>
                <c:pt idx="1">
                  <c:v>0.13150973172014729</c:v>
                </c:pt>
                <c:pt idx="2">
                  <c:v>0.16359810625986318</c:v>
                </c:pt>
                <c:pt idx="3">
                  <c:v>0.14992109416096791</c:v>
                </c:pt>
                <c:pt idx="4">
                  <c:v>0.12835349815886377</c:v>
                </c:pt>
                <c:pt idx="5">
                  <c:v>0.12098895318253548</c:v>
                </c:pt>
                <c:pt idx="6">
                  <c:v>8.7848500789058412E-2</c:v>
                </c:pt>
                <c:pt idx="7">
                  <c:v>7.6801683324566036E-2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1-4942-99FC-916EB44215D0}"/>
            </c:ext>
          </c:extLst>
        </c:ser>
        <c:ser>
          <c:idx val="3"/>
          <c:order val="3"/>
          <c:tx>
            <c:strRef>
              <c:f>BikeScore!$A$31</c:f>
              <c:strCache>
                <c:ptCount val="1"/>
                <c:pt idx="0">
                  <c:v>80-95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BikeScore!$A$5:$A$12</c:f>
              <c:strCache>
                <c:ptCount val="8"/>
                <c:pt idx="0">
                  <c:v>&lt;9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&gt;70</c:v>
                </c:pt>
              </c:strCache>
            </c:strRef>
          </c:cat>
          <c:val>
            <c:numRef>
              <c:f>BikeScore!$C$32:$C$39</c:f>
              <c:numCache>
                <c:formatCode>General</c:formatCode>
                <c:ptCount val="8"/>
                <c:pt idx="0">
                  <c:v>8.3106267029972744E-2</c:v>
                </c:pt>
                <c:pt idx="1">
                  <c:v>7.8110808356039965E-2</c:v>
                </c:pt>
                <c:pt idx="2">
                  <c:v>0.25703905540417799</c:v>
                </c:pt>
                <c:pt idx="3">
                  <c:v>0.2202543142597638</c:v>
                </c:pt>
                <c:pt idx="4">
                  <c:v>0.12306993642143502</c:v>
                </c:pt>
                <c:pt idx="5">
                  <c:v>0.1003633060853769</c:v>
                </c:pt>
                <c:pt idx="6">
                  <c:v>7.901907356948229E-2</c:v>
                </c:pt>
                <c:pt idx="7">
                  <c:v>5.9037238873751133E-2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1-4942-99FC-916EB442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54015"/>
        <c:axId val="1247607599"/>
      </c:barChart>
      <c:catAx>
        <c:axId val="11668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07599"/>
        <c:crosses val="autoZero"/>
        <c:auto val="1"/>
        <c:lblAlgn val="ctr"/>
        <c:lblOffset val="100"/>
        <c:noMultiLvlLbl val="0"/>
      </c:catAx>
      <c:valAx>
        <c:axId val="12476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13</xdr:row>
      <xdr:rowOff>133350</xdr:rowOff>
    </xdr:from>
    <xdr:to>
      <xdr:col>23</xdr:col>
      <xdr:colOff>431800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A338A-1E50-F24D-9DFD-92E5B74E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0.30624</cdr:x>
      <cdr:y>0.94937</cdr:y>
    </cdr:from>
    <cdr:to>
      <cdr:x>0.40715</cdr:x>
      <cdr:y>0.99026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20DE1-BDBF-EA44-BDCE-76C46FB0E239}"/>
            </a:ext>
          </a:extLst>
        </cdr:cNvPr>
        <cdr:cNvSpPr txBox="1"/>
      </cdr:nvSpPr>
      <cdr:spPr>
        <a:xfrm xmlns:a="http://schemas.openxmlformats.org/drawingml/2006/main">
          <a:off x="2774950" y="6191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Walkscore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107950</xdr:rowOff>
    </xdr:from>
    <xdr:to>
      <xdr:col>17</xdr:col>
      <xdr:colOff>317500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EEA0A-6916-BC46-B004-B033A56A5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0.31927</cdr:x>
      <cdr:y>0.95034</cdr:y>
    </cdr:from>
    <cdr:to>
      <cdr:x>0.41272</cdr:x>
      <cdr:y>0.99124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2B6999-B147-3E41-9AA3-07B903C1E100}"/>
            </a:ext>
          </a:extLst>
        </cdr:cNvPr>
        <cdr:cNvSpPr txBox="1"/>
      </cdr:nvSpPr>
      <cdr:spPr>
        <a:xfrm xmlns:a="http://schemas.openxmlformats.org/drawingml/2006/main">
          <a:off x="3124200" y="61976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Transitscore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13</xdr:row>
      <xdr:rowOff>19050</xdr:rowOff>
    </xdr:from>
    <xdr:to>
      <xdr:col>17</xdr:col>
      <xdr:colOff>101600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87FC6-624F-0344-BC8D-1638F55EA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0.334</cdr:x>
      <cdr:y>0.95034</cdr:y>
    </cdr:from>
    <cdr:to>
      <cdr:x>0.42981</cdr:x>
      <cdr:y>0.99124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2B6999-B147-3E41-9AA3-07B903C1E100}"/>
            </a:ext>
          </a:extLst>
        </cdr:cNvPr>
        <cdr:cNvSpPr txBox="1"/>
      </cdr:nvSpPr>
      <cdr:spPr>
        <a:xfrm xmlns:a="http://schemas.openxmlformats.org/drawingml/2006/main">
          <a:off x="3187700" y="61976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Bikescore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Coelho" refreshedDate="43355.531445138891" createdVersion="6" refreshedVersion="6" minRefreshableVersion="3" recordCount="57">
  <cacheSource type="worksheet">
    <worksheetSource ref="B1:CA1048576" sheet="merge_table2"/>
  </cacheSource>
  <cacheFields count="78">
    <cacheField name="Unnamed: 0_x" numFmtId="0">
      <sharedItems containsString="0" containsBlank="1" containsNumber="1" containsInteger="1" minValue="0" maxValue="56"/>
    </cacheField>
    <cacheField name="ZipCode" numFmtId="0">
      <sharedItems containsString="0" containsBlank="1" containsNumber="1" containsInteger="1" minValue="60601" maxValue="60666"/>
    </cacheField>
    <cacheField name="HousingUnits" numFmtId="0">
      <sharedItems containsString="0" containsBlank="1" containsNumber="1" containsInteger="1" minValue="0" maxValue="1074386"/>
    </cacheField>
    <cacheField name="Population_x" numFmtId="0">
      <sharedItems containsString="0" containsBlank="1" containsNumber="1" containsInteger="1" minValue="0" maxValue="2432359"/>
    </cacheField>
    <cacheField name="Households" numFmtId="0">
      <sharedItems containsString="0" containsBlank="1" containsNumber="1" containsInteger="1" minValue="0" maxValue="940252"/>
    </cacheField>
    <cacheField name="Families" numFmtId="0">
      <sharedItems containsString="0" containsBlank="1" containsNumber="1" containsInteger="1" minValue="0" maxValue="518009"/>
    </cacheField>
    <cacheField name="MedianAge" numFmtId="0">
      <sharedItems containsString="0" containsBlank="1" containsNumber="1" minValue="0" maxValue="48.8"/>
    </cacheField>
    <cacheField name="MedianHouseholdIncome" numFmtId="0">
      <sharedItems containsString="0" containsBlank="1" containsNumber="1" containsInteger="1" minValue="0" maxValue="107353"/>
    </cacheField>
    <cacheField name="MedianHomeValue" numFmtId="0">
      <sharedItems containsString="0" containsBlank="1" containsNumber="1" containsInteger="1" minValue="0" maxValue="607649"/>
    </cacheField>
    <cacheField name="Unnamed: 0_y" numFmtId="0">
      <sharedItems containsString="0" containsBlank="1" containsNumber="1" containsInteger="1" minValue="0" maxValue="57"/>
    </cacheField>
    <cacheField name="Unnamed: 0.1" numFmtId="0">
      <sharedItems containsString="0" containsBlank="1" containsNumber="1" containsInteger="1" minValue="0" maxValue="57"/>
    </cacheField>
    <cacheField name="zipcode2" numFmtId="0">
      <sharedItems containsString="0" containsBlank="1" containsNumber="1" containsInteger="1" minValue="60601" maxValue="60661"/>
    </cacheField>
    <cacheField name="walkscore" numFmtId="0">
      <sharedItems containsString="0" containsBlank="1" containsNumber="1" containsInteger="1" minValue="9" maxValue="98" count="33">
        <n v="95"/>
        <n v="93"/>
        <n v="98"/>
        <n v="71"/>
        <n v="97"/>
        <n v="88"/>
        <n v="65"/>
        <n v="51"/>
        <n v="85"/>
        <n v="84"/>
        <n v="94"/>
        <n v="89"/>
        <n v="52"/>
        <n v="72"/>
        <n v="75"/>
        <n v="92"/>
        <n v="82"/>
        <n v="83"/>
        <n v="77"/>
        <n v="57"/>
        <n v="9"/>
        <n v="73"/>
        <n v="78"/>
        <n v="69"/>
        <n v="50"/>
        <n v="80"/>
        <n v="61"/>
        <n v="76"/>
        <n v="62"/>
        <n v="96"/>
        <n v="58"/>
        <n v="33"/>
        <m/>
      </sharedItems>
      <fieldGroup base="12">
        <rangePr autoStart="0" startNum="51" endNum="98" groupInterval="15"/>
        <groupItems count="6">
          <s v="&lt;51 or (blank)"/>
          <s v="51-65"/>
          <s v="66-80"/>
          <s v="81-95"/>
          <s v="96-110"/>
          <s v="&gt;111"/>
        </groupItems>
      </fieldGroup>
    </cacheField>
    <cacheField name="transitscore" numFmtId="0">
      <sharedItems containsString="0" containsBlank="1" containsNumber="1" containsInteger="1" minValue="30" maxValue="100" count="35">
        <n v="100"/>
        <n v="91"/>
        <n v="89"/>
        <n v="67"/>
        <n v="57"/>
        <n v="88"/>
        <m/>
        <n v="78"/>
        <n v="83"/>
        <n v="80"/>
        <n v="64"/>
        <n v="74"/>
        <n v="46"/>
        <n v="63"/>
        <n v="60"/>
        <n v="58"/>
        <n v="70"/>
        <n v="72"/>
        <n v="65"/>
        <n v="76"/>
        <n v="54"/>
        <n v="77"/>
        <n v="43"/>
        <n v="59"/>
        <n v="30"/>
        <n v="56"/>
        <n v="69"/>
        <n v="40"/>
        <n v="62"/>
        <n v="51"/>
        <n v="52"/>
        <n v="45"/>
        <n v="39"/>
        <n v="41"/>
        <n v="84"/>
      </sharedItems>
      <fieldGroup base="13">
        <rangePr autoStart="0" startNum="50" endNum="100" groupInterval="15"/>
        <groupItems count="6">
          <s v="&lt;50 or (blank)"/>
          <s v="50-64"/>
          <s v="65-79"/>
          <s v="80-94"/>
          <s v="95-109"/>
          <s v="&gt;110"/>
        </groupItems>
      </fieldGroup>
    </cacheField>
    <cacheField name="bikescore" numFmtId="0">
      <sharedItems containsString="0" containsBlank="1" containsNumber="1" containsInteger="1" minValue="43" maxValue="95" count="37">
        <n v="84"/>
        <n v="86"/>
        <n v="87"/>
        <n v="91"/>
        <n v="88"/>
        <n v="66"/>
        <n v="56"/>
        <n v="82"/>
        <n v="81"/>
        <n v="89"/>
        <n v="74"/>
        <n v="95"/>
        <n v="83"/>
        <n v="57"/>
        <n v="73"/>
        <n v="54"/>
        <n v="63"/>
        <n v="60"/>
        <n v="68"/>
        <n v="78"/>
        <n v="76"/>
        <n v="71"/>
        <n v="43"/>
        <n v="62"/>
        <n v="72"/>
        <n v="65"/>
        <n v="69"/>
        <n v="94"/>
        <n v="75"/>
        <n v="64"/>
        <n v="92"/>
        <n v="61"/>
        <n v="50"/>
        <n v="67"/>
        <n v="45"/>
        <n v="79"/>
        <m/>
      </sharedItems>
      <fieldGroup base="14">
        <rangePr autoStart="0" startNum="50" endNum="95" groupInterval="15"/>
        <groupItems count="5">
          <s v="&lt;50 or (blank)"/>
          <s v="50-64"/>
          <s v="65-79"/>
          <s v="80-95"/>
          <s v="&gt;95"/>
        </groupItems>
      </fieldGroup>
    </cacheField>
    <cacheField name="ZIP" numFmtId="0">
      <sharedItems containsString="0" containsBlank="1" containsNumber="1" containsInteger="1" minValue="60601" maxValue="60661"/>
    </cacheField>
    <cacheField name="LAT" numFmtId="0">
      <sharedItems containsString="0" containsBlank="1" containsNumber="1" minValue="41.663809000000001" maxValue="42.010019"/>
    </cacheField>
    <cacheField name="LNG" numFmtId="0">
      <sharedItems containsString="0" containsBlank="1" containsNumber="1" minValue="-87.827131999999906" maxValue="-87.552739000000003"/>
    </cacheField>
    <cacheField name="Zipcode3" numFmtId="0">
      <sharedItems containsString="0" containsBlank="1" containsNumber="1" containsInteger="1" minValue="60601" maxValue="60661"/>
    </cacheField>
    <cacheField name="Area" numFmtId="0">
      <sharedItems containsBlank="1"/>
    </cacheField>
    <cacheField name="Population_y" numFmtId="0">
      <sharedItems containsString="0" containsBlank="1" containsNumber="1" containsInteger="1" minValue="1029" maxValue="115104"/>
    </cacheField>
    <cacheField name="Population_ME" numFmtId="0">
      <sharedItems containsString="0" containsBlank="1" containsNumber="1" containsInteger="1" minValue="220" maxValue="2963"/>
    </cacheField>
    <cacheField name="Median Age" numFmtId="0">
      <sharedItems containsString="0" containsBlank="1" containsNumber="1" minValue="26.3" maxValue="43.9"/>
    </cacheField>
    <cacheField name="Household Income" numFmtId="0">
      <sharedItems containsString="0" containsBlank="1" containsNumber="1" containsInteger="1" minValue="20150" maxValue="140500"/>
    </cacheField>
    <cacheField name="Per Capita Income" numFmtId="0">
      <sharedItems containsString="0" containsBlank="1" containsNumber="1" containsInteger="1" minValue="12244" maxValue="105593"/>
    </cacheField>
    <cacheField name="Income over $75K*" numFmtId="0">
      <sharedItems containsString="0" containsBlank="1" containsNumber="1" containsInteger="1" minValue="367" maxValue="20542"/>
    </cacheField>
    <cacheField name="% of Pop Income $75+" numFmtId="0">
      <sharedItems containsString="0" containsBlank="1" containsNumber="1" minValue="0.01" maxValue="0.47"/>
    </cacheField>
    <cacheField name="Poverty Count" numFmtId="0">
      <sharedItems containsString="0" containsBlank="1" containsNumber="1" containsInteger="1" minValue="32" maxValue="32750"/>
    </cacheField>
    <cacheField name="Poverty Rate" numFmtId="0">
      <sharedItems containsString="0" containsBlank="1" containsNumber="1" minValue="0.03" maxValue="0.45"/>
    </cacheField>
    <cacheField name="Time to work (don't use)" numFmtId="0">
      <sharedItems containsString="0" containsBlank="1" containsNumber="1" containsInteger="1" minValue="176345" maxValue="1699555"/>
    </cacheField>
    <cacheField name="Worked outside home" numFmtId="0">
      <sharedItems containsString="0" containsBlank="1" containsNumber="1" containsInteger="1" minValue="19" maxValue="14353"/>
    </cacheField>
    <cacheField name="Drive to work" numFmtId="0">
      <sharedItems containsString="0" containsBlank="1" containsNumber="1" containsInteger="1" minValue="99" maxValue="33589"/>
    </cacheField>
    <cacheField name="Public transit to work" numFmtId="0">
      <sharedItems containsString="0" containsBlank="1" containsNumber="1" containsInteger="1" minValue="66" maxValue="24849"/>
    </cacheField>
    <cacheField name="Biked to work" numFmtId="0">
      <sharedItems containsString="0" containsBlank="1" containsNumber="1" containsInteger="1" minValue="0" maxValue="2315"/>
    </cacheField>
    <cacheField name="Walked to work" numFmtId="0">
      <sharedItems containsString="0" containsBlank="1" containsNumber="1" containsInteger="1" minValue="112" maxValue="6977"/>
    </cacheField>
    <cacheField name="Worked at home" numFmtId="0">
      <sharedItems containsString="0" containsBlank="1" containsNumber="1" containsInteger="1" minValue="24" maxValue="3389"/>
    </cacheField>
    <cacheField name="Drive to work -%  total pop" numFmtId="0">
      <sharedItems containsString="0" containsBlank="1" containsNumber="1" minValue="0.08" maxValue="0.43"/>
    </cacheField>
    <cacheField name="Public transit to work -%  total pop" numFmtId="0">
      <sharedItems containsString="0" containsBlank="1" containsNumber="1" minValue="0.04" maxValue="0.35"/>
    </cacheField>
    <cacheField name="Biked to work -% total pop" numFmtId="0">
      <sharedItems containsString="0" containsBlank="1" containsNumber="1" minValue="0" maxValue="0.03"/>
    </cacheField>
    <cacheField name="Walked to work -% total pop" numFmtId="0">
      <sharedItems containsString="0" containsBlank="1" containsNumber="1" minValue="0" maxValue="0.48"/>
    </cacheField>
    <cacheField name="Worked at home  - % total pop" numFmtId="0">
      <sharedItems containsString="0" containsBlank="1" containsNumber="1" minValue="0" maxValue="0.1"/>
    </cacheField>
    <cacheField name="% Transiting  to work (any form)" numFmtId="0">
      <sharedItems containsString="0" containsBlank="1" containsNumber="1" minValue="0.23" maxValue="0.68"/>
    </cacheField>
    <cacheField name="Drive to work - % commuters" numFmtId="0">
      <sharedItems containsString="0" containsBlank="1" containsNumber="1" minValue="0.12" maxValue="0.9"/>
    </cacheField>
    <cacheField name="Public transit to work -% commuters" numFmtId="0">
      <sharedItems containsString="0" containsBlank="1" containsNumber="1" minValue="0.08" maxValue="0.55000000000000004"/>
    </cacheField>
    <cacheField name="Biked to work - % commuters" numFmtId="0">
      <sharedItems containsString="0" containsBlank="1" containsNumber="1" minValue="0" maxValue="0.06"/>
    </cacheField>
    <cacheField name="Walked to work - % commuters" numFmtId="0">
      <sharedItems containsString="0" containsBlank="1" containsNumber="1" minValue="0.01" maxValue="0.74"/>
    </cacheField>
    <cacheField name="Pop Under 5 years" numFmtId="0">
      <sharedItems containsString="0" containsBlank="1" containsNumber="1" containsInteger="1" minValue="10" maxValue="8633"/>
    </cacheField>
    <cacheField name="Pop 5-9 years" numFmtId="0">
      <sharedItems containsString="0" containsBlank="1" containsNumber="1" containsInteger="1" minValue="0" maxValue="10376"/>
    </cacheField>
    <cacheField name="Pop 10-14 years" numFmtId="0">
      <sharedItems containsString="0" containsBlank="1" containsNumber="1" containsInteger="1" minValue="0" maxValue="9847"/>
    </cacheField>
    <cacheField name="Pop 15-17 years" numFmtId="0">
      <sharedItems containsString="0" containsBlank="1" containsNumber="1" containsInteger="1" minValue="0" maxValue="6344"/>
    </cacheField>
    <cacheField name="Pop 18-19 years" numFmtId="0">
      <sharedItems containsString="0" containsBlank="1" containsNumber="1" containsInteger="1" minValue="0" maxValue="3613"/>
    </cacheField>
    <cacheField name="Pop 20 years" numFmtId="0">
      <sharedItems containsString="0" containsBlank="1" containsNumber="1" containsInteger="1" minValue="0" maxValue="1821"/>
    </cacheField>
    <cacheField name="Pop 21 years" numFmtId="0">
      <sharedItems containsString="0" containsBlank="1" containsNumber="1" containsInteger="1" minValue="0" maxValue="2244"/>
    </cacheField>
    <cacheField name="Pop 22-24 years" numFmtId="0">
      <sharedItems containsString="0" containsBlank="1" containsNumber="1" containsInteger="1" minValue="52" maxValue="6790"/>
    </cacheField>
    <cacheField name="Pop 25-29 years" numFmtId="0">
      <sharedItems containsString="0" containsBlank="1" containsNumber="1" containsInteger="1" minValue="150" maxValue="16599"/>
    </cacheField>
    <cacheField name="Pop 30-34 years" numFmtId="0">
      <sharedItems containsString="0" containsBlank="1" containsNumber="1" containsInteger="1" minValue="36" maxValue="11770"/>
    </cacheField>
    <cacheField name="Pop 35-39 years" numFmtId="0">
      <sharedItems containsString="0" containsBlank="1" containsNumber="1" containsInteger="1" minValue="38" maxValue="9420"/>
    </cacheField>
    <cacheField name="Pop 40-44 years" numFmtId="0">
      <sharedItems containsString="0" containsBlank="1" containsNumber="1" containsInteger="1" minValue="29" maxValue="8280"/>
    </cacheField>
    <cacheField name="Pop 45-49 years" numFmtId="0">
      <sharedItems containsString="0" containsBlank="1" containsNumber="1" containsInteger="1" minValue="56" maxValue="7051"/>
    </cacheField>
    <cacheField name="Pop 50-54 years" numFmtId="0">
      <sharedItems containsString="0" containsBlank="1" containsNumber="1" containsInteger="1" minValue="21" maxValue="6158"/>
    </cacheField>
    <cacheField name="Pop 55-59 years" numFmtId="0">
      <sharedItems containsString="0" containsBlank="1" containsNumber="1" containsInteger="1" minValue="56" maxValue="5582"/>
    </cacheField>
    <cacheField name="Pop 60-61 years" numFmtId="0">
      <sharedItems containsString="0" containsBlank="1" containsNumber="1" containsInteger="1" minValue="0" maxValue="1925"/>
    </cacheField>
    <cacheField name="Pop 62-64 years" numFmtId="0">
      <sharedItems containsString="0" containsBlank="1" containsNumber="1" containsInteger="1" minValue="3" maxValue="2864"/>
    </cacheField>
    <cacheField name="Pop 65-66 years" numFmtId="0">
      <sharedItems containsString="0" containsBlank="1" containsNumber="1" containsInteger="1" minValue="5" maxValue="1681"/>
    </cacheField>
    <cacheField name="Pop 67-69 years" numFmtId="0">
      <sharedItems containsString="0" containsBlank="1" containsNumber="1" containsInteger="1" minValue="0" maxValue="2053"/>
    </cacheField>
    <cacheField name="Pop 70-74 years" numFmtId="0">
      <sharedItems containsString="0" containsBlank="1" containsNumber="1" containsInteger="1" minValue="4" maxValue="3219"/>
    </cacheField>
    <cacheField name="Pop 75-79 years" numFmtId="0">
      <sharedItems containsString="0" containsBlank="1" containsNumber="1" containsInteger="1" minValue="0" maxValue="2355"/>
    </cacheField>
    <cacheField name="Pop 80-84 years" numFmtId="0">
      <sharedItems containsString="0" containsBlank="1" containsNumber="1" containsInteger="1" minValue="0" maxValue="1806"/>
    </cacheField>
    <cacheField name="Pop 85 years plus" numFmtId="0">
      <sharedItems containsString="0" containsBlank="1" containsNumber="1" containsInteger="1" minValue="0" maxValue="1575"/>
    </cacheField>
    <cacheField name="Pop 0-9" numFmtId="0">
      <sharedItems containsString="0" containsBlank="1" containsNumber="1" minValue="0.03" maxValue="0.18"/>
    </cacheField>
    <cacheField name="Pop 10-19" numFmtId="0">
      <sharedItems containsString="0" containsBlank="1" containsNumber="1" minValue="0" maxValue="0.19"/>
    </cacheField>
    <cacheField name="Pop 20-29" numFmtId="0">
      <sharedItems containsString="0" containsBlank="1" containsNumber="1" minValue="0.09" maxValue="0.37"/>
    </cacheField>
    <cacheField name="Pop 30-39" numFmtId="0">
      <sharedItems containsString="0" containsBlank="1" containsNumber="1" minValue="7.0000000000000007E-2" maxValue="0.37"/>
    </cacheField>
    <cacheField name="Pop 40-49" numFmtId="0">
      <sharedItems containsString="0" containsBlank="1" containsNumber="1" minValue="0.09" maxValue="0.17"/>
    </cacheField>
    <cacheField name="Pop 50-59" numFmtId="0">
      <sharedItems containsString="0" containsBlank="1" containsNumber="1" minValue="0.05" maxValue="0.17"/>
    </cacheField>
    <cacheField name="Pop 60-69" numFmtId="0">
      <sharedItems containsString="0" containsBlank="1" containsNumber="1" minValue="0.01" maxValue="0.13"/>
    </cacheField>
    <cacheField name="Pop 70+" numFmtId="0">
      <sharedItems containsString="0" containsBlank="1" containsNumber="1" minValue="0" maxValue="0.15"/>
    </cacheField>
    <cacheField name="household_size" numFmtId="0">
      <sharedItems containsString="0" containsBlank="1" containsNumber="1" minValue="1.4851680949241901" maxValue="3.91812685331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0"/>
    <n v="60601"/>
    <n v="39837"/>
    <n v="69283"/>
    <n v="36483"/>
    <n v="11773"/>
    <n v="38.1"/>
    <n v="53846"/>
    <n v="291335"/>
    <n v="0"/>
    <n v="0"/>
    <n v="60601"/>
    <x v="0"/>
    <x v="0"/>
    <x v="0"/>
    <n v="60601"/>
    <n v="41.885309999999997"/>
    <n v="-87.622116000000005"/>
    <n v="60601"/>
    <s v="(Chicago)"/>
    <n v="13695"/>
    <n v="1282"/>
    <n v="38.299999999999997"/>
    <n v="103735"/>
    <n v="91679"/>
    <n v="4775"/>
    <n v="0.35"/>
    <n v="1543"/>
    <n v="0.11"/>
    <m/>
    <n v="1968"/>
    <n v="1822"/>
    <n v="1424"/>
    <n v="123"/>
    <n v="3591"/>
    <n v="866"/>
    <n v="0.13"/>
    <n v="0.1"/>
    <n v="0.01"/>
    <n v="0.26"/>
    <n v="0.06"/>
    <n v="0.51"/>
    <n v="0.26"/>
    <n v="0.2"/>
    <n v="0.02"/>
    <n v="0.52"/>
    <n v="621"/>
    <n v="188"/>
    <n v="58"/>
    <n v="90"/>
    <n v="735"/>
    <n v="193"/>
    <n v="53"/>
    <n v="613"/>
    <n v="2180"/>
    <n v="1514"/>
    <n v="725"/>
    <n v="1269"/>
    <n v="683"/>
    <n v="977"/>
    <n v="985"/>
    <n v="448"/>
    <n v="563"/>
    <n v="178"/>
    <n v="363"/>
    <n v="412"/>
    <n v="447"/>
    <n v="302"/>
    <n v="98"/>
    <n v="0.06"/>
    <n v="0.06"/>
    <n v="0.22"/>
    <n v="0.16"/>
    <n v="0.14000000000000001"/>
    <n v="0.14000000000000001"/>
    <n v="0.11"/>
    <n v="0.09"/>
    <n v="1.8990488720773999"/>
  </r>
  <r>
    <n v="1"/>
    <n v="60602"/>
    <n v="11257"/>
    <n v="21344"/>
    <n v="10582"/>
    <n v="3906"/>
    <n v="34.1"/>
    <n v="82834"/>
    <n v="390663"/>
    <n v="1"/>
    <n v="1"/>
    <n v="60602"/>
    <x v="1"/>
    <x v="0"/>
    <x v="1"/>
    <n v="60602"/>
    <n v="41.883073000000003"/>
    <n v="-87.629148999999998"/>
    <n v="60602"/>
    <s v="(Chicago)"/>
    <n v="1252"/>
    <n v="423"/>
    <n v="26.3"/>
    <n v="85313"/>
    <n v="49803"/>
    <n v="449"/>
    <n v="0.36"/>
    <n v="32"/>
    <n v="0.03"/>
    <m/>
    <n v="19"/>
    <n v="99"/>
    <n v="113"/>
    <n v="0"/>
    <n v="604"/>
    <n v="52"/>
    <n v="0.08"/>
    <n v="0.09"/>
    <n v="0"/>
    <n v="0.48"/>
    <n v="0.04"/>
    <n v="0.65"/>
    <n v="0.12"/>
    <n v="0.14000000000000001"/>
    <n v="0"/>
    <n v="0.74"/>
    <n v="49"/>
    <n v="30"/>
    <n v="30"/>
    <n v="1"/>
    <n v="128"/>
    <n v="45"/>
    <n v="21"/>
    <n v="131"/>
    <n v="257"/>
    <n v="200"/>
    <n v="43"/>
    <n v="132"/>
    <n v="56"/>
    <n v="52"/>
    <n v="56"/>
    <n v="0"/>
    <n v="3"/>
    <n v="5"/>
    <n v="0"/>
    <n v="4"/>
    <n v="5"/>
    <n v="4"/>
    <n v="0"/>
    <n v="0.06"/>
    <n v="0.13"/>
    <n v="0.36"/>
    <n v="0.19"/>
    <n v="0.15"/>
    <n v="0.09"/>
    <n v="0.01"/>
    <n v="0.01"/>
    <n v="2.0170100170100098"/>
  </r>
  <r>
    <n v="2"/>
    <n v="60603"/>
    <n v="20121"/>
    <n v="49333"/>
    <n v="16940"/>
    <n v="11128"/>
    <n v="35.1"/>
    <n v="27447"/>
    <n v="193626"/>
    <n v="2"/>
    <n v="2"/>
    <n v="60603"/>
    <x v="2"/>
    <x v="0"/>
    <x v="2"/>
    <n v="60603"/>
    <n v="41.880187999999997"/>
    <n v="-87.625508999999994"/>
    <n v="60603"/>
    <s v="(Chicago)"/>
    <n v="1029"/>
    <n v="220"/>
    <n v="26.3"/>
    <n v="140500"/>
    <n v="103458"/>
    <n v="367"/>
    <n v="0.36"/>
    <n v="226"/>
    <n v="0.22"/>
    <m/>
    <n v="73"/>
    <n v="150"/>
    <n v="66"/>
    <n v="0"/>
    <n v="345"/>
    <n v="24"/>
    <n v="0.15"/>
    <n v="0.06"/>
    <n v="0"/>
    <n v="0.34"/>
    <n v="0.02"/>
    <n v="0.55000000000000004"/>
    <n v="0.27"/>
    <n v="0.12"/>
    <n v="0"/>
    <n v="0.61"/>
    <n v="10"/>
    <n v="17"/>
    <n v="23"/>
    <n v="0"/>
    <n v="173"/>
    <n v="155"/>
    <n v="27"/>
    <n v="52"/>
    <n v="150"/>
    <n v="36"/>
    <n v="38"/>
    <n v="29"/>
    <n v="79"/>
    <n v="21"/>
    <n v="98"/>
    <n v="24"/>
    <n v="19"/>
    <n v="8"/>
    <n v="30"/>
    <n v="40"/>
    <n v="0"/>
    <n v="0"/>
    <n v="0"/>
    <n v="0.03"/>
    <n v="0.19"/>
    <n v="0.37"/>
    <n v="7.0000000000000007E-2"/>
    <n v="0.1"/>
    <n v="0.12"/>
    <n v="0.08"/>
    <n v="0.04"/>
    <n v="2.91221959858323"/>
  </r>
  <r>
    <n v="3"/>
    <n v="60605"/>
    <n v="6004"/>
    <n v="14354"/>
    <n v="5654"/>
    <n v="3515"/>
    <n v="36.5"/>
    <n v="48332"/>
    <n v="175132"/>
    <n v="4"/>
    <n v="4"/>
    <n v="60605"/>
    <x v="3"/>
    <x v="1"/>
    <x v="3"/>
    <n v="60605"/>
    <n v="41.867565999999997"/>
    <n v="-87.617227999999997"/>
    <n v="60605"/>
    <s v="(Chicago)"/>
    <n v="26623"/>
    <n v="1524"/>
    <n v="32.799999999999997"/>
    <n v="99725"/>
    <n v="71825"/>
    <n v="8823"/>
    <n v="0.33"/>
    <n v="2892"/>
    <n v="0.11"/>
    <n v="456910"/>
    <n v="3645"/>
    <n v="6574"/>
    <n v="4341"/>
    <n v="469"/>
    <n v="3929"/>
    <n v="1134"/>
    <n v="0.25"/>
    <n v="0.16"/>
    <n v="0.02"/>
    <n v="0.15"/>
    <n v="0.04"/>
    <n v="0.57999999999999996"/>
    <n v="0.43"/>
    <n v="0.28000000000000003"/>
    <n v="0.03"/>
    <n v="0.26"/>
    <n v="1099"/>
    <n v="659"/>
    <n v="500"/>
    <n v="238"/>
    <n v="1925"/>
    <n v="413"/>
    <n v="396"/>
    <n v="1756"/>
    <n v="3725"/>
    <n v="4275"/>
    <n v="2328"/>
    <n v="1891"/>
    <n v="1471"/>
    <n v="1262"/>
    <n v="1397"/>
    <n v="675"/>
    <n v="500"/>
    <n v="322"/>
    <n v="512"/>
    <n v="692"/>
    <n v="441"/>
    <n v="128"/>
    <n v="18"/>
    <n v="7.0000000000000007E-2"/>
    <n v="0.1"/>
    <n v="0.24"/>
    <n v="0.25"/>
    <n v="0.13"/>
    <n v="0.1"/>
    <n v="0.08"/>
    <n v="0.05"/>
    <n v="2.5387336399009501"/>
  </r>
  <r>
    <n v="4"/>
    <n v="60606"/>
    <n v="43988"/>
    <n v="71331"/>
    <n v="40641"/>
    <n v="10371"/>
    <n v="32.4"/>
    <n v="89069"/>
    <n v="436891"/>
    <n v="5"/>
    <n v="5"/>
    <n v="60606"/>
    <x v="4"/>
    <x v="0"/>
    <x v="2"/>
    <n v="60606"/>
    <n v="41.882066000000002"/>
    <n v="-87.637349"/>
    <n v="60606"/>
    <s v="(Chicago)"/>
    <n v="3011"/>
    <n v="352"/>
    <n v="33"/>
    <n v="119973"/>
    <n v="102998"/>
    <n v="1423"/>
    <n v="0.47"/>
    <n v="169"/>
    <n v="0.06"/>
    <m/>
    <n v="482"/>
    <n v="618"/>
    <n v="381"/>
    <n v="11"/>
    <n v="943"/>
    <n v="311"/>
    <n v="0.21"/>
    <n v="0.13"/>
    <n v="0"/>
    <n v="0.31"/>
    <n v="0.1"/>
    <n v="0.65"/>
    <n v="0.32"/>
    <n v="0.2"/>
    <n v="0.01"/>
    <n v="0.48"/>
    <n v="203"/>
    <n v="0"/>
    <n v="0"/>
    <n v="0"/>
    <n v="0"/>
    <n v="0"/>
    <n v="0"/>
    <n v="146"/>
    <n v="694"/>
    <n v="660"/>
    <n v="221"/>
    <n v="317"/>
    <n v="142"/>
    <n v="64"/>
    <n v="99"/>
    <n v="57"/>
    <n v="47"/>
    <n v="105"/>
    <n v="168"/>
    <n v="88"/>
    <n v="0"/>
    <n v="0"/>
    <n v="0"/>
    <n v="7.0000000000000007E-2"/>
    <n v="0"/>
    <n v="0.28000000000000003"/>
    <n v="0.28999999999999998"/>
    <n v="0.15"/>
    <n v="0.05"/>
    <n v="0.13"/>
    <n v="0.03"/>
    <n v="1.7551487414187601"/>
  </r>
  <r>
    <n v="5"/>
    <n v="60607"/>
    <n v="30157"/>
    <n v="49068"/>
    <n v="27761"/>
    <n v="7520"/>
    <n v="33.1"/>
    <n v="77317"/>
    <n v="335808"/>
    <n v="6"/>
    <n v="6"/>
    <n v="60607"/>
    <x v="5"/>
    <x v="2"/>
    <x v="4"/>
    <n v="60607"/>
    <n v="41.874929999999999"/>
    <n v="-87.651595999999998"/>
    <n v="60607"/>
    <s v="(Chicago)"/>
    <n v="28377"/>
    <n v="1181"/>
    <n v="30.5"/>
    <n v="86476"/>
    <n v="53324"/>
    <n v="7667"/>
    <n v="0.27"/>
    <n v="5525"/>
    <n v="0.19"/>
    <n v="444225"/>
    <n v="3408"/>
    <n v="6640"/>
    <n v="4770"/>
    <n v="534"/>
    <n v="4211"/>
    <n v="908"/>
    <n v="0.23"/>
    <n v="0.17"/>
    <n v="0.02"/>
    <n v="0.15"/>
    <n v="0.03"/>
    <n v="0.56999999999999995"/>
    <n v="0.41"/>
    <n v="0.3"/>
    <n v="0.03"/>
    <n v="0.26"/>
    <n v="1418"/>
    <n v="906"/>
    <n v="382"/>
    <n v="318"/>
    <n v="1816"/>
    <n v="1135"/>
    <n v="1048"/>
    <n v="2279"/>
    <n v="4415"/>
    <n v="4147"/>
    <n v="3159"/>
    <n v="1794"/>
    <n v="1224"/>
    <n v="884"/>
    <n v="1194"/>
    <n v="332"/>
    <n v="352"/>
    <n v="269"/>
    <n v="312"/>
    <n v="352"/>
    <n v="306"/>
    <n v="268"/>
    <n v="67"/>
    <n v="0.08"/>
    <n v="0.09"/>
    <n v="0.31"/>
    <n v="0.26"/>
    <n v="0.11"/>
    <n v="7.0000000000000007E-2"/>
    <n v="0.04"/>
    <n v="0.03"/>
    <n v="1.76751557940996"/>
  </r>
  <r>
    <n v="6"/>
    <n v="60608"/>
    <n v="37817"/>
    <n v="66866"/>
    <n v="34686"/>
    <n v="10377"/>
    <n v="31.7"/>
    <n v="101853"/>
    <n v="607649"/>
    <n v="7"/>
    <n v="7"/>
    <n v="60608"/>
    <x v="6"/>
    <x v="3"/>
    <x v="5"/>
    <n v="60608"/>
    <n v="41.846879999999999"/>
    <n v="-87.670664000000002"/>
    <n v="60608"/>
    <s v="(Chicago)"/>
    <n v="78072"/>
    <n v="1725"/>
    <n v="31.6"/>
    <n v="37574"/>
    <n v="18539"/>
    <n v="3659"/>
    <n v="0.05"/>
    <n v="18671"/>
    <n v="0.24"/>
    <n v="970300"/>
    <n v="6215"/>
    <n v="18368"/>
    <n v="9068"/>
    <n v="1149"/>
    <n v="1762"/>
    <n v="914"/>
    <n v="0.24"/>
    <n v="0.12"/>
    <n v="0.01"/>
    <n v="0.02"/>
    <n v="0.01"/>
    <n v="0.39"/>
    <n v="0.61"/>
    <n v="0.3"/>
    <n v="0.04"/>
    <n v="0.06"/>
    <n v="4623"/>
    <n v="4588"/>
    <n v="4577"/>
    <n v="2347"/>
    <n v="2291"/>
    <n v="1516"/>
    <n v="1591"/>
    <n v="4941"/>
    <n v="9657"/>
    <n v="7742"/>
    <n v="5922"/>
    <n v="5248"/>
    <n v="4469"/>
    <n v="4375"/>
    <n v="4204"/>
    <n v="1342"/>
    <n v="1866"/>
    <n v="1251"/>
    <n v="1165"/>
    <n v="1751"/>
    <n v="1061"/>
    <n v="707"/>
    <n v="838"/>
    <n v="0.12"/>
    <n v="0.12"/>
    <n v="0.23"/>
    <n v="0.18"/>
    <n v="0.12"/>
    <n v="0.11"/>
    <n v="7.0000000000000007E-2"/>
    <n v="0.06"/>
    <n v="1.9277518307097901"/>
  </r>
  <r>
    <n v="7"/>
    <n v="60609"/>
    <n v="816"/>
    <n v="709"/>
    <n v="447"/>
    <n v="142"/>
    <n v="24.4"/>
    <n v="97932"/>
    <n v="567623"/>
    <n v="8"/>
    <n v="8"/>
    <n v="60609"/>
    <x v="7"/>
    <x v="4"/>
    <x v="6"/>
    <n v="60609"/>
    <n v="41.81268"/>
    <n v="-87.656935000000004"/>
    <n v="60609"/>
    <s v="(Chicago)"/>
    <n v="62250"/>
    <n v="1913"/>
    <n v="31.6"/>
    <n v="32721"/>
    <n v="15577"/>
    <n v="1923"/>
    <n v="0.03"/>
    <n v="19143"/>
    <n v="0.31"/>
    <n v="716905"/>
    <n v="5171"/>
    <n v="16328"/>
    <n v="5076"/>
    <n v="159"/>
    <n v="1240"/>
    <n v="473"/>
    <n v="0.26"/>
    <n v="0.08"/>
    <n v="0"/>
    <n v="0.02"/>
    <n v="0.01"/>
    <n v="0.37"/>
    <n v="0.72"/>
    <n v="0.22"/>
    <n v="0.01"/>
    <n v="0.05"/>
    <n v="4825"/>
    <n v="4920"/>
    <n v="4654"/>
    <n v="2955"/>
    <n v="1854"/>
    <n v="929"/>
    <n v="1128"/>
    <n v="3333"/>
    <n v="4893"/>
    <n v="4704"/>
    <n v="4414"/>
    <n v="3732"/>
    <n v="3709"/>
    <n v="3912"/>
    <n v="3620"/>
    <n v="1267"/>
    <n v="1537"/>
    <n v="980"/>
    <n v="1267"/>
    <n v="1463"/>
    <n v="882"/>
    <n v="782"/>
    <n v="490"/>
    <n v="0.16"/>
    <n v="0.15"/>
    <n v="0.17"/>
    <n v="0.15"/>
    <n v="0.12"/>
    <n v="0.12"/>
    <n v="0.08"/>
    <n v="0.06"/>
    <n v="1.5861297539149799"/>
  </r>
  <r>
    <n v="8"/>
    <n v="60610"/>
    <n v="32173"/>
    <n v="62565"/>
    <n v="26369"/>
    <n v="15092"/>
    <n v="42"/>
    <n v="36520"/>
    <n v="165677"/>
    <n v="9"/>
    <n v="9"/>
    <n v="60610"/>
    <x v="2"/>
    <x v="5"/>
    <x v="7"/>
    <n v="60610"/>
    <n v="41.906771999999997"/>
    <n v="-87.632231000000004"/>
    <n v="60610"/>
    <s v="(Chicago)"/>
    <n v="38438"/>
    <n v="1347"/>
    <n v="34.1"/>
    <n v="77094"/>
    <n v="77829"/>
    <n v="12684"/>
    <n v="0.33"/>
    <n v="5925"/>
    <n v="0.15"/>
    <n v="609735"/>
    <n v="3819"/>
    <n v="7629"/>
    <n v="7928"/>
    <n v="504"/>
    <n v="4726"/>
    <n v="2114"/>
    <n v="0.2"/>
    <n v="0.21"/>
    <n v="0.01"/>
    <n v="0.12"/>
    <n v="0.05"/>
    <n v="0.54"/>
    <n v="0.37"/>
    <n v="0.38"/>
    <n v="0.02"/>
    <n v="0.23"/>
    <n v="1476"/>
    <n v="1044"/>
    <n v="723"/>
    <n v="362"/>
    <n v="667"/>
    <n v="316"/>
    <n v="517"/>
    <n v="2276"/>
    <n v="6961"/>
    <n v="5582"/>
    <n v="2377"/>
    <n v="2095"/>
    <n v="1890"/>
    <n v="1825"/>
    <n v="1557"/>
    <n v="843"/>
    <n v="1562"/>
    <n v="667"/>
    <n v="1380"/>
    <n v="1956"/>
    <n v="1023"/>
    <n v="899"/>
    <n v="440"/>
    <n v="7.0000000000000007E-2"/>
    <n v="0.05"/>
    <n v="0.26"/>
    <n v="0.21"/>
    <n v="0.1"/>
    <n v="0.09"/>
    <n v="0.12"/>
    <n v="0.11"/>
    <n v="2.3726724562933699"/>
  </r>
  <r>
    <n v="9"/>
    <n v="60611"/>
    <n v="13237"/>
    <n v="40990"/>
    <n v="12487"/>
    <n v="9694"/>
    <n v="34.9"/>
    <n v="65746"/>
    <n v="182489"/>
    <n v="10"/>
    <n v="10"/>
    <n v="60611"/>
    <x v="8"/>
    <x v="6"/>
    <x v="8"/>
    <n v="60611"/>
    <n v="41.895699999999998"/>
    <n v="-87.613775000000004"/>
    <n v="60611"/>
    <s v="(Chicago)"/>
    <n v="31563"/>
    <n v="1267"/>
    <n v="38.9"/>
    <n v="92545"/>
    <n v="105593"/>
    <n v="12941"/>
    <n v="0.41"/>
    <n v="2482"/>
    <n v="0.08"/>
    <n v="450010"/>
    <n v="3129"/>
    <n v="5413"/>
    <n v="3963"/>
    <n v="275"/>
    <n v="6977"/>
    <n v="1401"/>
    <n v="0.17"/>
    <n v="0.13"/>
    <n v="0.01"/>
    <n v="0.22"/>
    <n v="0.04"/>
    <n v="0.53"/>
    <n v="0.33"/>
    <n v="0.24"/>
    <n v="0.02"/>
    <n v="0.42"/>
    <n v="997"/>
    <n v="231"/>
    <n v="364"/>
    <n v="155"/>
    <n v="364"/>
    <n v="225"/>
    <n v="160"/>
    <n v="1732"/>
    <n v="4882"/>
    <n v="4694"/>
    <n v="2348"/>
    <n v="1250"/>
    <n v="1630"/>
    <n v="1953"/>
    <n v="2323"/>
    <n v="714"/>
    <n v="1254"/>
    <n v="937"/>
    <n v="1161"/>
    <n v="1651"/>
    <n v="1009"/>
    <n v="739"/>
    <n v="790"/>
    <n v="0.04"/>
    <n v="0.03"/>
    <n v="0.22"/>
    <n v="0.22"/>
    <n v="0.09"/>
    <n v="0.14000000000000001"/>
    <n v="0.13"/>
    <n v="0.13"/>
    <n v="3.2826139184752101"/>
  </r>
  <r>
    <n v="10"/>
    <n v="60612"/>
    <n v="16528"/>
    <n v="31466"/>
    <n v="14314"/>
    <n v="6982"/>
    <n v="37.9"/>
    <n v="26924"/>
    <n v="259592"/>
    <n v="11"/>
    <n v="11"/>
    <n v="60612"/>
    <x v="9"/>
    <x v="7"/>
    <x v="9"/>
    <n v="60612"/>
    <n v="41.880319999999998"/>
    <n v="-87.687748999999997"/>
    <n v="60612"/>
    <s v="(Chicago)"/>
    <n v="35559"/>
    <n v="1393"/>
    <n v="31.1"/>
    <n v="37137"/>
    <n v="22057"/>
    <n v="2568"/>
    <n v="7.0000000000000007E-2"/>
    <n v="11774"/>
    <n v="0.33"/>
    <n v="414760"/>
    <n v="2722"/>
    <n v="7205"/>
    <n v="4515"/>
    <n v="487"/>
    <n v="826"/>
    <n v="854"/>
    <n v="0.2"/>
    <n v="0.13"/>
    <n v="0.01"/>
    <n v="0.02"/>
    <n v="0.02"/>
    <n v="0.37"/>
    <n v="0.55000000000000004"/>
    <n v="0.35"/>
    <n v="0.04"/>
    <n v="0.06"/>
    <n v="2537"/>
    <n v="2063"/>
    <n v="2423"/>
    <n v="1619"/>
    <n v="1144"/>
    <n v="712"/>
    <n v="732"/>
    <n v="2101"/>
    <n v="3604"/>
    <n v="3516"/>
    <n v="2216"/>
    <n v="2461"/>
    <n v="1686"/>
    <n v="2125"/>
    <n v="1951"/>
    <n v="554"/>
    <n v="884"/>
    <n v="709"/>
    <n v="510"/>
    <n v="698"/>
    <n v="590"/>
    <n v="426"/>
    <n v="298"/>
    <n v="0.13"/>
    <n v="0.15"/>
    <n v="0.2"/>
    <n v="0.16"/>
    <n v="0.12"/>
    <n v="0.11"/>
    <n v="7.0000000000000007E-2"/>
    <n v="0.06"/>
    <n v="2.19826743048763"/>
  </r>
  <r>
    <n v="11"/>
    <n v="60613"/>
    <n v="11427"/>
    <n v="28611"/>
    <n v="10602"/>
    <n v="7082"/>
    <n v="38.299999999999997"/>
    <n v="86834"/>
    <n v="248080"/>
    <n v="12"/>
    <n v="12"/>
    <n v="60613"/>
    <x v="1"/>
    <x v="8"/>
    <x v="10"/>
    <n v="60613"/>
    <n v="41.956949000000002"/>
    <n v="-87.654271999999906"/>
    <n v="60613"/>
    <s v="(Chicago)"/>
    <n v="49519"/>
    <n v="1564"/>
    <n v="32.1"/>
    <n v="73810"/>
    <n v="57331"/>
    <n v="11467"/>
    <n v="0.23"/>
    <n v="5297"/>
    <n v="0.11"/>
    <n v="1124865"/>
    <n v="6115"/>
    <n v="12838"/>
    <n v="15723"/>
    <n v="979"/>
    <n v="1344"/>
    <n v="2372"/>
    <n v="0.26"/>
    <n v="0.32"/>
    <n v="0.02"/>
    <n v="0.03"/>
    <n v="0.05"/>
    <n v="0.62"/>
    <n v="0.42"/>
    <n v="0.51"/>
    <n v="0.03"/>
    <n v="0.04"/>
    <n v="2410"/>
    <n v="1532"/>
    <n v="1238"/>
    <n v="570"/>
    <n v="289"/>
    <n v="358"/>
    <n v="747"/>
    <n v="4337"/>
    <n v="9851"/>
    <n v="6742"/>
    <n v="4876"/>
    <n v="3118"/>
    <n v="3021"/>
    <n v="2087"/>
    <n v="2321"/>
    <n v="671"/>
    <n v="1080"/>
    <n v="596"/>
    <n v="628"/>
    <n v="908"/>
    <n v="742"/>
    <n v="572"/>
    <n v="825"/>
    <n v="0.08"/>
    <n v="0.04"/>
    <n v="0.31"/>
    <n v="0.23"/>
    <n v="0.12"/>
    <n v="0.09"/>
    <n v="0.06"/>
    <n v="0.06"/>
    <n v="2.69864176570458"/>
  </r>
  <r>
    <n v="12"/>
    <n v="60614"/>
    <n v="27236"/>
    <n v="33830"/>
    <n v="22207"/>
    <n v="6420"/>
    <n v="41"/>
    <n v="96244"/>
    <n v="562077"/>
    <n v="57"/>
    <n v="57"/>
    <n v="60614"/>
    <x v="10"/>
    <x v="9"/>
    <x v="9"/>
    <n v="60614"/>
    <n v="41.922713999999999"/>
    <n v="-87.649576999999994"/>
    <n v="60614"/>
    <s v="(Chicago)"/>
    <n v="69817"/>
    <n v="1375"/>
    <n v="30.1"/>
    <n v="94640"/>
    <n v="71659"/>
    <n v="20542"/>
    <n v="0.28999999999999998"/>
    <n v="6822"/>
    <n v="0.1"/>
    <n v="1307195"/>
    <n v="8058"/>
    <n v="17587"/>
    <n v="19670"/>
    <n v="1081"/>
    <n v="3053"/>
    <n v="3020"/>
    <n v="0.25"/>
    <n v="0.28000000000000003"/>
    <n v="0.02"/>
    <n v="0.04"/>
    <n v="0.04"/>
    <n v="0.59"/>
    <n v="0.42"/>
    <n v="0.48"/>
    <n v="0.03"/>
    <n v="7.0000000000000007E-2"/>
    <n v="4146"/>
    <n v="2514"/>
    <n v="2044"/>
    <n v="1069"/>
    <n v="2549"/>
    <n v="1407"/>
    <n v="975"/>
    <n v="6206"/>
    <n v="13816"/>
    <n v="9051"/>
    <n v="4819"/>
    <n v="3645"/>
    <n v="3514"/>
    <n v="2650"/>
    <n v="2957"/>
    <n v="1089"/>
    <n v="1445"/>
    <n v="958"/>
    <n v="1111"/>
    <n v="1515"/>
    <n v="1092"/>
    <n v="678"/>
    <n v="567"/>
    <n v="0.1"/>
    <n v="0.08"/>
    <n v="0.32"/>
    <n v="0.2"/>
    <n v="0.1"/>
    <n v="0.08"/>
    <n v="7.0000000000000007E-2"/>
    <n v="0.06"/>
    <n v="1.52339352456432"/>
  </r>
  <r>
    <n v="13"/>
    <n v="60615"/>
    <n v="0"/>
    <n v="0"/>
    <n v="0"/>
    <n v="0"/>
    <n v="0"/>
    <n v="0"/>
    <n v="0"/>
    <n v="56"/>
    <n v="56"/>
    <n v="60615"/>
    <x v="11"/>
    <x v="10"/>
    <x v="11"/>
    <n v="60615"/>
    <n v="41.801647000000003"/>
    <n v="-87.596288000000001"/>
    <n v="60615"/>
    <s v="(Chicago)"/>
    <n v="40257"/>
    <n v="1237"/>
    <n v="33.5"/>
    <n v="40587"/>
    <n v="34264"/>
    <n v="5237"/>
    <n v="0.13"/>
    <n v="10058"/>
    <n v="0.25"/>
    <n v="524135"/>
    <n v="2348"/>
    <n v="7858"/>
    <n v="5721"/>
    <n v="667"/>
    <n v="2680"/>
    <n v="1001"/>
    <n v="0.2"/>
    <n v="0.14000000000000001"/>
    <n v="0.02"/>
    <n v="7.0000000000000007E-2"/>
    <n v="0.02"/>
    <n v="0.42"/>
    <n v="0.46"/>
    <n v="0.34"/>
    <n v="0.04"/>
    <n v="0.16"/>
    <n v="2256"/>
    <n v="1810"/>
    <n v="1786"/>
    <n v="1406"/>
    <n v="1124"/>
    <n v="1067"/>
    <n v="985"/>
    <n v="2407"/>
    <n v="4521"/>
    <n v="3667"/>
    <n v="2704"/>
    <n v="2205"/>
    <n v="2192"/>
    <n v="2394"/>
    <n v="2032"/>
    <n v="899"/>
    <n v="1165"/>
    <n v="776"/>
    <n v="1040"/>
    <n v="1328"/>
    <n v="1080"/>
    <n v="753"/>
    <n v="660"/>
    <n v="0.1"/>
    <n v="0.11"/>
    <n v="0.22"/>
    <n v="0.16"/>
    <n v="0.11"/>
    <n v="0.11"/>
    <n v="0.1"/>
    <n v="0.09"/>
    <m/>
  </r>
  <r>
    <n v="14"/>
    <n v="60616"/>
    <n v="26720"/>
    <n v="54121"/>
    <n v="24951"/>
    <n v="10245"/>
    <n v="32.6"/>
    <n v="73806"/>
    <n v="451307"/>
    <n v="55"/>
    <n v="55"/>
    <n v="60616"/>
    <x v="5"/>
    <x v="11"/>
    <x v="12"/>
    <n v="60616"/>
    <n v="41.844883000000003"/>
    <n v="-87.624032"/>
    <n v="60616"/>
    <s v="(Chicago)"/>
    <n v="52580"/>
    <n v="1735"/>
    <n v="36.200000000000003"/>
    <n v="42776"/>
    <n v="29751"/>
    <n v="5927"/>
    <n v="0.11"/>
    <n v="12976"/>
    <n v="0.25"/>
    <n v="707365"/>
    <n v="5078"/>
    <n v="14126"/>
    <n v="6390"/>
    <n v="454"/>
    <n v="2829"/>
    <n v="1015"/>
    <n v="0.27"/>
    <n v="0.12"/>
    <n v="0.01"/>
    <n v="0.05"/>
    <n v="0.02"/>
    <n v="0.45"/>
    <n v="0.59"/>
    <n v="0.27"/>
    <n v="0.02"/>
    <n v="0.12"/>
    <n v="2526"/>
    <n v="2236"/>
    <n v="2482"/>
    <n v="1579"/>
    <n v="1327"/>
    <n v="677"/>
    <n v="928"/>
    <n v="2817"/>
    <n v="5425"/>
    <n v="5356"/>
    <n v="3688"/>
    <n v="3378"/>
    <n v="3763"/>
    <n v="3058"/>
    <n v="3030"/>
    <n v="1278"/>
    <n v="1580"/>
    <n v="1393"/>
    <n v="1131"/>
    <n v="1383"/>
    <n v="1390"/>
    <n v="1110"/>
    <n v="1045"/>
    <n v="0.09"/>
    <n v="0.1"/>
    <n v="0.19"/>
    <n v="0.17"/>
    <n v="0.14000000000000001"/>
    <n v="0.12"/>
    <n v="0.1"/>
    <n v="0.09"/>
    <n v="2.1690914191815902"/>
  </r>
  <r>
    <n v="15"/>
    <n v="60617"/>
    <n v="31388"/>
    <n v="101742"/>
    <n v="25967"/>
    <n v="20131"/>
    <n v="29"/>
    <n v="31005"/>
    <n v="179300"/>
    <n v="54"/>
    <n v="54"/>
    <n v="60617"/>
    <x v="12"/>
    <x v="12"/>
    <x v="13"/>
    <n v="60617"/>
    <n v="41.718197000000004"/>
    <n v="-87.552739000000003"/>
    <n v="60617"/>
    <s v="(Chicago)"/>
    <n v="80002"/>
    <n v="2393"/>
    <n v="37.5"/>
    <n v="37254"/>
    <n v="18085"/>
    <n v="3066"/>
    <n v="0.04"/>
    <n v="19629"/>
    <n v="0.25"/>
    <n v="1080490"/>
    <n v="7633"/>
    <n v="20971"/>
    <n v="6388"/>
    <n v="92"/>
    <n v="620"/>
    <n v="707"/>
    <n v="0.26"/>
    <n v="0.08"/>
    <n v="0"/>
    <n v="0.01"/>
    <n v="0.01"/>
    <n v="0.35"/>
    <n v="0.75"/>
    <n v="0.23"/>
    <n v="0"/>
    <n v="0.02"/>
    <n v="5055"/>
    <n v="5185"/>
    <n v="6314"/>
    <n v="4039"/>
    <n v="2478"/>
    <n v="891"/>
    <n v="1261"/>
    <n v="3383"/>
    <n v="5256"/>
    <n v="4040"/>
    <n v="4656"/>
    <n v="4945"/>
    <n v="5338"/>
    <n v="5395"/>
    <n v="4964"/>
    <n v="1866"/>
    <n v="2642"/>
    <n v="1681"/>
    <n v="1809"/>
    <n v="3177"/>
    <n v="2355"/>
    <n v="1806"/>
    <n v="1466"/>
    <n v="0.13"/>
    <n v="0.16"/>
    <n v="0.13"/>
    <n v="0.11"/>
    <n v="0.13"/>
    <n v="0.13"/>
    <n v="0.1"/>
    <n v="0.11"/>
    <n v="3.91812685331382"/>
  </r>
  <r>
    <n v="16"/>
    <n v="60618"/>
    <n v="17274"/>
    <n v="38309"/>
    <n v="12903"/>
    <n v="8496"/>
    <n v="32.299999999999997"/>
    <n v="22574"/>
    <n v="193799"/>
    <n v="53"/>
    <n v="53"/>
    <n v="60618"/>
    <x v="13"/>
    <x v="13"/>
    <x v="14"/>
    <n v="60618"/>
    <n v="41.946961999999999"/>
    <n v="-87.702547999999993"/>
    <n v="60618"/>
    <s v="(Chicago)"/>
    <n v="95632"/>
    <n v="2119"/>
    <n v="33.799999999999997"/>
    <n v="62102"/>
    <n v="34770"/>
    <n v="12193"/>
    <n v="0.13"/>
    <n v="11979"/>
    <n v="0.13"/>
    <n v="1699555"/>
    <n v="12015"/>
    <n v="30184"/>
    <n v="14831"/>
    <n v="1115"/>
    <n v="1697"/>
    <n v="3177"/>
    <n v="0.32"/>
    <n v="0.16"/>
    <n v="0.01"/>
    <n v="0.02"/>
    <n v="0.03"/>
    <n v="0.5"/>
    <n v="0.63"/>
    <n v="0.31"/>
    <n v="0.02"/>
    <n v="0.04"/>
    <n v="7351"/>
    <n v="6441"/>
    <n v="4937"/>
    <n v="2321"/>
    <n v="1735"/>
    <n v="959"/>
    <n v="966"/>
    <n v="4198"/>
    <n v="10214"/>
    <n v="11375"/>
    <n v="9420"/>
    <n v="7244"/>
    <n v="6266"/>
    <n v="5761"/>
    <n v="4468"/>
    <n v="1607"/>
    <n v="1684"/>
    <n v="1349"/>
    <n v="1523"/>
    <n v="2122"/>
    <n v="1462"/>
    <n v="1087"/>
    <n v="1142"/>
    <n v="0.14000000000000001"/>
    <n v="0.09"/>
    <n v="0.17"/>
    <n v="0.22"/>
    <n v="0.14000000000000001"/>
    <n v="0.11"/>
    <n v="0.06"/>
    <n v="0.06"/>
    <n v="2.9689994574904999"/>
  </r>
  <r>
    <n v="17"/>
    <n v="60619"/>
    <n v="32786"/>
    <n v="80042"/>
    <n v="29747"/>
    <n v="17129"/>
    <n v="34.200000000000003"/>
    <n v="58576"/>
    <n v="348765"/>
    <n v="52"/>
    <n v="52"/>
    <n v="60619"/>
    <x v="5"/>
    <x v="14"/>
    <x v="15"/>
    <n v="60619"/>
    <n v="41.743690000000001"/>
    <n v="-87.605525999999998"/>
    <n v="60619"/>
    <s v="(Chicago)"/>
    <n v="62822"/>
    <n v="1935"/>
    <n v="39.1"/>
    <n v="32024"/>
    <n v="19494"/>
    <n v="3048"/>
    <n v="0.05"/>
    <n v="18615"/>
    <n v="0.3"/>
    <n v="861995"/>
    <n v="4821"/>
    <n v="13461"/>
    <n v="6994"/>
    <n v="14"/>
    <n v="421"/>
    <n v="993"/>
    <n v="0.21"/>
    <n v="0.11"/>
    <n v="0"/>
    <n v="0.01"/>
    <n v="0.02"/>
    <n v="0.33"/>
    <n v="0.64"/>
    <n v="0.33"/>
    <n v="0"/>
    <n v="0.02"/>
    <n v="4448"/>
    <n v="3677"/>
    <n v="3692"/>
    <n v="2667"/>
    <n v="1467"/>
    <n v="950"/>
    <n v="1050"/>
    <n v="2693"/>
    <n v="4083"/>
    <n v="3446"/>
    <n v="3982"/>
    <n v="3263"/>
    <n v="3734"/>
    <n v="4841"/>
    <n v="4506"/>
    <n v="1710"/>
    <n v="2864"/>
    <n v="1313"/>
    <n v="1469"/>
    <n v="2074"/>
    <n v="1888"/>
    <n v="1430"/>
    <n v="1575"/>
    <n v="0.13"/>
    <n v="0.12"/>
    <n v="0.14000000000000001"/>
    <n v="0.12"/>
    <n v="0.11"/>
    <n v="0.15"/>
    <n v="0.12"/>
    <n v="0.11"/>
    <n v="2.69075873197297"/>
  </r>
  <r>
    <n v="18"/>
    <n v="60620"/>
    <n v="0"/>
    <n v="0"/>
    <n v="0"/>
    <n v="0"/>
    <n v="0"/>
    <n v="0"/>
    <n v="0"/>
    <n v="51"/>
    <n v="51"/>
    <n v="60620"/>
    <x v="14"/>
    <x v="15"/>
    <x v="16"/>
    <n v="60620"/>
    <n v="41.740496999999998"/>
    <n v="-87.652557999999999"/>
    <n v="60620"/>
    <s v="(Chicago)"/>
    <n v="69299"/>
    <n v="2093"/>
    <n v="39.6"/>
    <n v="32401"/>
    <n v="17940"/>
    <n v="2606"/>
    <n v="0.04"/>
    <n v="18709"/>
    <n v="0.27"/>
    <n v="939745"/>
    <n v="5386"/>
    <n v="15256"/>
    <n v="7412"/>
    <n v="7"/>
    <n v="375"/>
    <n v="858"/>
    <n v="0.22"/>
    <n v="0.11"/>
    <n v="0"/>
    <n v="0.01"/>
    <n v="0.01"/>
    <n v="0.33"/>
    <n v="0.66"/>
    <n v="0.32"/>
    <n v="0"/>
    <n v="0.02"/>
    <n v="3724"/>
    <n v="4019"/>
    <n v="4470"/>
    <n v="3022"/>
    <n v="1855"/>
    <n v="1140"/>
    <n v="1331"/>
    <n v="2510"/>
    <n v="4676"/>
    <n v="4383"/>
    <n v="3773"/>
    <n v="4273"/>
    <n v="4112"/>
    <n v="5168"/>
    <n v="5416"/>
    <n v="1725"/>
    <n v="2062"/>
    <n v="1485"/>
    <n v="1723"/>
    <n v="2902"/>
    <n v="2330"/>
    <n v="1641"/>
    <n v="1559"/>
    <n v="0.11"/>
    <n v="0.13"/>
    <n v="0.14000000000000001"/>
    <n v="0.12"/>
    <n v="0.12"/>
    <n v="0.15"/>
    <n v="0.1"/>
    <n v="0.12"/>
    <m/>
  </r>
  <r>
    <n v="19"/>
    <n v="60621"/>
    <n v="1074386"/>
    <n v="2432359"/>
    <n v="940252"/>
    <n v="518009"/>
    <n v="34.6"/>
    <n v="51007"/>
    <n v="245338"/>
    <n v="50"/>
    <n v="50"/>
    <n v="60621"/>
    <x v="13"/>
    <x v="16"/>
    <x v="17"/>
    <n v="60621"/>
    <n v="41.776381999999998"/>
    <n v="-87.639572000000001"/>
    <n v="60621"/>
    <s v="(Chicago)"/>
    <n v="31383"/>
    <n v="1737"/>
    <n v="31.2"/>
    <n v="20150"/>
    <n v="12253"/>
    <n v="522"/>
    <n v="0.02"/>
    <n v="13961"/>
    <n v="0.44"/>
    <n v="298970"/>
    <n v="1419"/>
    <n v="3959"/>
    <n v="3122"/>
    <n v="0"/>
    <n v="238"/>
    <n v="384"/>
    <n v="0.13"/>
    <n v="0.1"/>
    <n v="0"/>
    <n v="0.01"/>
    <n v="0.01"/>
    <n v="0.23"/>
    <n v="0.54"/>
    <n v="0.43"/>
    <n v="0"/>
    <n v="0.03"/>
    <n v="2723"/>
    <n v="2526"/>
    <n v="2004"/>
    <n v="1663"/>
    <n v="1059"/>
    <n v="531"/>
    <n v="675"/>
    <n v="1529"/>
    <n v="2407"/>
    <n v="2251"/>
    <n v="1359"/>
    <n v="1812"/>
    <n v="1545"/>
    <n v="2061"/>
    <n v="2023"/>
    <n v="779"/>
    <n v="778"/>
    <n v="537"/>
    <n v="495"/>
    <n v="922"/>
    <n v="501"/>
    <n v="621"/>
    <n v="582"/>
    <n v="0.17"/>
    <n v="0.15"/>
    <n v="0.16"/>
    <n v="0.12"/>
    <n v="0.11"/>
    <n v="0.13"/>
    <n v="0.08"/>
    <n v="0.08"/>
    <n v="2.5869224420687198"/>
  </r>
  <r>
    <n v="20"/>
    <n v="60622"/>
    <n v="5760"/>
    <n v="14442"/>
    <n v="4773"/>
    <n v="3179"/>
    <n v="30.3"/>
    <n v="40703"/>
    <n v="141471"/>
    <n v="49"/>
    <n v="49"/>
    <n v="60622"/>
    <x v="15"/>
    <x v="17"/>
    <x v="4"/>
    <n v="60622"/>
    <n v="41.902172"/>
    <n v="-87.683336999999995"/>
    <n v="60622"/>
    <s v="(Chicago)"/>
    <n v="54467"/>
    <n v="1296"/>
    <n v="31.8"/>
    <n v="79085"/>
    <n v="50176"/>
    <n v="11417"/>
    <n v="0.21"/>
    <n v="8174"/>
    <n v="0.15"/>
    <n v="967705"/>
    <n v="6998"/>
    <n v="16436"/>
    <n v="11377"/>
    <n v="1814"/>
    <n v="1921"/>
    <n v="2416"/>
    <n v="0.3"/>
    <n v="0.21"/>
    <n v="0.03"/>
    <n v="0.04"/>
    <n v="0.04"/>
    <n v="0.57999999999999996"/>
    <n v="0.52"/>
    <n v="0.36"/>
    <n v="0.06"/>
    <n v="0.06"/>
    <n v="3949"/>
    <n v="2405"/>
    <n v="1839"/>
    <n v="1200"/>
    <n v="702"/>
    <n v="440"/>
    <n v="389"/>
    <n v="2755"/>
    <n v="10055"/>
    <n v="9296"/>
    <n v="6033"/>
    <n v="3868"/>
    <n v="2906"/>
    <n v="2087"/>
    <n v="1727"/>
    <n v="574"/>
    <n v="927"/>
    <n v="601"/>
    <n v="600"/>
    <n v="677"/>
    <n v="498"/>
    <n v="486"/>
    <n v="453"/>
    <n v="0.12"/>
    <n v="7.0000000000000007E-2"/>
    <n v="0.25"/>
    <n v="0.28000000000000003"/>
    <n v="0.12"/>
    <n v="7.0000000000000007E-2"/>
    <n v="0.05"/>
    <n v="0.04"/>
    <n v="3.02576995600251"/>
  </r>
  <r>
    <n v="21"/>
    <n v="60623"/>
    <n v="22797"/>
    <n v="42245"/>
    <n v="20570"/>
    <n v="7151"/>
    <n v="37.1"/>
    <n v="44857"/>
    <n v="250000"/>
    <n v="48"/>
    <n v="48"/>
    <n v="60623"/>
    <x v="11"/>
    <x v="13"/>
    <x v="18"/>
    <n v="60623"/>
    <n v="41.848897000000001"/>
    <n v="-87.717660999999893"/>
    <n v="60623"/>
    <s v="(Chicago)"/>
    <n v="88137"/>
    <n v="2354"/>
    <n v="29.3"/>
    <n v="30048"/>
    <n v="12244"/>
    <n v="1100"/>
    <n v="0.01"/>
    <n v="32750"/>
    <n v="0.37"/>
    <n v="1064470"/>
    <n v="10095"/>
    <n v="20999"/>
    <n v="6477"/>
    <n v="240"/>
    <n v="2058"/>
    <n v="1059"/>
    <n v="0.24"/>
    <n v="7.0000000000000007E-2"/>
    <n v="0"/>
    <n v="0.02"/>
    <n v="0.01"/>
    <n v="0.34"/>
    <n v="0.71"/>
    <n v="0.22"/>
    <n v="0.01"/>
    <n v="7.0000000000000007E-2"/>
    <n v="7785"/>
    <n v="7671"/>
    <n v="7768"/>
    <n v="4493"/>
    <n v="2710"/>
    <n v="1363"/>
    <n v="1533"/>
    <n v="4471"/>
    <n v="7016"/>
    <n v="6101"/>
    <n v="6082"/>
    <n v="5372"/>
    <n v="5560"/>
    <n v="4877"/>
    <n v="4441"/>
    <n v="1607"/>
    <n v="2092"/>
    <n v="1157"/>
    <n v="1262"/>
    <n v="1750"/>
    <n v="1261"/>
    <n v="900"/>
    <n v="865"/>
    <n v="0.18"/>
    <n v="0.17"/>
    <n v="0.16"/>
    <n v="0.14000000000000001"/>
    <n v="0.12"/>
    <n v="0.11"/>
    <n v="7.0000000000000007E-2"/>
    <n v="0.05"/>
    <n v="2.0537190082644599"/>
  </r>
  <r>
    <n v="22"/>
    <n v="60624"/>
    <n v="8549"/>
    <n v="11841"/>
    <n v="7556"/>
    <n v="2045"/>
    <n v="31.9"/>
    <n v="105947"/>
    <n v="358709"/>
    <n v="47"/>
    <n v="47"/>
    <n v="60624"/>
    <x v="8"/>
    <x v="11"/>
    <x v="19"/>
    <n v="60624"/>
    <n v="41.880504000000002"/>
    <n v="-87.724443999999906"/>
    <n v="60624"/>
    <s v="(Chicago)"/>
    <n v="38134"/>
    <n v="1478"/>
    <n v="28.7"/>
    <n v="22160"/>
    <n v="12287"/>
    <n v="756"/>
    <n v="0.02"/>
    <n v="17011"/>
    <n v="0.45"/>
    <n v="359910"/>
    <n v="2469"/>
    <n v="5542"/>
    <n v="3585"/>
    <n v="67"/>
    <n v="299"/>
    <n v="382"/>
    <n v="0.15"/>
    <n v="0.09"/>
    <n v="0"/>
    <n v="0.01"/>
    <n v="0.01"/>
    <n v="0.25"/>
    <n v="0.57999999999999996"/>
    <n v="0.38"/>
    <n v="0.01"/>
    <n v="0.03"/>
    <n v="3603"/>
    <n v="3166"/>
    <n v="3313"/>
    <n v="1932"/>
    <n v="1332"/>
    <n v="848"/>
    <n v="728"/>
    <n v="1885"/>
    <n v="2885"/>
    <n v="2195"/>
    <n v="2389"/>
    <n v="2311"/>
    <n v="2068"/>
    <n v="2285"/>
    <n v="1810"/>
    <n v="678"/>
    <n v="768"/>
    <n v="635"/>
    <n v="784"/>
    <n v="780"/>
    <n v="725"/>
    <n v="603"/>
    <n v="411"/>
    <n v="0.18"/>
    <n v="0.17"/>
    <n v="0.17"/>
    <n v="0.12"/>
    <n v="0.11"/>
    <n v="0.11"/>
    <n v="0.08"/>
    <n v="7.0000000000000007E-2"/>
    <n v="1.5670989941768101"/>
  </r>
  <r>
    <n v="23"/>
    <n v="60625"/>
    <n v="30400"/>
    <n v="71244"/>
    <n v="25926"/>
    <n v="17310"/>
    <n v="39.5"/>
    <n v="36331"/>
    <n v="151314"/>
    <n v="46"/>
    <n v="46"/>
    <n v="60625"/>
    <x v="16"/>
    <x v="18"/>
    <x v="0"/>
    <n v="60625"/>
    <n v="41.973292000000001"/>
    <n v="-87.700350999999998"/>
    <n v="60625"/>
    <s v="(Chicago)"/>
    <n v="79157"/>
    <n v="2252"/>
    <n v="34"/>
    <n v="59601"/>
    <n v="31245"/>
    <n v="9045"/>
    <n v="0.11"/>
    <n v="13101"/>
    <n v="0.17"/>
    <n v="1506855"/>
    <n v="10163"/>
    <n v="22640"/>
    <n v="14694"/>
    <n v="809"/>
    <n v="2546"/>
    <n v="2104"/>
    <n v="0.28999999999999998"/>
    <n v="0.19"/>
    <n v="0.01"/>
    <n v="0.03"/>
    <n v="0.03"/>
    <n v="0.51"/>
    <n v="0.56000000000000005"/>
    <n v="0.36"/>
    <n v="0.02"/>
    <n v="0.06"/>
    <n v="5934"/>
    <n v="4172"/>
    <n v="3680"/>
    <n v="2152"/>
    <n v="1979"/>
    <n v="933"/>
    <n v="1188"/>
    <n v="3546"/>
    <n v="8467"/>
    <n v="9271"/>
    <n v="7834"/>
    <n v="5693"/>
    <n v="5009"/>
    <n v="4663"/>
    <n v="4013"/>
    <n v="1637"/>
    <n v="2005"/>
    <n v="1125"/>
    <n v="1482"/>
    <n v="1472"/>
    <n v="1132"/>
    <n v="930"/>
    <n v="840"/>
    <n v="0.13"/>
    <n v="0.1"/>
    <n v="0.18"/>
    <n v="0.22"/>
    <n v="0.14000000000000001"/>
    <n v="0.11"/>
    <n v="0.08"/>
    <n v="0.06"/>
    <n v="2.74797500578569"/>
  </r>
  <r>
    <n v="24"/>
    <n v="60626"/>
    <n v="22786"/>
    <n v="55806"/>
    <n v="21080"/>
    <n v="13539"/>
    <n v="39.5"/>
    <n v="65717"/>
    <n v="308222"/>
    <n v="45"/>
    <n v="45"/>
    <n v="60626"/>
    <x v="11"/>
    <x v="19"/>
    <x v="20"/>
    <n v="60626"/>
    <n v="42.010019"/>
    <n v="-87.667094999999904"/>
    <n v="60626"/>
    <s v="(Chicago)"/>
    <n v="50090"/>
    <n v="1650"/>
    <n v="33.9"/>
    <n v="36978"/>
    <n v="25247"/>
    <n v="3758"/>
    <n v="0.08"/>
    <n v="12032"/>
    <n v="0.24"/>
    <n v="930215"/>
    <n v="7381"/>
    <n v="11010"/>
    <n v="10982"/>
    <n v="523"/>
    <n v="2028"/>
    <n v="1483"/>
    <n v="0.22"/>
    <n v="0.22"/>
    <n v="0.01"/>
    <n v="0.04"/>
    <n v="0.03"/>
    <n v="0.49"/>
    <n v="0.45"/>
    <n v="0.45"/>
    <n v="0.02"/>
    <n v="0.08"/>
    <n v="2847"/>
    <n v="2573"/>
    <n v="2414"/>
    <n v="881"/>
    <n v="1945"/>
    <n v="1044"/>
    <n v="1049"/>
    <n v="2720"/>
    <n v="5327"/>
    <n v="5176"/>
    <n v="4618"/>
    <n v="3242"/>
    <n v="3410"/>
    <n v="3041"/>
    <n v="2671"/>
    <n v="844"/>
    <n v="1500"/>
    <n v="650"/>
    <n v="811"/>
    <n v="1267"/>
    <n v="668"/>
    <n v="588"/>
    <n v="804"/>
    <n v="0.11"/>
    <n v="0.1"/>
    <n v="0.2"/>
    <n v="0.2"/>
    <n v="0.13"/>
    <n v="0.11"/>
    <n v="0.08"/>
    <n v="7.0000000000000007E-2"/>
    <n v="2.6473434535104299"/>
  </r>
  <r>
    <n v="25"/>
    <n v="60628"/>
    <n v="12843"/>
    <n v="28725"/>
    <n v="11955"/>
    <n v="7260"/>
    <n v="45.3"/>
    <n v="81222"/>
    <n v="356047"/>
    <n v="44"/>
    <n v="44"/>
    <n v="60628"/>
    <x v="17"/>
    <x v="10"/>
    <x v="21"/>
    <n v="60628"/>
    <n v="41.690874999999998"/>
    <n v="-87.615773000000004"/>
    <n v="60628"/>
    <s v="(Chicago)"/>
    <n v="68077"/>
    <n v="1969"/>
    <n v="37.9"/>
    <n v="35654"/>
    <n v="18433"/>
    <n v="2512"/>
    <n v="0.04"/>
    <n v="21178"/>
    <n v="0.31"/>
    <n v="882055"/>
    <n v="6249"/>
    <n v="14668"/>
    <n v="5976"/>
    <n v="83"/>
    <n v="458"/>
    <n v="618"/>
    <n v="0.22"/>
    <n v="0.09"/>
    <n v="0"/>
    <n v="0.01"/>
    <n v="0.01"/>
    <n v="0.31"/>
    <n v="0.69"/>
    <n v="0.28000000000000003"/>
    <n v="0"/>
    <n v="0.02"/>
    <n v="3971"/>
    <n v="4688"/>
    <n v="4896"/>
    <n v="2968"/>
    <n v="2259"/>
    <n v="969"/>
    <n v="1130"/>
    <n v="2971"/>
    <n v="4304"/>
    <n v="3578"/>
    <n v="3745"/>
    <n v="4215"/>
    <n v="4155"/>
    <n v="4469"/>
    <n v="4584"/>
    <n v="1462"/>
    <n v="2325"/>
    <n v="1263"/>
    <n v="2053"/>
    <n v="3219"/>
    <n v="2345"/>
    <n v="1464"/>
    <n v="1044"/>
    <n v="0.13"/>
    <n v="0.15"/>
    <n v="0.14000000000000001"/>
    <n v="0.11"/>
    <n v="0.12"/>
    <n v="0.13"/>
    <n v="0.1"/>
    <n v="0.12"/>
    <n v="2.4027603513174398"/>
  </r>
  <r>
    <n v="26"/>
    <n v="60629"/>
    <n v="27513"/>
    <n v="93354"/>
    <n v="24390"/>
    <n v="19501"/>
    <n v="29"/>
    <n v="44259"/>
    <n v="201735"/>
    <n v="43"/>
    <n v="43"/>
    <n v="60629"/>
    <x v="14"/>
    <x v="20"/>
    <x v="5"/>
    <n v="60629"/>
    <n v="41.775868000000003"/>
    <n v="-87.711495999999997"/>
    <n v="60629"/>
    <s v="(Chicago)"/>
    <n v="115104"/>
    <n v="2963"/>
    <n v="30.4"/>
    <n v="41471"/>
    <n v="15294"/>
    <n v="2554"/>
    <n v="0.02"/>
    <n v="25752"/>
    <n v="0.22"/>
    <n v="1549385"/>
    <n v="13669"/>
    <n v="33589"/>
    <n v="7925"/>
    <n v="223"/>
    <n v="1556"/>
    <n v="829"/>
    <n v="0.28999999999999998"/>
    <n v="7.0000000000000007E-2"/>
    <n v="0"/>
    <n v="0.01"/>
    <n v="0.01"/>
    <n v="0.38"/>
    <n v="0.78"/>
    <n v="0.18"/>
    <n v="0.01"/>
    <n v="0.04"/>
    <n v="8633"/>
    <n v="10376"/>
    <n v="9847"/>
    <n v="6344"/>
    <n v="3613"/>
    <n v="1821"/>
    <n v="2244"/>
    <n v="5076"/>
    <n v="8787"/>
    <n v="9248"/>
    <n v="8548"/>
    <n v="8280"/>
    <n v="7051"/>
    <n v="6158"/>
    <n v="5475"/>
    <n v="1921"/>
    <n v="2771"/>
    <n v="1259"/>
    <n v="2008"/>
    <n v="2465"/>
    <n v="1227"/>
    <n v="986"/>
    <n v="966"/>
    <n v="0.17"/>
    <n v="0.17"/>
    <n v="0.16"/>
    <n v="0.15"/>
    <n v="0.13"/>
    <n v="0.1"/>
    <n v="7.0000000000000007E-2"/>
    <n v="0.05"/>
    <n v="3.8275522755227498"/>
  </r>
  <r>
    <n v="27"/>
    <n v="60630"/>
    <n v="39390"/>
    <n v="91077"/>
    <n v="36086"/>
    <n v="18229"/>
    <n v="32.6"/>
    <n v="55890"/>
    <n v="358155"/>
    <n v="42"/>
    <n v="42"/>
    <n v="60630"/>
    <x v="18"/>
    <x v="21"/>
    <x v="8"/>
    <n v="60630"/>
    <n v="41.972071"/>
    <n v="-87.756568999999999"/>
    <n v="60630"/>
    <s v="(Chicago)"/>
    <n v="57627"/>
    <n v="1731"/>
    <n v="38.6"/>
    <n v="67469"/>
    <n v="30239"/>
    <n v="6892"/>
    <n v="0.12"/>
    <n v="5922"/>
    <n v="0.1"/>
    <n v="1015025"/>
    <n v="9900"/>
    <n v="21680"/>
    <n v="5786"/>
    <n v="192"/>
    <n v="384"/>
    <n v="808"/>
    <n v="0.38"/>
    <n v="0.1"/>
    <n v="0"/>
    <n v="0.01"/>
    <n v="0.01"/>
    <n v="0.49"/>
    <n v="0.77"/>
    <n v="0.21"/>
    <n v="0.01"/>
    <n v="0.01"/>
    <n v="3673"/>
    <n v="3245"/>
    <n v="3498"/>
    <n v="1949"/>
    <n v="1053"/>
    <n v="491"/>
    <n v="724"/>
    <n v="2252"/>
    <n v="3961"/>
    <n v="4223"/>
    <n v="4905"/>
    <n v="4062"/>
    <n v="4005"/>
    <n v="4466"/>
    <n v="4083"/>
    <n v="1418"/>
    <n v="2039"/>
    <n v="807"/>
    <n v="1432"/>
    <n v="1739"/>
    <n v="1310"/>
    <n v="1162"/>
    <n v="1130"/>
    <n v="0.12"/>
    <n v="0.11"/>
    <n v="0.13"/>
    <n v="0.16"/>
    <n v="0.14000000000000001"/>
    <n v="0.15"/>
    <n v="0.1"/>
    <n v="0.09"/>
    <n v="2.52388738014742"/>
  </r>
  <r>
    <n v="28"/>
    <n v="60631"/>
    <n v="850"/>
    <n v="727"/>
    <n v="323"/>
    <n v="100"/>
    <n v="26.9"/>
    <n v="95387"/>
    <n v="564024"/>
    <n v="41"/>
    <n v="41"/>
    <n v="60631"/>
    <x v="19"/>
    <x v="22"/>
    <x v="13"/>
    <n v="60631"/>
    <n v="41.994855000000001"/>
    <n v="-87.813002999999995"/>
    <n v="60631"/>
    <s v="(Chicago)"/>
    <n v="28238"/>
    <n v="926"/>
    <n v="43.3"/>
    <n v="79458"/>
    <n v="40500"/>
    <n v="5257"/>
    <n v="0.19"/>
    <n v="1280"/>
    <n v="0.05"/>
    <n v="433410"/>
    <n v="5964"/>
    <n v="11834"/>
    <n v="1426"/>
    <n v="120"/>
    <n v="340"/>
    <n v="476"/>
    <n v="0.42"/>
    <n v="0.05"/>
    <n v="0"/>
    <n v="0.01"/>
    <n v="0.02"/>
    <n v="0.49"/>
    <n v="0.86"/>
    <n v="0.1"/>
    <n v="0.01"/>
    <n v="0.02"/>
    <n v="1406"/>
    <n v="1662"/>
    <n v="1537"/>
    <n v="937"/>
    <n v="238"/>
    <n v="194"/>
    <n v="203"/>
    <n v="800"/>
    <n v="2147"/>
    <n v="1592"/>
    <n v="1686"/>
    <n v="2418"/>
    <n v="2280"/>
    <n v="1825"/>
    <n v="2028"/>
    <n v="884"/>
    <n v="1062"/>
    <n v="534"/>
    <n v="657"/>
    <n v="969"/>
    <n v="867"/>
    <n v="1062"/>
    <n v="1250"/>
    <n v="0.11"/>
    <n v="0.1"/>
    <n v="0.12"/>
    <n v="0.12"/>
    <n v="0.17"/>
    <n v="0.14000000000000001"/>
    <n v="0.11"/>
    <n v="0.15"/>
    <n v="2.25077399380804"/>
  </r>
  <r>
    <n v="29"/>
    <n v="60632"/>
    <n v="24485"/>
    <n v="50393"/>
    <n v="19682"/>
    <n v="10801"/>
    <n v="32"/>
    <n v="26946"/>
    <n v="214528"/>
    <n v="40"/>
    <n v="40"/>
    <n v="60632"/>
    <x v="12"/>
    <x v="23"/>
    <x v="13"/>
    <n v="60632"/>
    <n v="41.810166000000002"/>
    <n v="-87.713251999999997"/>
    <n v="60632"/>
    <s v="(Chicago)"/>
    <n v="91668"/>
    <n v="2474"/>
    <n v="30.6"/>
    <n v="40829"/>
    <n v="15067"/>
    <n v="1947"/>
    <n v="0.02"/>
    <n v="20597"/>
    <n v="0.22"/>
    <n v="1278510"/>
    <n v="10837"/>
    <n v="27954"/>
    <n v="7048"/>
    <n v="179"/>
    <n v="1398"/>
    <n v="487"/>
    <n v="0.3"/>
    <n v="0.08"/>
    <n v="0"/>
    <n v="0.02"/>
    <n v="0.01"/>
    <n v="0.4"/>
    <n v="0.76"/>
    <n v="0.19"/>
    <n v="0"/>
    <n v="0.04"/>
    <n v="6566"/>
    <n v="7934"/>
    <n v="8166"/>
    <n v="5120"/>
    <n v="3107"/>
    <n v="1506"/>
    <n v="1502"/>
    <n v="4115"/>
    <n v="6925"/>
    <n v="6637"/>
    <n v="7258"/>
    <n v="7062"/>
    <n v="5534"/>
    <n v="5070"/>
    <n v="4068"/>
    <n v="1686"/>
    <n v="1848"/>
    <n v="1266"/>
    <n v="1403"/>
    <n v="1856"/>
    <n v="1154"/>
    <n v="863"/>
    <n v="1022"/>
    <n v="0.16"/>
    <n v="0.18"/>
    <n v="0.15"/>
    <n v="0.15"/>
    <n v="0.14000000000000001"/>
    <n v="0.1"/>
    <n v="7.0000000000000007E-2"/>
    <n v="0.05"/>
    <n v="2.5603597195406902"/>
  </r>
  <r>
    <n v="30"/>
    <n v="60633"/>
    <n v="21323"/>
    <n v="55589"/>
    <n v="19683"/>
    <n v="13620"/>
    <n v="38.799999999999997"/>
    <n v="65658"/>
    <n v="227643"/>
    <n v="39"/>
    <n v="39"/>
    <n v="60633"/>
    <x v="20"/>
    <x v="24"/>
    <x v="22"/>
    <n v="60633"/>
    <n v="41.663809000000001"/>
    <n v="-87.56147"/>
    <n v="60633"/>
    <s v="(Chicago)"/>
    <n v="12817"/>
    <n v="981"/>
    <n v="39.1"/>
    <n v="50754"/>
    <n v="24977"/>
    <n v="1225"/>
    <n v="0.1"/>
    <n v="2353"/>
    <n v="0.18"/>
    <n v="176345"/>
    <n v="2920"/>
    <n v="4523"/>
    <n v="820"/>
    <n v="0"/>
    <n v="112"/>
    <n v="36"/>
    <n v="0.35"/>
    <n v="0.06"/>
    <n v="0"/>
    <n v="0.01"/>
    <n v="0"/>
    <n v="0.43"/>
    <n v="0.83"/>
    <n v="0.15"/>
    <n v="0"/>
    <n v="0.02"/>
    <n v="647"/>
    <n v="756"/>
    <n v="924"/>
    <n v="395"/>
    <n v="375"/>
    <n v="102"/>
    <n v="170"/>
    <n v="503"/>
    <n v="793"/>
    <n v="1298"/>
    <n v="654"/>
    <n v="716"/>
    <n v="800"/>
    <n v="1264"/>
    <n v="976"/>
    <n v="272"/>
    <n v="456"/>
    <n v="215"/>
    <n v="218"/>
    <n v="362"/>
    <n v="417"/>
    <n v="266"/>
    <n v="238"/>
    <n v="0.11"/>
    <n v="0.13"/>
    <n v="0.12"/>
    <n v="0.15"/>
    <n v="0.12"/>
    <n v="0.17"/>
    <n v="0.09"/>
    <n v="0.1"/>
    <n v="2.8242137885484899"/>
  </r>
  <r>
    <n v="31"/>
    <n v="60634"/>
    <n v="27919"/>
    <n v="91726"/>
    <n v="25529"/>
    <n v="19968"/>
    <n v="30.3"/>
    <n v="42498"/>
    <n v="240787"/>
    <n v="38"/>
    <n v="38"/>
    <n v="60634"/>
    <x v="8"/>
    <x v="25"/>
    <x v="17"/>
    <n v="60634"/>
    <n v="41.946188999999997"/>
    <n v="-87.806117"/>
    <n v="60634"/>
    <s v="(Chicago)"/>
    <n v="73382"/>
    <n v="1854"/>
    <n v="38.6"/>
    <n v="58184"/>
    <n v="26564"/>
    <n v="5846"/>
    <n v="0.08"/>
    <n v="8397"/>
    <n v="0.11"/>
    <n v="1344770"/>
    <n v="14353"/>
    <n v="30275"/>
    <n v="4205"/>
    <n v="113"/>
    <n v="739"/>
    <n v="677"/>
    <n v="0.41"/>
    <n v="0.06"/>
    <n v="0"/>
    <n v="0.01"/>
    <n v="0.01"/>
    <n v="0.48"/>
    <n v="0.86"/>
    <n v="0.12"/>
    <n v="0"/>
    <n v="0.02"/>
    <n v="4908"/>
    <n v="4340"/>
    <n v="4203"/>
    <n v="2599"/>
    <n v="1804"/>
    <n v="871"/>
    <n v="738"/>
    <n v="2466"/>
    <n v="5963"/>
    <n v="5783"/>
    <n v="4400"/>
    <n v="4810"/>
    <n v="5348"/>
    <n v="5094"/>
    <n v="5582"/>
    <n v="1775"/>
    <n v="2543"/>
    <n v="1517"/>
    <n v="2013"/>
    <n v="2149"/>
    <n v="1503"/>
    <n v="1501"/>
    <n v="1472"/>
    <n v="0.13"/>
    <n v="0.12"/>
    <n v="0.14000000000000001"/>
    <n v="0.14000000000000001"/>
    <n v="0.14000000000000001"/>
    <n v="0.15"/>
    <n v="0.11"/>
    <n v="0.09"/>
    <n v="3.5930118688550201"/>
  </r>
  <r>
    <n v="32"/>
    <n v="60636"/>
    <n v="12985"/>
    <n v="28433"/>
    <n v="10298"/>
    <n v="6774"/>
    <n v="32.299999999999997"/>
    <n v="30369"/>
    <n v="87756"/>
    <n v="37"/>
    <n v="37"/>
    <n v="60636"/>
    <x v="21"/>
    <x v="26"/>
    <x v="23"/>
    <n v="60636"/>
    <n v="41.775739000000002"/>
    <n v="-87.669064000000006"/>
    <n v="60636"/>
    <s v="(Chicago)"/>
    <n v="35779"/>
    <n v="1644"/>
    <n v="35.299999999999997"/>
    <n v="27475"/>
    <n v="13902"/>
    <n v="622"/>
    <n v="0.02"/>
    <n v="12644"/>
    <n v="0.35"/>
    <n v="386910"/>
    <n v="2241"/>
    <n v="6080"/>
    <n v="3030"/>
    <n v="52"/>
    <n v="370"/>
    <n v="356"/>
    <n v="0.17"/>
    <n v="0.08"/>
    <n v="0"/>
    <n v="0.01"/>
    <n v="0.01"/>
    <n v="0.27"/>
    <n v="0.64"/>
    <n v="0.32"/>
    <n v="0.01"/>
    <n v="0.04"/>
    <n v="2378"/>
    <n v="2326"/>
    <n v="2825"/>
    <n v="1557"/>
    <n v="1001"/>
    <n v="533"/>
    <n v="666"/>
    <n v="1349"/>
    <n v="2633"/>
    <n v="2485"/>
    <n v="1949"/>
    <n v="2192"/>
    <n v="2566"/>
    <n v="2182"/>
    <n v="2111"/>
    <n v="503"/>
    <n v="1141"/>
    <n v="628"/>
    <n v="994"/>
    <n v="1581"/>
    <n v="982"/>
    <n v="699"/>
    <n v="498"/>
    <n v="0.13"/>
    <n v="0.15"/>
    <n v="0.14000000000000001"/>
    <n v="0.12"/>
    <n v="0.13"/>
    <n v="0.12"/>
    <n v="0.09"/>
    <n v="0.11"/>
    <n v="2.76102155758399"/>
  </r>
  <r>
    <n v="33"/>
    <n v="60637"/>
    <n v="17616"/>
    <n v="45707"/>
    <n v="15961"/>
    <n v="10256"/>
    <n v="36.299999999999997"/>
    <n v="54230"/>
    <n v="277517"/>
    <n v="36"/>
    <n v="36"/>
    <n v="60637"/>
    <x v="22"/>
    <x v="11"/>
    <x v="24"/>
    <n v="60637"/>
    <n v="41.781621000000001"/>
    <n v="-87.599875999999995"/>
    <n v="60637"/>
    <s v="(Chicago)"/>
    <n v="49158"/>
    <n v="1385"/>
    <n v="30.3"/>
    <n v="27091"/>
    <n v="21635"/>
    <n v="3136"/>
    <n v="0.06"/>
    <n v="18172"/>
    <n v="0.37"/>
    <n v="519375"/>
    <n v="2740"/>
    <n v="6983"/>
    <n v="4991"/>
    <n v="293"/>
    <n v="2614"/>
    <n v="847"/>
    <n v="0.14000000000000001"/>
    <n v="0.1"/>
    <n v="0.01"/>
    <n v="0.05"/>
    <n v="0.02"/>
    <n v="0.3"/>
    <n v="0.47"/>
    <n v="0.34"/>
    <n v="0.02"/>
    <n v="0.18"/>
    <n v="3722"/>
    <n v="3639"/>
    <n v="3282"/>
    <n v="1945"/>
    <n v="3232"/>
    <n v="1414"/>
    <n v="1091"/>
    <n v="2503"/>
    <n v="3542"/>
    <n v="3467"/>
    <n v="2667"/>
    <n v="2781"/>
    <n v="2633"/>
    <n v="2754"/>
    <n v="2763"/>
    <n v="1108"/>
    <n v="1332"/>
    <n v="841"/>
    <n v="1169"/>
    <n v="1117"/>
    <n v="827"/>
    <n v="634"/>
    <n v="695"/>
    <n v="0.15"/>
    <n v="0.17"/>
    <n v="0.17"/>
    <n v="0.12"/>
    <n v="0.11"/>
    <n v="0.11"/>
    <n v="0.09"/>
    <n v="7.0000000000000007E-2"/>
    <n v="2.8636676899943598"/>
  </r>
  <r>
    <n v="34"/>
    <n v="60638"/>
    <n v="11238"/>
    <n v="14540"/>
    <n v="9040"/>
    <n v="2730"/>
    <n v="34.700000000000003"/>
    <n v="107353"/>
    <n v="512665"/>
    <n v="35"/>
    <n v="35"/>
    <n v="60638"/>
    <x v="23"/>
    <x v="27"/>
    <x v="25"/>
    <n v="60638"/>
    <n v="41.78143"/>
    <n v="-87.770519999999905"/>
    <n v="60638"/>
    <s v="(Chicago)"/>
    <n v="57746"/>
    <n v="1255"/>
    <n v="38.4"/>
    <n v="64408"/>
    <n v="27052"/>
    <n v="5516"/>
    <n v="0.1"/>
    <n v="4937"/>
    <n v="0.09"/>
    <n v="903390"/>
    <n v="9942"/>
    <n v="21799"/>
    <n v="3578"/>
    <n v="104"/>
    <n v="477"/>
    <n v="395"/>
    <n v="0.38"/>
    <n v="0.06"/>
    <n v="0"/>
    <n v="0.01"/>
    <n v="0.01"/>
    <n v="0.45"/>
    <n v="0.84"/>
    <n v="0.14000000000000001"/>
    <n v="0"/>
    <n v="0.02"/>
    <n v="3753"/>
    <n v="3624"/>
    <n v="4063"/>
    <n v="2089"/>
    <n v="1483"/>
    <n v="519"/>
    <n v="628"/>
    <n v="2342"/>
    <n v="3507"/>
    <n v="4022"/>
    <n v="4244"/>
    <n v="4429"/>
    <n v="3869"/>
    <n v="4045"/>
    <n v="3392"/>
    <n v="1495"/>
    <n v="2030"/>
    <n v="1181"/>
    <n v="1561"/>
    <n v="1832"/>
    <n v="1308"/>
    <n v="1092"/>
    <n v="1238"/>
    <n v="0.13"/>
    <n v="0.13"/>
    <n v="0.12"/>
    <n v="0.14000000000000001"/>
    <n v="0.14000000000000001"/>
    <n v="0.13"/>
    <n v="0.11"/>
    <n v="0.09"/>
    <n v="1.6084070796460099"/>
  </r>
  <r>
    <n v="35"/>
    <n v="60639"/>
    <n v="10623"/>
    <n v="25332"/>
    <n v="9869"/>
    <n v="6773"/>
    <n v="44.6"/>
    <n v="90841"/>
    <n v="420222"/>
    <n v="34"/>
    <n v="34"/>
    <n v="60639"/>
    <x v="22"/>
    <x v="28"/>
    <x v="24"/>
    <n v="60639"/>
    <n v="41.920552000000001"/>
    <n v="-87.756054000000006"/>
    <n v="60639"/>
    <s v="(Chicago)"/>
    <n v="90211"/>
    <n v="2113"/>
    <n v="31.8"/>
    <n v="39913"/>
    <n v="15711"/>
    <n v="1919"/>
    <n v="0.02"/>
    <n v="21252"/>
    <n v="0.24"/>
    <n v="1443100"/>
    <n v="13014"/>
    <n v="29246"/>
    <n v="6988"/>
    <n v="340"/>
    <n v="1297"/>
    <n v="719"/>
    <n v="0.32"/>
    <n v="0.08"/>
    <n v="0"/>
    <n v="0.01"/>
    <n v="0.01"/>
    <n v="0.42"/>
    <n v="0.77"/>
    <n v="0.18"/>
    <n v="0.01"/>
    <n v="0.03"/>
    <n v="7640"/>
    <n v="7912"/>
    <n v="6049"/>
    <n v="3999"/>
    <n v="2760"/>
    <n v="1613"/>
    <n v="1456"/>
    <n v="4511"/>
    <n v="6514"/>
    <n v="7156"/>
    <n v="6831"/>
    <n v="6548"/>
    <n v="5761"/>
    <n v="4837"/>
    <n v="5132"/>
    <n v="1925"/>
    <n v="2252"/>
    <n v="1166"/>
    <n v="1542"/>
    <n v="1977"/>
    <n v="1188"/>
    <n v="724"/>
    <n v="718"/>
    <n v="0.17"/>
    <n v="0.14000000000000001"/>
    <n v="0.16"/>
    <n v="0.16"/>
    <n v="0.14000000000000001"/>
    <n v="0.11"/>
    <n v="0.08"/>
    <n v="0.05"/>
    <n v="2.5668254129090999"/>
  </r>
  <r>
    <n v="36"/>
    <n v="60640"/>
    <n v="26729"/>
    <n v="47554"/>
    <n v="22294"/>
    <n v="10695"/>
    <n v="39.5"/>
    <n v="29641"/>
    <n v="186222"/>
    <n v="33"/>
    <n v="33"/>
    <n v="60640"/>
    <x v="15"/>
    <x v="9"/>
    <x v="8"/>
    <n v="60640"/>
    <n v="41.972872000000002"/>
    <n v="-87.662604000000002"/>
    <n v="60640"/>
    <s v="(Chicago)"/>
    <n v="67088"/>
    <n v="1556"/>
    <n v="37.5"/>
    <n v="47390"/>
    <n v="38673"/>
    <n v="9746"/>
    <n v="0.15"/>
    <n v="14206"/>
    <n v="0.21"/>
    <n v="1315450"/>
    <n v="7198"/>
    <n v="14815"/>
    <n v="16751"/>
    <n v="1086"/>
    <n v="1836"/>
    <n v="2833"/>
    <n v="0.22"/>
    <n v="0.25"/>
    <n v="0.02"/>
    <n v="0.03"/>
    <n v="0.04"/>
    <n v="0.51"/>
    <n v="0.43"/>
    <n v="0.49"/>
    <n v="0.03"/>
    <n v="0.05"/>
    <n v="3090"/>
    <n v="2582"/>
    <n v="1959"/>
    <n v="808"/>
    <n v="506"/>
    <n v="437"/>
    <n v="551"/>
    <n v="3053"/>
    <n v="8763"/>
    <n v="8130"/>
    <n v="6472"/>
    <n v="5045"/>
    <n v="5096"/>
    <n v="4473"/>
    <n v="4235"/>
    <n v="1524"/>
    <n v="2245"/>
    <n v="1054"/>
    <n v="1230"/>
    <n v="1937"/>
    <n v="1308"/>
    <n v="1207"/>
    <n v="1383"/>
    <n v="0.08"/>
    <n v="0.05"/>
    <n v="0.19"/>
    <n v="0.22"/>
    <n v="0.15"/>
    <n v="0.13"/>
    <n v="0.09"/>
    <n v="0.09"/>
    <n v="2.1330402798959298"/>
  </r>
  <r>
    <n v="37"/>
    <n v="60641"/>
    <n v="18256"/>
    <n v="30857"/>
    <n v="16144"/>
    <n v="5060"/>
    <n v="33.799999999999997"/>
    <n v="92149"/>
    <n v="352837"/>
    <n v="32"/>
    <n v="32"/>
    <n v="60641"/>
    <x v="17"/>
    <x v="28"/>
    <x v="26"/>
    <n v="60641"/>
    <n v="41.946606000000003"/>
    <n v="-87.746786999999998"/>
    <n v="60641"/>
    <s v="(Chicago)"/>
    <n v="70642"/>
    <n v="2133"/>
    <n v="35.700000000000003"/>
    <n v="53158"/>
    <n v="25655"/>
    <n v="5372"/>
    <n v="0.08"/>
    <n v="9560"/>
    <n v="0.14000000000000001"/>
    <n v="1291145"/>
    <n v="10433"/>
    <n v="25906"/>
    <n v="7942"/>
    <n v="288"/>
    <n v="913"/>
    <n v="1240"/>
    <n v="0.37"/>
    <n v="0.11"/>
    <n v="0"/>
    <n v="0.01"/>
    <n v="0.02"/>
    <n v="0.5"/>
    <n v="0.74"/>
    <n v="0.23"/>
    <n v="0.01"/>
    <n v="0.03"/>
    <n v="4718"/>
    <n v="4281"/>
    <n v="3963"/>
    <n v="2561"/>
    <n v="1486"/>
    <n v="903"/>
    <n v="936"/>
    <n v="2933"/>
    <n v="6281"/>
    <n v="6167"/>
    <n v="5179"/>
    <n v="5171"/>
    <n v="5162"/>
    <n v="4838"/>
    <n v="4884"/>
    <n v="1710"/>
    <n v="2177"/>
    <n v="1141"/>
    <n v="1435"/>
    <n v="1742"/>
    <n v="1243"/>
    <n v="810"/>
    <n v="921"/>
    <n v="0.13"/>
    <n v="0.11"/>
    <n v="0.16"/>
    <n v="0.16"/>
    <n v="0.15"/>
    <n v="0.14000000000000001"/>
    <n v="0.09"/>
    <n v="7.0000000000000007E-2"/>
    <n v="1.9113602576808699"/>
  </r>
  <r>
    <n v="38"/>
    <n v="60642"/>
    <n v="1987"/>
    <n v="2253"/>
    <n v="1517"/>
    <n v="344"/>
    <n v="31.2"/>
    <n v="91637"/>
    <n v="345798"/>
    <n v="31"/>
    <n v="31"/>
    <n v="60642"/>
    <x v="13"/>
    <x v="21"/>
    <x v="27"/>
    <n v="60642"/>
    <n v="41.902042000000002"/>
    <n v="-87.658543999999907"/>
    <n v="60642"/>
    <s v="(Chicago)"/>
    <n v="19508"/>
    <n v="921"/>
    <n v="31.8"/>
    <n v="82404"/>
    <n v="52496"/>
    <n v="4686"/>
    <n v="0.24"/>
    <n v="2610"/>
    <n v="0.13"/>
    <n v="346090"/>
    <n v="2325"/>
    <n v="5439"/>
    <n v="5185"/>
    <n v="659"/>
    <n v="777"/>
    <n v="1048"/>
    <n v="0.28000000000000003"/>
    <n v="0.27"/>
    <n v="0.03"/>
    <n v="0.04"/>
    <n v="0.05"/>
    <n v="0.62"/>
    <n v="0.45"/>
    <n v="0.43"/>
    <n v="0.05"/>
    <n v="0.06"/>
    <n v="1163"/>
    <n v="557"/>
    <n v="493"/>
    <n v="166"/>
    <n v="66"/>
    <n v="151"/>
    <n v="154"/>
    <n v="1082"/>
    <n v="4228"/>
    <n v="4028"/>
    <n v="2076"/>
    <n v="1089"/>
    <n v="1106"/>
    <n v="672"/>
    <n v="668"/>
    <n v="163"/>
    <n v="366"/>
    <n v="198"/>
    <n v="280"/>
    <n v="396"/>
    <n v="138"/>
    <n v="184"/>
    <n v="84"/>
    <n v="0.09"/>
    <n v="0.04"/>
    <n v="0.28999999999999998"/>
    <n v="0.31"/>
    <n v="0.11"/>
    <n v="7.0000000000000007E-2"/>
    <n v="0.05"/>
    <n v="0.04"/>
    <n v="1.4851680949241901"/>
  </r>
  <r>
    <n v="39"/>
    <n v="60643"/>
    <n v="13395"/>
    <n v="25416"/>
    <n v="12116"/>
    <n v="4245"/>
    <n v="32.5"/>
    <n v="88191"/>
    <n v="373994"/>
    <n v="30"/>
    <n v="30"/>
    <n v="60643"/>
    <x v="24"/>
    <x v="29"/>
    <x v="26"/>
    <n v="60643"/>
    <n v="41.700273000000003"/>
    <n v="-87.663267000000005"/>
    <n v="60643"/>
    <s v="(Chicago)"/>
    <n v="50507"/>
    <n v="1590"/>
    <n v="43.9"/>
    <n v="59686"/>
    <n v="30304"/>
    <n v="5958"/>
    <n v="0.12"/>
    <n v="7994"/>
    <n v="0.16"/>
    <n v="741485"/>
    <n v="4762"/>
    <n v="14933"/>
    <n v="4234"/>
    <n v="42"/>
    <n v="361"/>
    <n v="930"/>
    <n v="0.3"/>
    <n v="0.08"/>
    <n v="0"/>
    <n v="0.01"/>
    <n v="0.02"/>
    <n v="0.39"/>
    <n v="0.76"/>
    <n v="0.22"/>
    <n v="0"/>
    <n v="0.02"/>
    <n v="2660"/>
    <n v="2676"/>
    <n v="3673"/>
    <n v="2027"/>
    <n v="1164"/>
    <n v="682"/>
    <n v="615"/>
    <n v="1837"/>
    <n v="1972"/>
    <n v="2618"/>
    <n v="2774"/>
    <n v="3339"/>
    <n v="3368"/>
    <n v="4279"/>
    <n v="4165"/>
    <n v="1423"/>
    <n v="1977"/>
    <n v="1146"/>
    <n v="1240"/>
    <n v="2136"/>
    <n v="1958"/>
    <n v="1396"/>
    <n v="1382"/>
    <n v="0.11"/>
    <n v="0.14000000000000001"/>
    <n v="0.1"/>
    <n v="0.11"/>
    <n v="0.13"/>
    <n v="0.17"/>
    <n v="0.11"/>
    <n v="0.14000000000000001"/>
    <n v="2.0977220204688001"/>
  </r>
  <r>
    <n v="40"/>
    <n v="60644"/>
    <n v="29537"/>
    <n v="75644"/>
    <n v="26357"/>
    <n v="16218"/>
    <n v="32"/>
    <n v="37836"/>
    <n v="251061"/>
    <n v="29"/>
    <n v="29"/>
    <n v="60644"/>
    <x v="17"/>
    <x v="16"/>
    <x v="28"/>
    <n v="60644"/>
    <n v="41.880083999999997"/>
    <n v="-87.756372999999996"/>
    <n v="60644"/>
    <s v="(Chicago)"/>
    <n v="49645"/>
    <n v="2219"/>
    <n v="32.6"/>
    <n v="26892"/>
    <n v="14510"/>
    <n v="1263"/>
    <n v="0.03"/>
    <n v="17017"/>
    <n v="0.34"/>
    <n v="565805"/>
    <n v="4720"/>
    <n v="8546"/>
    <n v="5491"/>
    <n v="78"/>
    <n v="434"/>
    <n v="288"/>
    <n v="0.17"/>
    <n v="0.11"/>
    <n v="0"/>
    <n v="0.01"/>
    <n v="0.01"/>
    <n v="0.28999999999999998"/>
    <n v="0.59"/>
    <n v="0.38"/>
    <n v="0.01"/>
    <n v="0.03"/>
    <n v="4333"/>
    <n v="3770"/>
    <n v="3406"/>
    <n v="2443"/>
    <n v="1428"/>
    <n v="879"/>
    <n v="804"/>
    <n v="2453"/>
    <n v="3648"/>
    <n v="2995"/>
    <n v="2648"/>
    <n v="2783"/>
    <n v="3245"/>
    <n v="3209"/>
    <n v="3094"/>
    <n v="1154"/>
    <n v="1558"/>
    <n v="903"/>
    <n v="936"/>
    <n v="1373"/>
    <n v="1113"/>
    <n v="713"/>
    <n v="757"/>
    <n v="0.16"/>
    <n v="0.15"/>
    <n v="0.16"/>
    <n v="0.11"/>
    <n v="0.12"/>
    <n v="0.13"/>
    <n v="0.09"/>
    <n v="0.08"/>
    <n v="2.86997761505482"/>
  </r>
  <r>
    <n v="41"/>
    <n v="60645"/>
    <n v="25428"/>
    <n v="67765"/>
    <n v="21074"/>
    <n v="14726"/>
    <n v="29.9"/>
    <n v="36673"/>
    <n v="196431"/>
    <n v="28"/>
    <n v="28"/>
    <n v="60645"/>
    <x v="25"/>
    <x v="30"/>
    <x v="20"/>
    <n v="60645"/>
    <n v="42.008558000000001"/>
    <n v="-87.694734999999994"/>
    <n v="60645"/>
    <s v="(Chicago)"/>
    <n v="47131"/>
    <n v="1587"/>
    <n v="35.700000000000003"/>
    <n v="49132"/>
    <n v="25740"/>
    <n v="4498"/>
    <n v="0.1"/>
    <n v="10664"/>
    <n v="0.23"/>
    <n v="617720"/>
    <n v="6452"/>
    <n v="13336"/>
    <n v="3883"/>
    <n v="368"/>
    <n v="1180"/>
    <n v="744"/>
    <n v="0.28000000000000003"/>
    <n v="0.08"/>
    <n v="0.01"/>
    <n v="0.03"/>
    <n v="0.02"/>
    <n v="0.4"/>
    <n v="0.71"/>
    <n v="0.21"/>
    <n v="0.02"/>
    <n v="0.06"/>
    <n v="4065"/>
    <n v="3563"/>
    <n v="3012"/>
    <n v="1942"/>
    <n v="854"/>
    <n v="712"/>
    <n v="395"/>
    <n v="1568"/>
    <n v="3616"/>
    <n v="3324"/>
    <n v="3583"/>
    <n v="3111"/>
    <n v="2683"/>
    <n v="3463"/>
    <n v="2563"/>
    <n v="1457"/>
    <n v="1659"/>
    <n v="826"/>
    <n v="1024"/>
    <n v="1171"/>
    <n v="849"/>
    <n v="806"/>
    <n v="885"/>
    <n v="0.16"/>
    <n v="0.12"/>
    <n v="0.13"/>
    <n v="0.15"/>
    <n v="0.12"/>
    <n v="0.13"/>
    <n v="0.11"/>
    <n v="0.08"/>
    <n v="3.2155736927018999"/>
  </r>
  <r>
    <n v="42"/>
    <n v="60646"/>
    <n v="27078"/>
    <n v="71684"/>
    <n v="24746"/>
    <n v="16223"/>
    <n v="35.200000000000003"/>
    <n v="54929"/>
    <n v="296995"/>
    <n v="27"/>
    <n v="27"/>
    <n v="60646"/>
    <x v="26"/>
    <x v="31"/>
    <x v="29"/>
    <n v="60646"/>
    <n v="41.993018999999997"/>
    <n v="-87.759626999999995"/>
    <n v="60646"/>
    <s v="(Chicago)"/>
    <n v="27454"/>
    <n v="940"/>
    <n v="43.9"/>
    <n v="79079"/>
    <n v="42546"/>
    <n v="5575"/>
    <n v="0.2"/>
    <n v="1662"/>
    <n v="0.06"/>
    <n v="369895"/>
    <n v="4439"/>
    <n v="10426"/>
    <n v="1304"/>
    <n v="28"/>
    <n v="279"/>
    <n v="587"/>
    <n v="0.38"/>
    <n v="0.05"/>
    <n v="0"/>
    <n v="0.01"/>
    <n v="0.02"/>
    <n v="0.44"/>
    <n v="0.87"/>
    <n v="0.11"/>
    <n v="0"/>
    <n v="0.02"/>
    <n v="1816"/>
    <n v="1961"/>
    <n v="1613"/>
    <n v="735"/>
    <n v="398"/>
    <n v="313"/>
    <n v="183"/>
    <n v="663"/>
    <n v="1412"/>
    <n v="1600"/>
    <n v="1479"/>
    <n v="2013"/>
    <n v="1878"/>
    <n v="2318"/>
    <n v="1659"/>
    <n v="868"/>
    <n v="743"/>
    <n v="633"/>
    <n v="919"/>
    <n v="1236"/>
    <n v="1074"/>
    <n v="827"/>
    <n v="1113"/>
    <n v="0.14000000000000001"/>
    <n v="0.1"/>
    <n v="0.09"/>
    <n v="0.11"/>
    <n v="0.14000000000000001"/>
    <n v="0.14000000000000001"/>
    <n v="0.12"/>
    <n v="0.15"/>
    <n v="2.8967914006303999"/>
  </r>
  <r>
    <n v="43"/>
    <n v="60647"/>
    <n v="19718"/>
    <n v="49105"/>
    <n v="17857"/>
    <n v="12631"/>
    <n v="43"/>
    <n v="60387"/>
    <n v="192308"/>
    <n v="26"/>
    <n v="26"/>
    <n v="60647"/>
    <x v="10"/>
    <x v="17"/>
    <x v="30"/>
    <n v="60647"/>
    <n v="41.921214999999997"/>
    <n v="-87.701027999999994"/>
    <n v="60647"/>
    <s v="(Chicago)"/>
    <n v="88866"/>
    <n v="1937"/>
    <n v="31.4"/>
    <n v="61028"/>
    <n v="34232"/>
    <n v="11214"/>
    <n v="0.13"/>
    <n v="16760"/>
    <n v="0.19"/>
    <n v="1510345"/>
    <n v="10357"/>
    <n v="25978"/>
    <n v="15977"/>
    <n v="2315"/>
    <n v="1733"/>
    <n v="2824"/>
    <n v="0.28999999999999998"/>
    <n v="0.18"/>
    <n v="0.03"/>
    <n v="0.02"/>
    <n v="0.03"/>
    <n v="0.52"/>
    <n v="0.56000000000000005"/>
    <n v="0.35"/>
    <n v="0.05"/>
    <n v="0.04"/>
    <n v="6546"/>
    <n v="4887"/>
    <n v="4529"/>
    <n v="2691"/>
    <n v="1711"/>
    <n v="758"/>
    <n v="1069"/>
    <n v="5233"/>
    <n v="13174"/>
    <n v="11770"/>
    <n v="8591"/>
    <n v="6240"/>
    <n v="5355"/>
    <n v="4082"/>
    <n v="3620"/>
    <n v="1111"/>
    <n v="1590"/>
    <n v="1040"/>
    <n v="1204"/>
    <n v="1434"/>
    <n v="1221"/>
    <n v="476"/>
    <n v="534"/>
    <n v="0.13"/>
    <n v="0.1"/>
    <n v="0.23"/>
    <n v="0.23"/>
    <n v="0.13"/>
    <n v="0.09"/>
    <n v="0.06"/>
    <n v="0.04"/>
    <n v="2.7499019992159899"/>
  </r>
  <r>
    <n v="44"/>
    <n v="60649"/>
    <n v="15915"/>
    <n v="34701"/>
    <n v="13535"/>
    <n v="7130"/>
    <n v="32.9"/>
    <n v="35838"/>
    <n v="273753"/>
    <n v="25"/>
    <n v="25"/>
    <n v="60649"/>
    <x v="9"/>
    <x v="3"/>
    <x v="24"/>
    <n v="60649"/>
    <n v="41.763420000000004"/>
    <n v="-87.565878999999995"/>
    <n v="60649"/>
    <s v="(Chicago)"/>
    <n v="45218"/>
    <n v="2052"/>
    <n v="38.4"/>
    <n v="26246"/>
    <n v="20699"/>
    <n v="2471"/>
    <n v="0.05"/>
    <n v="15271"/>
    <n v="0.34"/>
    <n v="690380"/>
    <n v="3314"/>
    <n v="8652"/>
    <n v="6788"/>
    <n v="27"/>
    <n v="354"/>
    <n v="547"/>
    <n v="0.19"/>
    <n v="0.15"/>
    <n v="0"/>
    <n v="0.01"/>
    <n v="0.01"/>
    <n v="0.35"/>
    <n v="0.55000000000000004"/>
    <n v="0.43"/>
    <n v="0"/>
    <n v="0.02"/>
    <n v="3300"/>
    <n v="2872"/>
    <n v="2493"/>
    <n v="1739"/>
    <n v="1128"/>
    <n v="549"/>
    <n v="642"/>
    <n v="2196"/>
    <n v="3032"/>
    <n v="2626"/>
    <n v="3113"/>
    <n v="2977"/>
    <n v="3103"/>
    <n v="3093"/>
    <n v="3165"/>
    <n v="1236"/>
    <n v="1548"/>
    <n v="1224"/>
    <n v="1064"/>
    <n v="1261"/>
    <n v="1255"/>
    <n v="863"/>
    <n v="739"/>
    <n v="0.14000000000000001"/>
    <n v="0.12"/>
    <n v="0.14000000000000001"/>
    <n v="0.13"/>
    <n v="0.13"/>
    <n v="0.14000000000000001"/>
    <n v="0.11"/>
    <n v="0.09"/>
    <n v="2.5637975618766098"/>
  </r>
  <r>
    <n v="45"/>
    <n v="60651"/>
    <n v="15068"/>
    <n v="39124"/>
    <n v="13595"/>
    <n v="9174"/>
    <n v="36.9"/>
    <n v="53139"/>
    <n v="325961"/>
    <n v="24"/>
    <n v="24"/>
    <n v="60651"/>
    <x v="27"/>
    <x v="13"/>
    <x v="31"/>
    <n v="60651"/>
    <n v="41.902093000000001"/>
    <n v="-87.740856999999906"/>
    <n v="60651"/>
    <s v="(Chicago)"/>
    <n v="61759"/>
    <n v="2172"/>
    <n v="33.299999999999997"/>
    <n v="34397"/>
    <n v="15705"/>
    <n v="1756"/>
    <n v="0.03"/>
    <n v="17659"/>
    <n v="0.28999999999999998"/>
    <n v="817100"/>
    <n v="6535"/>
    <n v="15340"/>
    <n v="5273"/>
    <n v="371"/>
    <n v="333"/>
    <n v="627"/>
    <n v="0.25"/>
    <n v="0.09"/>
    <n v="0.01"/>
    <n v="0.01"/>
    <n v="0.01"/>
    <n v="0.35"/>
    <n v="0.72"/>
    <n v="0.25"/>
    <n v="0.02"/>
    <n v="0.02"/>
    <n v="4705"/>
    <n v="4822"/>
    <n v="4240"/>
    <n v="2986"/>
    <n v="1612"/>
    <n v="1114"/>
    <n v="1115"/>
    <n v="3079"/>
    <n v="4215"/>
    <n v="4768"/>
    <n v="4018"/>
    <n v="3848"/>
    <n v="3710"/>
    <n v="3631"/>
    <n v="3617"/>
    <n v="1369"/>
    <n v="2088"/>
    <n v="1113"/>
    <n v="1498"/>
    <n v="1741"/>
    <n v="1338"/>
    <n v="709"/>
    <n v="423"/>
    <n v="0.15"/>
    <n v="0.14000000000000001"/>
    <n v="0.15"/>
    <n v="0.14000000000000001"/>
    <n v="0.12"/>
    <n v="0.12"/>
    <n v="0.1"/>
    <n v="7.0000000000000007E-2"/>
    <n v="2.87782272894446"/>
  </r>
  <r>
    <n v="46"/>
    <n v="60652"/>
    <n v="25671"/>
    <n v="45125"/>
    <n v="22983"/>
    <n v="9106"/>
    <n v="35.700000000000003"/>
    <n v="40742"/>
    <n v="240271"/>
    <n v="23"/>
    <n v="23"/>
    <n v="60652"/>
    <x v="28"/>
    <x v="15"/>
    <x v="32"/>
    <n v="60652"/>
    <n v="41.747931999999999"/>
    <n v="-87.714794999999995"/>
    <n v="60652"/>
    <s v="(Chicago)"/>
    <n v="43228"/>
    <n v="1430"/>
    <n v="35.299999999999997"/>
    <n v="64574"/>
    <n v="23806"/>
    <n v="3376"/>
    <n v="0.08"/>
    <n v="5252"/>
    <n v="0.12"/>
    <n v="700285"/>
    <n v="6595"/>
    <n v="15824"/>
    <n v="2770"/>
    <n v="0"/>
    <n v="130"/>
    <n v="320"/>
    <n v="0.37"/>
    <n v="0.06"/>
    <n v="0"/>
    <n v="0"/>
    <n v="0.01"/>
    <n v="0.43"/>
    <n v="0.85"/>
    <n v="0.15"/>
    <n v="0"/>
    <n v="0.01"/>
    <n v="2739"/>
    <n v="3199"/>
    <n v="3570"/>
    <n v="2104"/>
    <n v="1412"/>
    <n v="525"/>
    <n v="720"/>
    <n v="2200"/>
    <n v="2617"/>
    <n v="2426"/>
    <n v="2879"/>
    <n v="2611"/>
    <n v="3459"/>
    <n v="3464"/>
    <n v="2870"/>
    <n v="1119"/>
    <n v="956"/>
    <n v="653"/>
    <n v="805"/>
    <n v="1297"/>
    <n v="496"/>
    <n v="442"/>
    <n v="665"/>
    <n v="0.14000000000000001"/>
    <n v="0.16"/>
    <n v="0.14000000000000001"/>
    <n v="0.12"/>
    <n v="0.14000000000000001"/>
    <n v="0.15"/>
    <n v="0.08"/>
    <n v="7.0000000000000007E-2"/>
    <n v="1.9634077361528"/>
  </r>
  <r>
    <n v="47"/>
    <n v="60653"/>
    <n v="33716"/>
    <n v="82768"/>
    <n v="28533"/>
    <n v="19842"/>
    <n v="36.299999999999997"/>
    <n v="40360"/>
    <n v="148702"/>
    <n v="22"/>
    <n v="22"/>
    <n v="60653"/>
    <x v="21"/>
    <x v="25"/>
    <x v="20"/>
    <n v="60653"/>
    <n v="41.819961999999997"/>
    <n v="-87.605983999999907"/>
    <n v="60653"/>
    <s v="(Chicago)"/>
    <n v="31045"/>
    <n v="1252"/>
    <n v="36.1"/>
    <n v="26176"/>
    <n v="22015"/>
    <n v="2321"/>
    <n v="7.0000000000000007E-2"/>
    <n v="11152"/>
    <n v="0.36"/>
    <n v="376755"/>
    <n v="1941"/>
    <n v="6012"/>
    <n v="3709"/>
    <n v="45"/>
    <n v="403"/>
    <n v="676"/>
    <n v="0.19"/>
    <n v="0.12"/>
    <n v="0"/>
    <n v="0.01"/>
    <n v="0.02"/>
    <n v="0.33"/>
    <n v="0.59"/>
    <n v="0.36"/>
    <n v="0"/>
    <n v="0.04"/>
    <n v="2382"/>
    <n v="2180"/>
    <n v="2293"/>
    <n v="1277"/>
    <n v="822"/>
    <n v="502"/>
    <n v="509"/>
    <n v="1258"/>
    <n v="1809"/>
    <n v="2027"/>
    <n v="2451"/>
    <n v="2535"/>
    <n v="1862"/>
    <n v="1480"/>
    <n v="1682"/>
    <n v="571"/>
    <n v="1113"/>
    <n v="695"/>
    <n v="781"/>
    <n v="856"/>
    <n v="778"/>
    <n v="565"/>
    <n v="617"/>
    <n v="0.15"/>
    <n v="0.14000000000000001"/>
    <n v="0.13"/>
    <n v="0.14000000000000001"/>
    <n v="0.14000000000000001"/>
    <n v="0.1"/>
    <n v="0.1"/>
    <n v="0.09"/>
    <n v="2.90078155118634"/>
  </r>
  <r>
    <n v="48"/>
    <n v="60654"/>
    <n v="39926"/>
    <n v="94030"/>
    <n v="36204"/>
    <n v="20764"/>
    <n v="34.299999999999997"/>
    <n v="62001"/>
    <n v="368068"/>
    <n v="21"/>
    <n v="21"/>
    <n v="60654"/>
    <x v="29"/>
    <x v="0"/>
    <x v="0"/>
    <n v="60654"/>
    <n v="41.892288999999998"/>
    <n v="-87.637270999999998"/>
    <n v="60654"/>
    <s v="(Chicago)"/>
    <n v="17328"/>
    <n v="814"/>
    <n v="32.4"/>
    <n v="93848"/>
    <n v="92695"/>
    <n v="7502"/>
    <n v="0.43"/>
    <n v="1558"/>
    <n v="0.09"/>
    <n v="301530"/>
    <n v="2447"/>
    <n v="3428"/>
    <n v="1794"/>
    <n v="130"/>
    <n v="5833"/>
    <n v="1244"/>
    <n v="0.2"/>
    <n v="0.1"/>
    <n v="0.01"/>
    <n v="0.34"/>
    <n v="7.0000000000000007E-2"/>
    <n v="0.65"/>
    <n v="0.31"/>
    <n v="0.16"/>
    <n v="0.01"/>
    <n v="0.52"/>
    <n v="860"/>
    <n v="235"/>
    <n v="104"/>
    <n v="18"/>
    <n v="46"/>
    <n v="9"/>
    <n v="227"/>
    <n v="1017"/>
    <n v="3950"/>
    <n v="3630"/>
    <n v="1654"/>
    <n v="1739"/>
    <n v="738"/>
    <n v="895"/>
    <n v="803"/>
    <n v="343"/>
    <n v="408"/>
    <n v="71"/>
    <n v="183"/>
    <n v="215"/>
    <n v="86"/>
    <n v="72"/>
    <n v="25"/>
    <n v="0.06"/>
    <n v="0.01"/>
    <n v="0.3"/>
    <n v="0.3"/>
    <n v="0.14000000000000001"/>
    <n v="0.1"/>
    <n v="0.06"/>
    <n v="0.02"/>
    <n v="2.5972268257650999"/>
  </r>
  <r>
    <n v="49"/>
    <n v="60655"/>
    <n v="23658"/>
    <n v="64658"/>
    <n v="19974"/>
    <n v="14648"/>
    <n v="32.4"/>
    <n v="32910"/>
    <n v="197860"/>
    <n v="20"/>
    <n v="20"/>
    <n v="60655"/>
    <x v="30"/>
    <x v="32"/>
    <x v="33"/>
    <n v="60655"/>
    <n v="41.694775999999997"/>
    <n v="-87.703777000000002"/>
    <n v="60655"/>
    <s v="(Chicago)"/>
    <n v="28741"/>
    <n v="694"/>
    <n v="37.9"/>
    <n v="91102"/>
    <n v="36921"/>
    <n v="5564"/>
    <n v="0.19"/>
    <n v="939"/>
    <n v="0.03"/>
    <n v="459025"/>
    <n v="4924"/>
    <n v="12262"/>
    <n v="1045"/>
    <n v="15"/>
    <n v="370"/>
    <n v="298"/>
    <n v="0.43"/>
    <n v="0.04"/>
    <n v="0"/>
    <n v="0.01"/>
    <n v="0.01"/>
    <n v="0.48"/>
    <n v="0.9"/>
    <n v="0.08"/>
    <n v="0"/>
    <n v="0.03"/>
    <n v="2163"/>
    <n v="1663"/>
    <n v="1958"/>
    <n v="1427"/>
    <n v="790"/>
    <n v="487"/>
    <n v="339"/>
    <n v="979"/>
    <n v="1814"/>
    <n v="1606"/>
    <n v="1957"/>
    <n v="2193"/>
    <n v="1748"/>
    <n v="2535"/>
    <n v="1912"/>
    <n v="728"/>
    <n v="1122"/>
    <n v="429"/>
    <n v="595"/>
    <n v="977"/>
    <n v="483"/>
    <n v="394"/>
    <n v="442"/>
    <n v="0.13"/>
    <n v="0.15"/>
    <n v="0.13"/>
    <n v="0.12"/>
    <n v="0.14000000000000001"/>
    <n v="0.15"/>
    <n v="0.1"/>
    <n v="0.08"/>
    <n v="3.2371082407129199"/>
  </r>
  <r>
    <n v="50"/>
    <n v="60656"/>
    <n v="21491"/>
    <n v="57294"/>
    <n v="18559"/>
    <n v="13534"/>
    <n v="34.1"/>
    <n v="45896"/>
    <n v="127239"/>
    <n v="19"/>
    <n v="19"/>
    <n v="60656"/>
    <x v="31"/>
    <x v="33"/>
    <x v="34"/>
    <n v="60656"/>
    <n v="41.97428"/>
    <n v="-87.827131999999906"/>
    <n v="60656"/>
    <s v="(Chicago)"/>
    <n v="27926"/>
    <n v="990"/>
    <n v="40.4"/>
    <n v="58177"/>
    <n v="33066"/>
    <n v="3536"/>
    <n v="0.13"/>
    <n v="2624"/>
    <n v="0.09"/>
    <n v="434225"/>
    <n v="5448"/>
    <n v="11609"/>
    <n v="1816"/>
    <n v="10"/>
    <n v="125"/>
    <n v="577"/>
    <n v="0.42"/>
    <n v="7.0000000000000007E-2"/>
    <n v="0"/>
    <n v="0"/>
    <n v="0.02"/>
    <n v="0.49"/>
    <n v="0.86"/>
    <n v="0.13"/>
    <n v="0"/>
    <n v="0.01"/>
    <n v="1784"/>
    <n v="1580"/>
    <n v="1435"/>
    <n v="704"/>
    <n v="244"/>
    <n v="134"/>
    <n v="150"/>
    <n v="746"/>
    <n v="2020"/>
    <n v="2419"/>
    <n v="2651"/>
    <n v="1923"/>
    <n v="2030"/>
    <n v="1808"/>
    <n v="1770"/>
    <n v="755"/>
    <n v="1121"/>
    <n v="576"/>
    <n v="774"/>
    <n v="1234"/>
    <n v="910"/>
    <n v="488"/>
    <n v="670"/>
    <n v="0.12"/>
    <n v="0.09"/>
    <n v="0.11"/>
    <n v="0.18"/>
    <n v="0.14000000000000001"/>
    <n v="0.13"/>
    <n v="0.12"/>
    <n v="0.12"/>
    <n v="3.0871275391993098"/>
  </r>
  <r>
    <n v="51"/>
    <n v="60657"/>
    <n v="29351"/>
    <n v="42209"/>
    <n v="26008"/>
    <n v="6896"/>
    <n v="36.9"/>
    <n v="78850"/>
    <n v="443153"/>
    <n v="18"/>
    <n v="18"/>
    <n v="60657"/>
    <x v="29"/>
    <x v="34"/>
    <x v="0"/>
    <n v="60657"/>
    <n v="41.940292999999997"/>
    <n v="-87.646856999999997"/>
    <n v="60657"/>
    <s v="(Chicago)"/>
    <n v="70105"/>
    <n v="1343"/>
    <n v="30.9"/>
    <n v="84319"/>
    <n v="67680"/>
    <n v="19630"/>
    <n v="0.28000000000000003"/>
    <n v="6455"/>
    <n v="0.09"/>
    <n v="1566560"/>
    <n v="7560"/>
    <n v="16788"/>
    <n v="24849"/>
    <n v="1103"/>
    <n v="2523"/>
    <n v="3389"/>
    <n v="0.24"/>
    <n v="0.35"/>
    <n v="0.02"/>
    <n v="0.04"/>
    <n v="0.05"/>
    <n v="0.65"/>
    <n v="0.37"/>
    <n v="0.55000000000000004"/>
    <n v="0.02"/>
    <n v="0.06"/>
    <n v="3801"/>
    <n v="1874"/>
    <n v="1495"/>
    <n v="605"/>
    <n v="385"/>
    <n v="372"/>
    <n v="949"/>
    <n v="6790"/>
    <n v="16599"/>
    <n v="10696"/>
    <n v="6047"/>
    <n v="3645"/>
    <n v="3380"/>
    <n v="3069"/>
    <n v="2587"/>
    <n v="861"/>
    <n v="1493"/>
    <n v="693"/>
    <n v="996"/>
    <n v="1375"/>
    <n v="817"/>
    <n v="928"/>
    <n v="648"/>
    <n v="0.08"/>
    <n v="0.04"/>
    <n v="0.35"/>
    <n v="0.24"/>
    <n v="0.1"/>
    <n v="0.08"/>
    <n v="0.06"/>
    <n v="0.05"/>
    <n v="1.62292371577976"/>
  </r>
  <r>
    <n v="52"/>
    <n v="60659"/>
    <n v="17425"/>
    <n v="35475"/>
    <n v="12019"/>
    <n v="7667"/>
    <n v="32.799999999999997"/>
    <n v="19263"/>
    <n v="129378"/>
    <n v="17"/>
    <n v="17"/>
    <n v="60659"/>
    <x v="8"/>
    <x v="25"/>
    <x v="35"/>
    <n v="60659"/>
    <n v="41.991487999999997"/>
    <n v="-87.703986"/>
    <n v="60659"/>
    <s v="(Chicago)"/>
    <n v="38995"/>
    <n v="1867"/>
    <n v="34.1"/>
    <n v="51527"/>
    <n v="23038"/>
    <n v="2611"/>
    <n v="7.0000000000000007E-2"/>
    <n v="8224"/>
    <n v="0.21"/>
    <n v="606050"/>
    <n v="6181"/>
    <n v="13262"/>
    <n v="3391"/>
    <n v="292"/>
    <n v="1078"/>
    <n v="622"/>
    <n v="0.34"/>
    <n v="0.09"/>
    <n v="0.01"/>
    <n v="0.03"/>
    <n v="0.02"/>
    <n v="0.46"/>
    <n v="0.74"/>
    <n v="0.19"/>
    <n v="0.02"/>
    <n v="0.06"/>
    <n v="2517"/>
    <n v="2785"/>
    <n v="2670"/>
    <n v="1422"/>
    <n v="751"/>
    <n v="466"/>
    <n v="547"/>
    <n v="1814"/>
    <n v="3792"/>
    <n v="3351"/>
    <n v="2939"/>
    <n v="2589"/>
    <n v="2286"/>
    <n v="1892"/>
    <n v="2669"/>
    <n v="777"/>
    <n v="1113"/>
    <n v="793"/>
    <n v="887"/>
    <n v="969"/>
    <n v="922"/>
    <n v="507"/>
    <n v="537"/>
    <n v="0.14000000000000001"/>
    <n v="0.12"/>
    <n v="0.17"/>
    <n v="0.16"/>
    <n v="0.13"/>
    <n v="0.12"/>
    <n v="0.09"/>
    <n v="0.08"/>
    <n v="2.9515766702720598"/>
  </r>
  <r>
    <n v="54"/>
    <n v="60666"/>
    <n v="11296"/>
    <n v="36936"/>
    <n v="10699"/>
    <n v="8655"/>
    <n v="34.4"/>
    <n v="78638"/>
    <n v="269528"/>
    <m/>
    <m/>
    <m/>
    <x v="32"/>
    <x v="6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4522852603046998"/>
  </r>
  <r>
    <n v="55"/>
    <n v="60661"/>
    <n v="13516"/>
    <n v="37389"/>
    <n v="13071"/>
    <n v="9672"/>
    <n v="33"/>
    <n v="103761"/>
    <n v="277408"/>
    <n v="15"/>
    <n v="15"/>
    <n v="60661"/>
    <x v="2"/>
    <x v="0"/>
    <x v="2"/>
    <n v="60661"/>
    <n v="41.883029999999998"/>
    <n v="-87.644101000000006"/>
    <n v="60661"/>
    <s v="(Chicago)"/>
    <n v="9343"/>
    <n v="711"/>
    <n v="31.4"/>
    <n v="101829"/>
    <n v="79971"/>
    <n v="4168"/>
    <n v="0.45"/>
    <n v="1273"/>
    <n v="0.14000000000000001"/>
    <m/>
    <n v="1542"/>
    <n v="1817"/>
    <n v="1247"/>
    <n v="17"/>
    <n v="3286"/>
    <n v="342"/>
    <n v="0.19"/>
    <n v="0.13"/>
    <n v="0"/>
    <n v="0.35"/>
    <n v="0.04"/>
    <n v="0.68"/>
    <n v="0.28999999999999998"/>
    <n v="0.2"/>
    <n v="0"/>
    <n v="0.52"/>
    <n v="429"/>
    <n v="66"/>
    <n v="51"/>
    <n v="53"/>
    <n v="83"/>
    <n v="26"/>
    <n v="88"/>
    <n v="965"/>
    <n v="2289"/>
    <n v="2027"/>
    <n v="1388"/>
    <n v="602"/>
    <n v="406"/>
    <n v="200"/>
    <n v="250"/>
    <n v="83"/>
    <n v="133"/>
    <n v="47"/>
    <n v="114"/>
    <n v="33"/>
    <n v="10"/>
    <n v="0"/>
    <n v="0"/>
    <n v="0.05"/>
    <n v="0.02"/>
    <n v="0.36"/>
    <n v="0.37"/>
    <n v="0.11"/>
    <n v="0.05"/>
    <n v="0.04"/>
    <n v="0"/>
    <n v="2.8604544411292099"/>
  </r>
  <r>
    <n v="56"/>
    <n v="60660"/>
    <n v="24"/>
    <n v="44"/>
    <n v="22"/>
    <n v="14"/>
    <n v="48.8"/>
    <n v="60675"/>
    <n v="79167"/>
    <n v="16"/>
    <n v="16"/>
    <n v="60660"/>
    <x v="29"/>
    <x v="11"/>
    <x v="1"/>
    <n v="60660"/>
    <n v="41.991109999999999"/>
    <n v="-87.663076000000004"/>
    <n v="60660"/>
    <s v="(Chicago)"/>
    <n v="41490"/>
    <n v="1413"/>
    <n v="37.1"/>
    <n v="43794"/>
    <n v="32641"/>
    <n v="4641"/>
    <n v="0.11"/>
    <n v="7417"/>
    <n v="0.18"/>
    <n v="803970"/>
    <n v="4788"/>
    <n v="9515"/>
    <n v="10002"/>
    <n v="441"/>
    <n v="1282"/>
    <n v="1203"/>
    <n v="0.23"/>
    <n v="0.24"/>
    <n v="0.01"/>
    <n v="0.03"/>
    <n v="0.03"/>
    <n v="0.51"/>
    <n v="0.45"/>
    <n v="0.47"/>
    <n v="0.02"/>
    <n v="0.06"/>
    <n v="1635"/>
    <n v="1310"/>
    <n v="1225"/>
    <n v="850"/>
    <n v="1857"/>
    <n v="698"/>
    <n v="651"/>
    <n v="1874"/>
    <n v="4749"/>
    <n v="4472"/>
    <n v="3076"/>
    <n v="2712"/>
    <n v="2725"/>
    <n v="3111"/>
    <n v="2685"/>
    <n v="956"/>
    <n v="1719"/>
    <n v="963"/>
    <n v="926"/>
    <n v="1395"/>
    <n v="812"/>
    <n v="398"/>
    <n v="691"/>
    <n v="7.0000000000000007E-2"/>
    <n v="0.09"/>
    <n v="0.19"/>
    <n v="0.18"/>
    <n v="0.13"/>
    <n v="0.14000000000000001"/>
    <n v="0.11"/>
    <n v="0.08"/>
    <n v="2"/>
  </r>
  <r>
    <m/>
    <m/>
    <m/>
    <m/>
    <m/>
    <m/>
    <m/>
    <m/>
    <m/>
    <m/>
    <m/>
    <m/>
    <x v="32"/>
    <x v="6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6" firstHeaderRow="1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12"/>
    <field x="-2"/>
  </rowFields>
  <rowItems count="53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&lt;9" fld="69" baseField="0" baseItem="0"/>
    <dataField name="10-19" fld="70" baseField="0" baseItem="0"/>
    <dataField name="20-29" fld="71" baseField="0" baseItem="0"/>
    <dataField name="30-39" fld="72" baseField="0" baseItem="0"/>
    <dataField name="40-49" fld="73" baseField="0" baseItem="0"/>
    <dataField name="50-59" fld="74" baseField="0" baseItem="0"/>
    <dataField name="60-69" fld="75" baseField="0" baseItem="0"/>
    <dataField name="&gt;70" fld="7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6" firstHeaderRow="1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13"/>
    <field x="-2"/>
  </rowFields>
  <rowItems count="53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&lt;9" fld="69" baseField="0" baseItem="0"/>
    <dataField name="10-19" fld="70" baseField="0" baseItem="0"/>
    <dataField name="20-29" fld="71" baseField="0" baseItem="0"/>
    <dataField name="30-39" fld="72" baseField="0" baseItem="0"/>
    <dataField name="40-49" fld="73" baseField="0" baseItem="0"/>
    <dataField name="50-59" fld="74" baseField="0" baseItem="0"/>
    <dataField name="60-69" fld="75" baseField="0" baseItem="0"/>
    <dataField name="&gt;70" fld="7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47" firstHeaderRow="1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14"/>
    <field x="-2"/>
  </rowFields>
  <rowItems count="44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&lt;9" fld="69" baseField="0" baseItem="0"/>
    <dataField name="10-19" fld="70" baseField="0" baseItem="0"/>
    <dataField name="20-29" fld="71" baseField="0" baseItem="0"/>
    <dataField name="30-39" fld="72" baseField="0" baseItem="0"/>
    <dataField name="40-49" fld="73" baseField="0" baseItem="0"/>
    <dataField name="50-59" fld="74" baseField="0" baseItem="0"/>
    <dataField name="60-69" fld="75" baseField="0" baseItem="0"/>
    <dataField name="&gt;70" fld="7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7"/>
  <sheetViews>
    <sheetView topLeftCell="B1" workbookViewId="0">
      <selection activeCell="C44" sqref="C44"/>
    </sheetView>
  </sheetViews>
  <sheetFormatPr baseColWidth="10" defaultRowHeight="16"/>
  <sheetData>
    <row r="1" spans="1:7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>
      <c r="A2">
        <v>0</v>
      </c>
      <c r="B2">
        <v>0</v>
      </c>
      <c r="C2">
        <v>60601</v>
      </c>
      <c r="D2">
        <v>39837</v>
      </c>
      <c r="E2">
        <v>69283</v>
      </c>
      <c r="F2">
        <v>36483</v>
      </c>
      <c r="G2">
        <v>11773</v>
      </c>
      <c r="H2">
        <v>38.1</v>
      </c>
      <c r="I2">
        <v>53846</v>
      </c>
      <c r="J2">
        <v>291335</v>
      </c>
      <c r="K2">
        <v>0</v>
      </c>
      <c r="L2">
        <v>0</v>
      </c>
      <c r="M2">
        <v>60601</v>
      </c>
      <c r="N2">
        <v>95</v>
      </c>
      <c r="O2">
        <v>100</v>
      </c>
      <c r="P2">
        <v>84</v>
      </c>
      <c r="Q2">
        <v>60601</v>
      </c>
      <c r="R2">
        <v>41.885309999999997</v>
      </c>
      <c r="S2">
        <v>-87.622116000000005</v>
      </c>
      <c r="T2">
        <v>60601</v>
      </c>
      <c r="U2" t="s">
        <v>78</v>
      </c>
      <c r="V2">
        <v>13695</v>
      </c>
      <c r="W2">
        <v>1282</v>
      </c>
      <c r="X2">
        <v>38.299999999999997</v>
      </c>
      <c r="Y2">
        <v>103735</v>
      </c>
      <c r="Z2">
        <v>91679</v>
      </c>
      <c r="AA2">
        <v>4775</v>
      </c>
      <c r="AB2">
        <v>0.35</v>
      </c>
      <c r="AC2">
        <v>1543</v>
      </c>
      <c r="AD2">
        <v>0.11</v>
      </c>
      <c r="AF2">
        <v>1968</v>
      </c>
      <c r="AG2">
        <v>1822</v>
      </c>
      <c r="AH2">
        <v>1424</v>
      </c>
      <c r="AI2">
        <v>123</v>
      </c>
      <c r="AJ2">
        <v>3591</v>
      </c>
      <c r="AK2">
        <v>866</v>
      </c>
      <c r="AL2">
        <v>0.13</v>
      </c>
      <c r="AM2">
        <v>0.1</v>
      </c>
      <c r="AN2">
        <v>0.01</v>
      </c>
      <c r="AO2">
        <v>0.26</v>
      </c>
      <c r="AP2">
        <v>0.06</v>
      </c>
      <c r="AQ2">
        <v>0.51</v>
      </c>
      <c r="AR2">
        <v>0.26</v>
      </c>
      <c r="AS2">
        <v>0.2</v>
      </c>
      <c r="AT2">
        <v>0.02</v>
      </c>
      <c r="AU2">
        <v>0.52</v>
      </c>
      <c r="AV2">
        <v>621</v>
      </c>
      <c r="AW2">
        <v>188</v>
      </c>
      <c r="AX2">
        <v>58</v>
      </c>
      <c r="AY2">
        <v>90</v>
      </c>
      <c r="AZ2">
        <v>735</v>
      </c>
      <c r="BA2">
        <v>193</v>
      </c>
      <c r="BB2">
        <v>53</v>
      </c>
      <c r="BC2">
        <v>613</v>
      </c>
      <c r="BD2">
        <v>2180</v>
      </c>
      <c r="BE2">
        <v>1514</v>
      </c>
      <c r="BF2">
        <v>725</v>
      </c>
      <c r="BG2">
        <v>1269</v>
      </c>
      <c r="BH2">
        <v>683</v>
      </c>
      <c r="BI2">
        <v>977</v>
      </c>
      <c r="BJ2">
        <v>985</v>
      </c>
      <c r="BK2">
        <v>448</v>
      </c>
      <c r="BL2">
        <v>563</v>
      </c>
      <c r="BM2">
        <v>178</v>
      </c>
      <c r="BN2">
        <v>363</v>
      </c>
      <c r="BO2">
        <v>412</v>
      </c>
      <c r="BP2">
        <v>447</v>
      </c>
      <c r="BQ2">
        <v>302</v>
      </c>
      <c r="BR2">
        <v>98</v>
      </c>
      <c r="BS2">
        <v>0.06</v>
      </c>
      <c r="BT2">
        <v>0.06</v>
      </c>
      <c r="BU2">
        <v>0.22</v>
      </c>
      <c r="BV2">
        <v>0.16</v>
      </c>
      <c r="BW2">
        <v>0.14000000000000001</v>
      </c>
      <c r="BX2">
        <v>0.14000000000000001</v>
      </c>
      <c r="BY2">
        <v>0.11</v>
      </c>
      <c r="BZ2">
        <v>0.09</v>
      </c>
      <c r="CA2">
        <v>1.8990488720773999</v>
      </c>
    </row>
    <row r="3" spans="1:79">
      <c r="A3">
        <v>1</v>
      </c>
      <c r="B3">
        <v>1</v>
      </c>
      <c r="C3">
        <v>60602</v>
      </c>
      <c r="D3">
        <v>11257</v>
      </c>
      <c r="E3">
        <v>21344</v>
      </c>
      <c r="F3">
        <v>10582</v>
      </c>
      <c r="G3">
        <v>3906</v>
      </c>
      <c r="H3">
        <v>34.1</v>
      </c>
      <c r="I3">
        <v>82834</v>
      </c>
      <c r="J3">
        <v>390663</v>
      </c>
      <c r="K3">
        <v>1</v>
      </c>
      <c r="L3">
        <v>1</v>
      </c>
      <c r="M3">
        <v>60602</v>
      </c>
      <c r="N3">
        <v>93</v>
      </c>
      <c r="O3">
        <v>100</v>
      </c>
      <c r="P3">
        <v>86</v>
      </c>
      <c r="Q3">
        <v>60602</v>
      </c>
      <c r="R3">
        <v>41.883073000000003</v>
      </c>
      <c r="S3">
        <v>-87.629148999999998</v>
      </c>
      <c r="T3">
        <v>60602</v>
      </c>
      <c r="U3" t="s">
        <v>78</v>
      </c>
      <c r="V3">
        <v>1252</v>
      </c>
      <c r="W3">
        <v>423</v>
      </c>
      <c r="X3">
        <v>26.3</v>
      </c>
      <c r="Y3">
        <v>85313</v>
      </c>
      <c r="Z3">
        <v>49803</v>
      </c>
      <c r="AA3">
        <v>449</v>
      </c>
      <c r="AB3">
        <v>0.36</v>
      </c>
      <c r="AC3">
        <v>32</v>
      </c>
      <c r="AD3">
        <v>0.03</v>
      </c>
      <c r="AF3">
        <v>19</v>
      </c>
      <c r="AG3">
        <v>99</v>
      </c>
      <c r="AH3">
        <v>113</v>
      </c>
      <c r="AI3">
        <v>0</v>
      </c>
      <c r="AJ3">
        <v>604</v>
      </c>
      <c r="AK3">
        <v>52</v>
      </c>
      <c r="AL3">
        <v>0.08</v>
      </c>
      <c r="AM3">
        <v>0.09</v>
      </c>
      <c r="AN3">
        <v>0</v>
      </c>
      <c r="AO3">
        <v>0.48</v>
      </c>
      <c r="AP3">
        <v>0.04</v>
      </c>
      <c r="AQ3">
        <v>0.65</v>
      </c>
      <c r="AR3">
        <v>0.12</v>
      </c>
      <c r="AS3">
        <v>0.14000000000000001</v>
      </c>
      <c r="AT3">
        <v>0</v>
      </c>
      <c r="AU3">
        <v>0.74</v>
      </c>
      <c r="AV3">
        <v>49</v>
      </c>
      <c r="AW3">
        <v>30</v>
      </c>
      <c r="AX3">
        <v>30</v>
      </c>
      <c r="AY3">
        <v>1</v>
      </c>
      <c r="AZ3">
        <v>128</v>
      </c>
      <c r="BA3">
        <v>45</v>
      </c>
      <c r="BB3">
        <v>21</v>
      </c>
      <c r="BC3">
        <v>131</v>
      </c>
      <c r="BD3">
        <v>257</v>
      </c>
      <c r="BE3">
        <v>200</v>
      </c>
      <c r="BF3">
        <v>43</v>
      </c>
      <c r="BG3">
        <v>132</v>
      </c>
      <c r="BH3">
        <v>56</v>
      </c>
      <c r="BI3">
        <v>52</v>
      </c>
      <c r="BJ3">
        <v>56</v>
      </c>
      <c r="BK3">
        <v>0</v>
      </c>
      <c r="BL3">
        <v>3</v>
      </c>
      <c r="BM3">
        <v>5</v>
      </c>
      <c r="BN3">
        <v>0</v>
      </c>
      <c r="BO3">
        <v>4</v>
      </c>
      <c r="BP3">
        <v>5</v>
      </c>
      <c r="BQ3">
        <v>4</v>
      </c>
      <c r="BR3">
        <v>0</v>
      </c>
      <c r="BS3">
        <v>0.06</v>
      </c>
      <c r="BT3">
        <v>0.13</v>
      </c>
      <c r="BU3">
        <v>0.36</v>
      </c>
      <c r="BV3">
        <v>0.19</v>
      </c>
      <c r="BW3">
        <v>0.15</v>
      </c>
      <c r="BX3">
        <v>0.09</v>
      </c>
      <c r="BY3">
        <v>0.01</v>
      </c>
      <c r="BZ3">
        <v>0.01</v>
      </c>
      <c r="CA3">
        <v>2.0170100170100098</v>
      </c>
    </row>
    <row r="4" spans="1:79">
      <c r="A4">
        <v>2</v>
      </c>
      <c r="B4">
        <v>2</v>
      </c>
      <c r="C4">
        <v>60603</v>
      </c>
      <c r="D4">
        <v>20121</v>
      </c>
      <c r="E4">
        <v>49333</v>
      </c>
      <c r="F4">
        <v>16940</v>
      </c>
      <c r="G4">
        <v>11128</v>
      </c>
      <c r="H4">
        <v>35.1</v>
      </c>
      <c r="I4">
        <v>27447</v>
      </c>
      <c r="J4">
        <v>193626</v>
      </c>
      <c r="K4">
        <v>2</v>
      </c>
      <c r="L4">
        <v>2</v>
      </c>
      <c r="M4">
        <v>60603</v>
      </c>
      <c r="N4">
        <v>98</v>
      </c>
      <c r="O4">
        <v>100</v>
      </c>
      <c r="P4">
        <v>87</v>
      </c>
      <c r="Q4">
        <v>60603</v>
      </c>
      <c r="R4">
        <v>41.880187999999997</v>
      </c>
      <c r="S4">
        <v>-87.625508999999994</v>
      </c>
      <c r="T4">
        <v>60603</v>
      </c>
      <c r="U4" t="s">
        <v>78</v>
      </c>
      <c r="V4">
        <v>1029</v>
      </c>
      <c r="W4">
        <v>220</v>
      </c>
      <c r="X4">
        <v>26.3</v>
      </c>
      <c r="Y4">
        <v>140500</v>
      </c>
      <c r="Z4">
        <v>103458</v>
      </c>
      <c r="AA4">
        <v>367</v>
      </c>
      <c r="AB4">
        <v>0.36</v>
      </c>
      <c r="AC4">
        <v>226</v>
      </c>
      <c r="AD4">
        <v>0.22</v>
      </c>
      <c r="AF4">
        <v>73</v>
      </c>
      <c r="AG4">
        <v>150</v>
      </c>
      <c r="AH4">
        <v>66</v>
      </c>
      <c r="AI4">
        <v>0</v>
      </c>
      <c r="AJ4">
        <v>345</v>
      </c>
      <c r="AK4">
        <v>24</v>
      </c>
      <c r="AL4">
        <v>0.15</v>
      </c>
      <c r="AM4">
        <v>0.06</v>
      </c>
      <c r="AN4">
        <v>0</v>
      </c>
      <c r="AO4">
        <v>0.34</v>
      </c>
      <c r="AP4">
        <v>0.02</v>
      </c>
      <c r="AQ4">
        <v>0.55000000000000004</v>
      </c>
      <c r="AR4">
        <v>0.27</v>
      </c>
      <c r="AS4">
        <v>0.12</v>
      </c>
      <c r="AT4">
        <v>0</v>
      </c>
      <c r="AU4">
        <v>0.61</v>
      </c>
      <c r="AV4">
        <v>10</v>
      </c>
      <c r="AW4">
        <v>17</v>
      </c>
      <c r="AX4">
        <v>23</v>
      </c>
      <c r="AY4">
        <v>0</v>
      </c>
      <c r="AZ4">
        <v>173</v>
      </c>
      <c r="BA4">
        <v>155</v>
      </c>
      <c r="BB4">
        <v>27</v>
      </c>
      <c r="BC4">
        <v>52</v>
      </c>
      <c r="BD4">
        <v>150</v>
      </c>
      <c r="BE4">
        <v>36</v>
      </c>
      <c r="BF4">
        <v>38</v>
      </c>
      <c r="BG4">
        <v>29</v>
      </c>
      <c r="BH4">
        <v>79</v>
      </c>
      <c r="BI4">
        <v>21</v>
      </c>
      <c r="BJ4">
        <v>98</v>
      </c>
      <c r="BK4">
        <v>24</v>
      </c>
      <c r="BL4">
        <v>19</v>
      </c>
      <c r="BM4">
        <v>8</v>
      </c>
      <c r="BN4">
        <v>30</v>
      </c>
      <c r="BO4">
        <v>40</v>
      </c>
      <c r="BP4">
        <v>0</v>
      </c>
      <c r="BQ4">
        <v>0</v>
      </c>
      <c r="BR4">
        <v>0</v>
      </c>
      <c r="BS4">
        <v>0.03</v>
      </c>
      <c r="BT4">
        <v>0.19</v>
      </c>
      <c r="BU4">
        <v>0.37</v>
      </c>
      <c r="BV4">
        <v>7.0000000000000007E-2</v>
      </c>
      <c r="BW4">
        <v>0.1</v>
      </c>
      <c r="BX4">
        <v>0.12</v>
      </c>
      <c r="BY4">
        <v>0.08</v>
      </c>
      <c r="BZ4">
        <v>0.04</v>
      </c>
      <c r="CA4">
        <v>2.91221959858323</v>
      </c>
    </row>
    <row r="5" spans="1:79">
      <c r="A5">
        <v>3</v>
      </c>
      <c r="B5">
        <v>3</v>
      </c>
      <c r="C5">
        <v>60605</v>
      </c>
      <c r="D5">
        <v>6004</v>
      </c>
      <c r="E5">
        <v>14354</v>
      </c>
      <c r="F5">
        <v>5654</v>
      </c>
      <c r="G5">
        <v>3515</v>
      </c>
      <c r="H5">
        <v>36.5</v>
      </c>
      <c r="I5">
        <v>48332</v>
      </c>
      <c r="J5">
        <v>175132</v>
      </c>
      <c r="K5">
        <v>4</v>
      </c>
      <c r="L5">
        <v>4</v>
      </c>
      <c r="M5">
        <v>60605</v>
      </c>
      <c r="N5">
        <v>71</v>
      </c>
      <c r="O5">
        <v>91</v>
      </c>
      <c r="P5">
        <v>91</v>
      </c>
      <c r="Q5">
        <v>60605</v>
      </c>
      <c r="R5">
        <v>41.867565999999997</v>
      </c>
      <c r="S5">
        <v>-87.617227999999997</v>
      </c>
      <c r="T5">
        <v>60605</v>
      </c>
      <c r="U5" t="s">
        <v>78</v>
      </c>
      <c r="V5">
        <v>26623</v>
      </c>
      <c r="W5">
        <v>1524</v>
      </c>
      <c r="X5">
        <v>32.799999999999997</v>
      </c>
      <c r="Y5">
        <v>99725</v>
      </c>
      <c r="Z5">
        <v>71825</v>
      </c>
      <c r="AA5">
        <v>8823</v>
      </c>
      <c r="AB5">
        <v>0.33</v>
      </c>
      <c r="AC5">
        <v>2892</v>
      </c>
      <c r="AD5">
        <v>0.11</v>
      </c>
      <c r="AE5">
        <v>456910</v>
      </c>
      <c r="AF5">
        <v>3645</v>
      </c>
      <c r="AG5">
        <v>6574</v>
      </c>
      <c r="AH5">
        <v>4341</v>
      </c>
      <c r="AI5">
        <v>469</v>
      </c>
      <c r="AJ5">
        <v>3929</v>
      </c>
      <c r="AK5">
        <v>1134</v>
      </c>
      <c r="AL5">
        <v>0.25</v>
      </c>
      <c r="AM5">
        <v>0.16</v>
      </c>
      <c r="AN5">
        <v>0.02</v>
      </c>
      <c r="AO5">
        <v>0.15</v>
      </c>
      <c r="AP5">
        <v>0.04</v>
      </c>
      <c r="AQ5">
        <v>0.57999999999999996</v>
      </c>
      <c r="AR5">
        <v>0.43</v>
      </c>
      <c r="AS5">
        <v>0.28000000000000003</v>
      </c>
      <c r="AT5">
        <v>0.03</v>
      </c>
      <c r="AU5">
        <v>0.26</v>
      </c>
      <c r="AV5">
        <v>1099</v>
      </c>
      <c r="AW5">
        <v>659</v>
      </c>
      <c r="AX5">
        <v>500</v>
      </c>
      <c r="AY5">
        <v>238</v>
      </c>
      <c r="AZ5">
        <v>1925</v>
      </c>
      <c r="BA5">
        <v>413</v>
      </c>
      <c r="BB5">
        <v>396</v>
      </c>
      <c r="BC5">
        <v>1756</v>
      </c>
      <c r="BD5">
        <v>3725</v>
      </c>
      <c r="BE5">
        <v>4275</v>
      </c>
      <c r="BF5">
        <v>2328</v>
      </c>
      <c r="BG5">
        <v>1891</v>
      </c>
      <c r="BH5">
        <v>1471</v>
      </c>
      <c r="BI5">
        <v>1262</v>
      </c>
      <c r="BJ5">
        <v>1397</v>
      </c>
      <c r="BK5">
        <v>675</v>
      </c>
      <c r="BL5">
        <v>500</v>
      </c>
      <c r="BM5">
        <v>322</v>
      </c>
      <c r="BN5">
        <v>512</v>
      </c>
      <c r="BO5">
        <v>692</v>
      </c>
      <c r="BP5">
        <v>441</v>
      </c>
      <c r="BQ5">
        <v>128</v>
      </c>
      <c r="BR5">
        <v>18</v>
      </c>
      <c r="BS5">
        <v>7.0000000000000007E-2</v>
      </c>
      <c r="BT5">
        <v>0.1</v>
      </c>
      <c r="BU5">
        <v>0.24</v>
      </c>
      <c r="BV5">
        <v>0.25</v>
      </c>
      <c r="BW5">
        <v>0.13</v>
      </c>
      <c r="BX5">
        <v>0.1</v>
      </c>
      <c r="BY5">
        <v>0.08</v>
      </c>
      <c r="BZ5">
        <v>0.05</v>
      </c>
      <c r="CA5">
        <v>2.5387336399009501</v>
      </c>
    </row>
    <row r="6" spans="1:79">
      <c r="A6">
        <v>4</v>
      </c>
      <c r="B6">
        <v>4</v>
      </c>
      <c r="C6">
        <v>60606</v>
      </c>
      <c r="D6">
        <v>43988</v>
      </c>
      <c r="E6">
        <v>71331</v>
      </c>
      <c r="F6">
        <v>40641</v>
      </c>
      <c r="G6">
        <v>10371</v>
      </c>
      <c r="H6">
        <v>32.4</v>
      </c>
      <c r="I6">
        <v>89069</v>
      </c>
      <c r="J6">
        <v>436891</v>
      </c>
      <c r="K6">
        <v>5</v>
      </c>
      <c r="L6">
        <v>5</v>
      </c>
      <c r="M6">
        <v>60606</v>
      </c>
      <c r="N6">
        <v>97</v>
      </c>
      <c r="O6">
        <v>100</v>
      </c>
      <c r="P6">
        <v>87</v>
      </c>
      <c r="Q6">
        <v>60606</v>
      </c>
      <c r="R6">
        <v>41.882066000000002</v>
      </c>
      <c r="S6">
        <v>-87.637349</v>
      </c>
      <c r="T6">
        <v>60606</v>
      </c>
      <c r="U6" t="s">
        <v>78</v>
      </c>
      <c r="V6">
        <v>3011</v>
      </c>
      <c r="W6">
        <v>352</v>
      </c>
      <c r="X6">
        <v>33</v>
      </c>
      <c r="Y6">
        <v>119973</v>
      </c>
      <c r="Z6">
        <v>102998</v>
      </c>
      <c r="AA6">
        <v>1423</v>
      </c>
      <c r="AB6">
        <v>0.47</v>
      </c>
      <c r="AC6">
        <v>169</v>
      </c>
      <c r="AD6">
        <v>0.06</v>
      </c>
      <c r="AF6">
        <v>482</v>
      </c>
      <c r="AG6">
        <v>618</v>
      </c>
      <c r="AH6">
        <v>381</v>
      </c>
      <c r="AI6">
        <v>11</v>
      </c>
      <c r="AJ6">
        <v>943</v>
      </c>
      <c r="AK6">
        <v>311</v>
      </c>
      <c r="AL6">
        <v>0.21</v>
      </c>
      <c r="AM6">
        <v>0.13</v>
      </c>
      <c r="AN6">
        <v>0</v>
      </c>
      <c r="AO6">
        <v>0.31</v>
      </c>
      <c r="AP6">
        <v>0.1</v>
      </c>
      <c r="AQ6">
        <v>0.65</v>
      </c>
      <c r="AR6">
        <v>0.32</v>
      </c>
      <c r="AS6">
        <v>0.2</v>
      </c>
      <c r="AT6">
        <v>0.01</v>
      </c>
      <c r="AU6">
        <v>0.48</v>
      </c>
      <c r="AV6">
        <v>203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146</v>
      </c>
      <c r="BD6">
        <v>694</v>
      </c>
      <c r="BE6">
        <v>660</v>
      </c>
      <c r="BF6">
        <v>221</v>
      </c>
      <c r="BG6">
        <v>317</v>
      </c>
      <c r="BH6">
        <v>142</v>
      </c>
      <c r="BI6">
        <v>64</v>
      </c>
      <c r="BJ6">
        <v>99</v>
      </c>
      <c r="BK6">
        <v>57</v>
      </c>
      <c r="BL6">
        <v>47</v>
      </c>
      <c r="BM6">
        <v>105</v>
      </c>
      <c r="BN6">
        <v>168</v>
      </c>
      <c r="BO6">
        <v>88</v>
      </c>
      <c r="BP6">
        <v>0</v>
      </c>
      <c r="BQ6">
        <v>0</v>
      </c>
      <c r="BR6">
        <v>0</v>
      </c>
      <c r="BS6">
        <v>7.0000000000000007E-2</v>
      </c>
      <c r="BT6">
        <v>0</v>
      </c>
      <c r="BU6">
        <v>0.28000000000000003</v>
      </c>
      <c r="BV6">
        <v>0.28999999999999998</v>
      </c>
      <c r="BW6">
        <v>0.15</v>
      </c>
      <c r="BX6">
        <v>0.05</v>
      </c>
      <c r="BY6">
        <v>0.13</v>
      </c>
      <c r="BZ6">
        <v>0.03</v>
      </c>
      <c r="CA6">
        <v>1.7551487414187601</v>
      </c>
    </row>
    <row r="7" spans="1:79">
      <c r="A7">
        <v>5</v>
      </c>
      <c r="B7">
        <v>5</v>
      </c>
      <c r="C7">
        <v>60607</v>
      </c>
      <c r="D7">
        <v>30157</v>
      </c>
      <c r="E7">
        <v>49068</v>
      </c>
      <c r="F7">
        <v>27761</v>
      </c>
      <c r="G7">
        <v>7520</v>
      </c>
      <c r="H7">
        <v>33.1</v>
      </c>
      <c r="I7">
        <v>77317</v>
      </c>
      <c r="J7">
        <v>335808</v>
      </c>
      <c r="K7">
        <v>6</v>
      </c>
      <c r="L7">
        <v>6</v>
      </c>
      <c r="M7">
        <v>60607</v>
      </c>
      <c r="N7">
        <v>88</v>
      </c>
      <c r="O7">
        <v>89</v>
      </c>
      <c r="P7">
        <v>88</v>
      </c>
      <c r="Q7">
        <v>60607</v>
      </c>
      <c r="R7">
        <v>41.874929999999999</v>
      </c>
      <c r="S7">
        <v>-87.651595999999998</v>
      </c>
      <c r="T7">
        <v>60607</v>
      </c>
      <c r="U7" t="s">
        <v>78</v>
      </c>
      <c r="V7">
        <v>28377</v>
      </c>
      <c r="W7">
        <v>1181</v>
      </c>
      <c r="X7">
        <v>30.5</v>
      </c>
      <c r="Y7">
        <v>86476</v>
      </c>
      <c r="Z7">
        <v>53324</v>
      </c>
      <c r="AA7">
        <v>7667</v>
      </c>
      <c r="AB7">
        <v>0.27</v>
      </c>
      <c r="AC7">
        <v>5525</v>
      </c>
      <c r="AD7">
        <v>0.19</v>
      </c>
      <c r="AE7">
        <v>444225</v>
      </c>
      <c r="AF7">
        <v>3408</v>
      </c>
      <c r="AG7">
        <v>6640</v>
      </c>
      <c r="AH7">
        <v>4770</v>
      </c>
      <c r="AI7">
        <v>534</v>
      </c>
      <c r="AJ7">
        <v>4211</v>
      </c>
      <c r="AK7">
        <v>908</v>
      </c>
      <c r="AL7">
        <v>0.23</v>
      </c>
      <c r="AM7">
        <v>0.17</v>
      </c>
      <c r="AN7">
        <v>0.02</v>
      </c>
      <c r="AO7">
        <v>0.15</v>
      </c>
      <c r="AP7">
        <v>0.03</v>
      </c>
      <c r="AQ7">
        <v>0.56999999999999995</v>
      </c>
      <c r="AR7">
        <v>0.41</v>
      </c>
      <c r="AS7">
        <v>0.3</v>
      </c>
      <c r="AT7">
        <v>0.03</v>
      </c>
      <c r="AU7">
        <v>0.26</v>
      </c>
      <c r="AV7">
        <v>1418</v>
      </c>
      <c r="AW7">
        <v>906</v>
      </c>
      <c r="AX7">
        <v>382</v>
      </c>
      <c r="AY7">
        <v>318</v>
      </c>
      <c r="AZ7">
        <v>1816</v>
      </c>
      <c r="BA7">
        <v>1135</v>
      </c>
      <c r="BB7">
        <v>1048</v>
      </c>
      <c r="BC7">
        <v>2279</v>
      </c>
      <c r="BD7">
        <v>4415</v>
      </c>
      <c r="BE7">
        <v>4147</v>
      </c>
      <c r="BF7">
        <v>3159</v>
      </c>
      <c r="BG7">
        <v>1794</v>
      </c>
      <c r="BH7">
        <v>1224</v>
      </c>
      <c r="BI7">
        <v>884</v>
      </c>
      <c r="BJ7">
        <v>1194</v>
      </c>
      <c r="BK7">
        <v>332</v>
      </c>
      <c r="BL7">
        <v>352</v>
      </c>
      <c r="BM7">
        <v>269</v>
      </c>
      <c r="BN7">
        <v>312</v>
      </c>
      <c r="BO7">
        <v>352</v>
      </c>
      <c r="BP7">
        <v>306</v>
      </c>
      <c r="BQ7">
        <v>268</v>
      </c>
      <c r="BR7">
        <v>67</v>
      </c>
      <c r="BS7">
        <v>0.08</v>
      </c>
      <c r="BT7">
        <v>0.09</v>
      </c>
      <c r="BU7">
        <v>0.31</v>
      </c>
      <c r="BV7">
        <v>0.26</v>
      </c>
      <c r="BW7">
        <v>0.11</v>
      </c>
      <c r="BX7">
        <v>7.0000000000000007E-2</v>
      </c>
      <c r="BY7">
        <v>0.04</v>
      </c>
      <c r="BZ7">
        <v>0.03</v>
      </c>
      <c r="CA7">
        <v>1.76751557940996</v>
      </c>
    </row>
    <row r="8" spans="1:79">
      <c r="A8">
        <v>6</v>
      </c>
      <c r="B8">
        <v>6</v>
      </c>
      <c r="C8">
        <v>60608</v>
      </c>
      <c r="D8">
        <v>37817</v>
      </c>
      <c r="E8">
        <v>66866</v>
      </c>
      <c r="F8">
        <v>34686</v>
      </c>
      <c r="G8">
        <v>10377</v>
      </c>
      <c r="H8">
        <v>31.7</v>
      </c>
      <c r="I8">
        <v>101853</v>
      </c>
      <c r="J8">
        <v>607649</v>
      </c>
      <c r="K8">
        <v>7</v>
      </c>
      <c r="L8">
        <v>7</v>
      </c>
      <c r="M8">
        <v>60608</v>
      </c>
      <c r="N8">
        <v>65</v>
      </c>
      <c r="O8">
        <v>67</v>
      </c>
      <c r="P8">
        <v>66</v>
      </c>
      <c r="Q8">
        <v>60608</v>
      </c>
      <c r="R8">
        <v>41.846879999999999</v>
      </c>
      <c r="S8">
        <v>-87.670664000000002</v>
      </c>
      <c r="T8">
        <v>60608</v>
      </c>
      <c r="U8" t="s">
        <v>78</v>
      </c>
      <c r="V8">
        <v>78072</v>
      </c>
      <c r="W8">
        <v>1725</v>
      </c>
      <c r="X8">
        <v>31.6</v>
      </c>
      <c r="Y8">
        <v>37574</v>
      </c>
      <c r="Z8">
        <v>18539</v>
      </c>
      <c r="AA8">
        <v>3659</v>
      </c>
      <c r="AB8">
        <v>0.05</v>
      </c>
      <c r="AC8">
        <v>18671</v>
      </c>
      <c r="AD8">
        <v>0.24</v>
      </c>
      <c r="AE8">
        <v>970300</v>
      </c>
      <c r="AF8">
        <v>6215</v>
      </c>
      <c r="AG8">
        <v>18368</v>
      </c>
      <c r="AH8">
        <v>9068</v>
      </c>
      <c r="AI8">
        <v>1149</v>
      </c>
      <c r="AJ8">
        <v>1762</v>
      </c>
      <c r="AK8">
        <v>914</v>
      </c>
      <c r="AL8">
        <v>0.24</v>
      </c>
      <c r="AM8">
        <v>0.12</v>
      </c>
      <c r="AN8">
        <v>0.01</v>
      </c>
      <c r="AO8">
        <v>0.02</v>
      </c>
      <c r="AP8">
        <v>0.01</v>
      </c>
      <c r="AQ8">
        <v>0.39</v>
      </c>
      <c r="AR8">
        <v>0.61</v>
      </c>
      <c r="AS8">
        <v>0.3</v>
      </c>
      <c r="AT8">
        <v>0.04</v>
      </c>
      <c r="AU8">
        <v>0.06</v>
      </c>
      <c r="AV8">
        <v>4623</v>
      </c>
      <c r="AW8">
        <v>4588</v>
      </c>
      <c r="AX8">
        <v>4577</v>
      </c>
      <c r="AY8">
        <v>2347</v>
      </c>
      <c r="AZ8">
        <v>2291</v>
      </c>
      <c r="BA8">
        <v>1516</v>
      </c>
      <c r="BB8">
        <v>1591</v>
      </c>
      <c r="BC8">
        <v>4941</v>
      </c>
      <c r="BD8">
        <v>9657</v>
      </c>
      <c r="BE8">
        <v>7742</v>
      </c>
      <c r="BF8">
        <v>5922</v>
      </c>
      <c r="BG8">
        <v>5248</v>
      </c>
      <c r="BH8">
        <v>4469</v>
      </c>
      <c r="BI8">
        <v>4375</v>
      </c>
      <c r="BJ8">
        <v>4204</v>
      </c>
      <c r="BK8">
        <v>1342</v>
      </c>
      <c r="BL8">
        <v>1866</v>
      </c>
      <c r="BM8">
        <v>1251</v>
      </c>
      <c r="BN8">
        <v>1165</v>
      </c>
      <c r="BO8">
        <v>1751</v>
      </c>
      <c r="BP8">
        <v>1061</v>
      </c>
      <c r="BQ8">
        <v>707</v>
      </c>
      <c r="BR8">
        <v>838</v>
      </c>
      <c r="BS8">
        <v>0.12</v>
      </c>
      <c r="BT8">
        <v>0.12</v>
      </c>
      <c r="BU8">
        <v>0.23</v>
      </c>
      <c r="BV8">
        <v>0.18</v>
      </c>
      <c r="BW8">
        <v>0.12</v>
      </c>
      <c r="BX8">
        <v>0.11</v>
      </c>
      <c r="BY8">
        <v>7.0000000000000007E-2</v>
      </c>
      <c r="BZ8">
        <v>0.06</v>
      </c>
      <c r="CA8">
        <v>1.9277518307097901</v>
      </c>
    </row>
    <row r="9" spans="1:79">
      <c r="A9">
        <v>7</v>
      </c>
      <c r="B9">
        <v>7</v>
      </c>
      <c r="C9">
        <v>60609</v>
      </c>
      <c r="D9">
        <v>816</v>
      </c>
      <c r="E9">
        <v>709</v>
      </c>
      <c r="F9">
        <v>447</v>
      </c>
      <c r="G9">
        <v>142</v>
      </c>
      <c r="H9">
        <v>24.4</v>
      </c>
      <c r="I9">
        <v>97932</v>
      </c>
      <c r="J9">
        <v>567623</v>
      </c>
      <c r="K9">
        <v>8</v>
      </c>
      <c r="L9">
        <v>8</v>
      </c>
      <c r="M9">
        <v>60609</v>
      </c>
      <c r="N9">
        <v>51</v>
      </c>
      <c r="O9">
        <v>57</v>
      </c>
      <c r="P9">
        <v>56</v>
      </c>
      <c r="Q9">
        <v>60609</v>
      </c>
      <c r="R9">
        <v>41.81268</v>
      </c>
      <c r="S9">
        <v>-87.656935000000004</v>
      </c>
      <c r="T9">
        <v>60609</v>
      </c>
      <c r="U9" t="s">
        <v>78</v>
      </c>
      <c r="V9">
        <v>62250</v>
      </c>
      <c r="W9">
        <v>1913</v>
      </c>
      <c r="X9">
        <v>31.6</v>
      </c>
      <c r="Y9">
        <v>32721</v>
      </c>
      <c r="Z9">
        <v>15577</v>
      </c>
      <c r="AA9">
        <v>1923</v>
      </c>
      <c r="AB9">
        <v>0.03</v>
      </c>
      <c r="AC9">
        <v>19143</v>
      </c>
      <c r="AD9">
        <v>0.31</v>
      </c>
      <c r="AE9">
        <v>716905</v>
      </c>
      <c r="AF9">
        <v>5171</v>
      </c>
      <c r="AG9">
        <v>16328</v>
      </c>
      <c r="AH9">
        <v>5076</v>
      </c>
      <c r="AI9">
        <v>159</v>
      </c>
      <c r="AJ9">
        <v>1240</v>
      </c>
      <c r="AK9">
        <v>473</v>
      </c>
      <c r="AL9">
        <v>0.26</v>
      </c>
      <c r="AM9">
        <v>0.08</v>
      </c>
      <c r="AN9">
        <v>0</v>
      </c>
      <c r="AO9">
        <v>0.02</v>
      </c>
      <c r="AP9">
        <v>0.01</v>
      </c>
      <c r="AQ9">
        <v>0.37</v>
      </c>
      <c r="AR9">
        <v>0.72</v>
      </c>
      <c r="AS9">
        <v>0.22</v>
      </c>
      <c r="AT9">
        <v>0.01</v>
      </c>
      <c r="AU9">
        <v>0.05</v>
      </c>
      <c r="AV9">
        <v>4825</v>
      </c>
      <c r="AW9">
        <v>4920</v>
      </c>
      <c r="AX9">
        <v>4654</v>
      </c>
      <c r="AY9">
        <v>2955</v>
      </c>
      <c r="AZ9">
        <v>1854</v>
      </c>
      <c r="BA9">
        <v>929</v>
      </c>
      <c r="BB9">
        <v>1128</v>
      </c>
      <c r="BC9">
        <v>3333</v>
      </c>
      <c r="BD9">
        <v>4893</v>
      </c>
      <c r="BE9">
        <v>4704</v>
      </c>
      <c r="BF9">
        <v>4414</v>
      </c>
      <c r="BG9">
        <v>3732</v>
      </c>
      <c r="BH9">
        <v>3709</v>
      </c>
      <c r="BI9">
        <v>3912</v>
      </c>
      <c r="BJ9">
        <v>3620</v>
      </c>
      <c r="BK9">
        <v>1267</v>
      </c>
      <c r="BL9">
        <v>1537</v>
      </c>
      <c r="BM9">
        <v>980</v>
      </c>
      <c r="BN9">
        <v>1267</v>
      </c>
      <c r="BO9">
        <v>1463</v>
      </c>
      <c r="BP9">
        <v>882</v>
      </c>
      <c r="BQ9">
        <v>782</v>
      </c>
      <c r="BR9">
        <v>490</v>
      </c>
      <c r="BS9">
        <v>0.16</v>
      </c>
      <c r="BT9">
        <v>0.15</v>
      </c>
      <c r="BU9">
        <v>0.17</v>
      </c>
      <c r="BV9">
        <v>0.15</v>
      </c>
      <c r="BW9">
        <v>0.12</v>
      </c>
      <c r="BX9">
        <v>0.12</v>
      </c>
      <c r="BY9">
        <v>0.08</v>
      </c>
      <c r="BZ9">
        <v>0.06</v>
      </c>
      <c r="CA9">
        <v>1.5861297539149799</v>
      </c>
    </row>
    <row r="10" spans="1:79">
      <c r="A10">
        <v>8</v>
      </c>
      <c r="B10">
        <v>8</v>
      </c>
      <c r="C10">
        <v>60610</v>
      </c>
      <c r="D10">
        <v>32173</v>
      </c>
      <c r="E10">
        <v>62565</v>
      </c>
      <c r="F10">
        <v>26369</v>
      </c>
      <c r="G10">
        <v>15092</v>
      </c>
      <c r="H10">
        <v>42</v>
      </c>
      <c r="I10">
        <v>36520</v>
      </c>
      <c r="J10">
        <v>165677</v>
      </c>
      <c r="K10">
        <v>9</v>
      </c>
      <c r="L10">
        <v>9</v>
      </c>
      <c r="M10">
        <v>60610</v>
      </c>
      <c r="N10">
        <v>98</v>
      </c>
      <c r="O10">
        <v>88</v>
      </c>
      <c r="P10">
        <v>82</v>
      </c>
      <c r="Q10">
        <v>60610</v>
      </c>
      <c r="R10">
        <v>41.906771999999997</v>
      </c>
      <c r="S10">
        <v>-87.632231000000004</v>
      </c>
      <c r="T10">
        <v>60610</v>
      </c>
      <c r="U10" t="s">
        <v>78</v>
      </c>
      <c r="V10">
        <v>38438</v>
      </c>
      <c r="W10">
        <v>1347</v>
      </c>
      <c r="X10">
        <v>34.1</v>
      </c>
      <c r="Y10">
        <v>77094</v>
      </c>
      <c r="Z10">
        <v>77829</v>
      </c>
      <c r="AA10">
        <v>12684</v>
      </c>
      <c r="AB10">
        <v>0.33</v>
      </c>
      <c r="AC10">
        <v>5925</v>
      </c>
      <c r="AD10">
        <v>0.15</v>
      </c>
      <c r="AE10">
        <v>609735</v>
      </c>
      <c r="AF10">
        <v>3819</v>
      </c>
      <c r="AG10">
        <v>7629</v>
      </c>
      <c r="AH10">
        <v>7928</v>
      </c>
      <c r="AI10">
        <v>504</v>
      </c>
      <c r="AJ10">
        <v>4726</v>
      </c>
      <c r="AK10">
        <v>2114</v>
      </c>
      <c r="AL10">
        <v>0.2</v>
      </c>
      <c r="AM10">
        <v>0.21</v>
      </c>
      <c r="AN10">
        <v>0.01</v>
      </c>
      <c r="AO10">
        <v>0.12</v>
      </c>
      <c r="AP10">
        <v>0.05</v>
      </c>
      <c r="AQ10">
        <v>0.54</v>
      </c>
      <c r="AR10">
        <v>0.37</v>
      </c>
      <c r="AS10">
        <v>0.38</v>
      </c>
      <c r="AT10">
        <v>0.02</v>
      </c>
      <c r="AU10">
        <v>0.23</v>
      </c>
      <c r="AV10">
        <v>1476</v>
      </c>
      <c r="AW10">
        <v>1044</v>
      </c>
      <c r="AX10">
        <v>723</v>
      </c>
      <c r="AY10">
        <v>362</v>
      </c>
      <c r="AZ10">
        <v>667</v>
      </c>
      <c r="BA10">
        <v>316</v>
      </c>
      <c r="BB10">
        <v>517</v>
      </c>
      <c r="BC10">
        <v>2276</v>
      </c>
      <c r="BD10">
        <v>6961</v>
      </c>
      <c r="BE10">
        <v>5582</v>
      </c>
      <c r="BF10">
        <v>2377</v>
      </c>
      <c r="BG10">
        <v>2095</v>
      </c>
      <c r="BH10">
        <v>1890</v>
      </c>
      <c r="BI10">
        <v>1825</v>
      </c>
      <c r="BJ10">
        <v>1557</v>
      </c>
      <c r="BK10">
        <v>843</v>
      </c>
      <c r="BL10">
        <v>1562</v>
      </c>
      <c r="BM10">
        <v>667</v>
      </c>
      <c r="BN10">
        <v>1380</v>
      </c>
      <c r="BO10">
        <v>1956</v>
      </c>
      <c r="BP10">
        <v>1023</v>
      </c>
      <c r="BQ10">
        <v>899</v>
      </c>
      <c r="BR10">
        <v>440</v>
      </c>
      <c r="BS10">
        <v>7.0000000000000007E-2</v>
      </c>
      <c r="BT10">
        <v>0.05</v>
      </c>
      <c r="BU10">
        <v>0.26</v>
      </c>
      <c r="BV10">
        <v>0.21</v>
      </c>
      <c r="BW10">
        <v>0.1</v>
      </c>
      <c r="BX10">
        <v>0.09</v>
      </c>
      <c r="BY10">
        <v>0.12</v>
      </c>
      <c r="BZ10">
        <v>0.11</v>
      </c>
      <c r="CA10">
        <v>2.3726724562933699</v>
      </c>
    </row>
    <row r="11" spans="1:79">
      <c r="A11">
        <v>9</v>
      </c>
      <c r="B11">
        <v>9</v>
      </c>
      <c r="C11">
        <v>60611</v>
      </c>
      <c r="D11">
        <v>13237</v>
      </c>
      <c r="E11">
        <v>40990</v>
      </c>
      <c r="F11">
        <v>12487</v>
      </c>
      <c r="G11">
        <v>9694</v>
      </c>
      <c r="H11">
        <v>34.9</v>
      </c>
      <c r="I11">
        <v>65746</v>
      </c>
      <c r="J11">
        <v>182489</v>
      </c>
      <c r="K11">
        <v>10</v>
      </c>
      <c r="L11">
        <v>10</v>
      </c>
      <c r="M11">
        <v>60611</v>
      </c>
      <c r="N11">
        <v>85</v>
      </c>
      <c r="P11">
        <v>81</v>
      </c>
      <c r="Q11">
        <v>60611</v>
      </c>
      <c r="R11">
        <v>41.895699999999998</v>
      </c>
      <c r="S11">
        <v>-87.613775000000004</v>
      </c>
      <c r="T11">
        <v>60611</v>
      </c>
      <c r="U11" t="s">
        <v>78</v>
      </c>
      <c r="V11">
        <v>31563</v>
      </c>
      <c r="W11">
        <v>1267</v>
      </c>
      <c r="X11">
        <v>38.9</v>
      </c>
      <c r="Y11">
        <v>92545</v>
      </c>
      <c r="Z11">
        <v>105593</v>
      </c>
      <c r="AA11">
        <v>12941</v>
      </c>
      <c r="AB11">
        <v>0.41</v>
      </c>
      <c r="AC11">
        <v>2482</v>
      </c>
      <c r="AD11">
        <v>0.08</v>
      </c>
      <c r="AE11">
        <v>450010</v>
      </c>
      <c r="AF11">
        <v>3129</v>
      </c>
      <c r="AG11">
        <v>5413</v>
      </c>
      <c r="AH11">
        <v>3963</v>
      </c>
      <c r="AI11">
        <v>275</v>
      </c>
      <c r="AJ11">
        <v>6977</v>
      </c>
      <c r="AK11">
        <v>1401</v>
      </c>
      <c r="AL11">
        <v>0.17</v>
      </c>
      <c r="AM11">
        <v>0.13</v>
      </c>
      <c r="AN11">
        <v>0.01</v>
      </c>
      <c r="AO11">
        <v>0.22</v>
      </c>
      <c r="AP11">
        <v>0.04</v>
      </c>
      <c r="AQ11">
        <v>0.53</v>
      </c>
      <c r="AR11">
        <v>0.33</v>
      </c>
      <c r="AS11">
        <v>0.24</v>
      </c>
      <c r="AT11">
        <v>0.02</v>
      </c>
      <c r="AU11">
        <v>0.42</v>
      </c>
      <c r="AV11">
        <v>997</v>
      </c>
      <c r="AW11">
        <v>231</v>
      </c>
      <c r="AX11">
        <v>364</v>
      </c>
      <c r="AY11">
        <v>155</v>
      </c>
      <c r="AZ11">
        <v>364</v>
      </c>
      <c r="BA11">
        <v>225</v>
      </c>
      <c r="BB11">
        <v>160</v>
      </c>
      <c r="BC11">
        <v>1732</v>
      </c>
      <c r="BD11">
        <v>4882</v>
      </c>
      <c r="BE11">
        <v>4694</v>
      </c>
      <c r="BF11">
        <v>2348</v>
      </c>
      <c r="BG11">
        <v>1250</v>
      </c>
      <c r="BH11">
        <v>1630</v>
      </c>
      <c r="BI11">
        <v>1953</v>
      </c>
      <c r="BJ11">
        <v>2323</v>
      </c>
      <c r="BK11">
        <v>714</v>
      </c>
      <c r="BL11">
        <v>1254</v>
      </c>
      <c r="BM11">
        <v>937</v>
      </c>
      <c r="BN11">
        <v>1161</v>
      </c>
      <c r="BO11">
        <v>1651</v>
      </c>
      <c r="BP11">
        <v>1009</v>
      </c>
      <c r="BQ11">
        <v>739</v>
      </c>
      <c r="BR11">
        <v>790</v>
      </c>
      <c r="BS11">
        <v>0.04</v>
      </c>
      <c r="BT11">
        <v>0.03</v>
      </c>
      <c r="BU11">
        <v>0.22</v>
      </c>
      <c r="BV11">
        <v>0.22</v>
      </c>
      <c r="BW11">
        <v>0.09</v>
      </c>
      <c r="BX11">
        <v>0.14000000000000001</v>
      </c>
      <c r="BY11">
        <v>0.13</v>
      </c>
      <c r="BZ11">
        <v>0.13</v>
      </c>
      <c r="CA11">
        <v>3.2826139184752101</v>
      </c>
    </row>
    <row r="12" spans="1:79">
      <c r="A12">
        <v>10</v>
      </c>
      <c r="B12">
        <v>10</v>
      </c>
      <c r="C12">
        <v>60612</v>
      </c>
      <c r="D12">
        <v>16528</v>
      </c>
      <c r="E12">
        <v>31466</v>
      </c>
      <c r="F12">
        <v>14314</v>
      </c>
      <c r="G12">
        <v>6982</v>
      </c>
      <c r="H12">
        <v>37.9</v>
      </c>
      <c r="I12">
        <v>26924</v>
      </c>
      <c r="J12">
        <v>259592</v>
      </c>
      <c r="K12">
        <v>11</v>
      </c>
      <c r="L12">
        <v>11</v>
      </c>
      <c r="M12">
        <v>60612</v>
      </c>
      <c r="N12">
        <v>84</v>
      </c>
      <c r="O12">
        <v>78</v>
      </c>
      <c r="P12">
        <v>89</v>
      </c>
      <c r="Q12">
        <v>60612</v>
      </c>
      <c r="R12">
        <v>41.880319999999998</v>
      </c>
      <c r="S12">
        <v>-87.687748999999997</v>
      </c>
      <c r="T12">
        <v>60612</v>
      </c>
      <c r="U12" t="s">
        <v>78</v>
      </c>
      <c r="V12">
        <v>35559</v>
      </c>
      <c r="W12">
        <v>1393</v>
      </c>
      <c r="X12">
        <v>31.1</v>
      </c>
      <c r="Y12">
        <v>37137</v>
      </c>
      <c r="Z12">
        <v>22057</v>
      </c>
      <c r="AA12">
        <v>2568</v>
      </c>
      <c r="AB12">
        <v>7.0000000000000007E-2</v>
      </c>
      <c r="AC12">
        <v>11774</v>
      </c>
      <c r="AD12">
        <v>0.33</v>
      </c>
      <c r="AE12">
        <v>414760</v>
      </c>
      <c r="AF12">
        <v>2722</v>
      </c>
      <c r="AG12">
        <v>7205</v>
      </c>
      <c r="AH12">
        <v>4515</v>
      </c>
      <c r="AI12">
        <v>487</v>
      </c>
      <c r="AJ12">
        <v>826</v>
      </c>
      <c r="AK12">
        <v>854</v>
      </c>
      <c r="AL12">
        <v>0.2</v>
      </c>
      <c r="AM12">
        <v>0.13</v>
      </c>
      <c r="AN12">
        <v>0.01</v>
      </c>
      <c r="AO12">
        <v>0.02</v>
      </c>
      <c r="AP12">
        <v>0.02</v>
      </c>
      <c r="AQ12">
        <v>0.37</v>
      </c>
      <c r="AR12">
        <v>0.55000000000000004</v>
      </c>
      <c r="AS12">
        <v>0.35</v>
      </c>
      <c r="AT12">
        <v>0.04</v>
      </c>
      <c r="AU12">
        <v>0.06</v>
      </c>
      <c r="AV12">
        <v>2537</v>
      </c>
      <c r="AW12">
        <v>2063</v>
      </c>
      <c r="AX12">
        <v>2423</v>
      </c>
      <c r="AY12">
        <v>1619</v>
      </c>
      <c r="AZ12">
        <v>1144</v>
      </c>
      <c r="BA12">
        <v>712</v>
      </c>
      <c r="BB12">
        <v>732</v>
      </c>
      <c r="BC12">
        <v>2101</v>
      </c>
      <c r="BD12">
        <v>3604</v>
      </c>
      <c r="BE12">
        <v>3516</v>
      </c>
      <c r="BF12">
        <v>2216</v>
      </c>
      <c r="BG12">
        <v>2461</v>
      </c>
      <c r="BH12">
        <v>1686</v>
      </c>
      <c r="BI12">
        <v>2125</v>
      </c>
      <c r="BJ12">
        <v>1951</v>
      </c>
      <c r="BK12">
        <v>554</v>
      </c>
      <c r="BL12">
        <v>884</v>
      </c>
      <c r="BM12">
        <v>709</v>
      </c>
      <c r="BN12">
        <v>510</v>
      </c>
      <c r="BO12">
        <v>698</v>
      </c>
      <c r="BP12">
        <v>590</v>
      </c>
      <c r="BQ12">
        <v>426</v>
      </c>
      <c r="BR12">
        <v>298</v>
      </c>
      <c r="BS12">
        <v>0.13</v>
      </c>
      <c r="BT12">
        <v>0.15</v>
      </c>
      <c r="BU12">
        <v>0.2</v>
      </c>
      <c r="BV12">
        <v>0.16</v>
      </c>
      <c r="BW12">
        <v>0.12</v>
      </c>
      <c r="BX12">
        <v>0.11</v>
      </c>
      <c r="BY12">
        <v>7.0000000000000007E-2</v>
      </c>
      <c r="BZ12">
        <v>0.06</v>
      </c>
      <c r="CA12">
        <v>2.19826743048763</v>
      </c>
    </row>
    <row r="13" spans="1:79">
      <c r="A13">
        <v>11</v>
      </c>
      <c r="B13">
        <v>11</v>
      </c>
      <c r="C13">
        <v>60613</v>
      </c>
      <c r="D13">
        <v>11427</v>
      </c>
      <c r="E13">
        <v>28611</v>
      </c>
      <c r="F13">
        <v>10602</v>
      </c>
      <c r="G13">
        <v>7082</v>
      </c>
      <c r="H13">
        <v>38.299999999999997</v>
      </c>
      <c r="I13">
        <v>86834</v>
      </c>
      <c r="J13">
        <v>248080</v>
      </c>
      <c r="K13">
        <v>12</v>
      </c>
      <c r="L13">
        <v>12</v>
      </c>
      <c r="M13">
        <v>60613</v>
      </c>
      <c r="N13">
        <v>93</v>
      </c>
      <c r="O13">
        <v>83</v>
      </c>
      <c r="P13">
        <v>74</v>
      </c>
      <c r="Q13">
        <v>60613</v>
      </c>
      <c r="R13">
        <v>41.956949000000002</v>
      </c>
      <c r="S13">
        <v>-87.654271999999906</v>
      </c>
      <c r="T13">
        <v>60613</v>
      </c>
      <c r="U13" t="s">
        <v>78</v>
      </c>
      <c r="V13">
        <v>49519</v>
      </c>
      <c r="W13">
        <v>1564</v>
      </c>
      <c r="X13">
        <v>32.1</v>
      </c>
      <c r="Y13">
        <v>73810</v>
      </c>
      <c r="Z13">
        <v>57331</v>
      </c>
      <c r="AA13">
        <v>11467</v>
      </c>
      <c r="AB13">
        <v>0.23</v>
      </c>
      <c r="AC13">
        <v>5297</v>
      </c>
      <c r="AD13">
        <v>0.11</v>
      </c>
      <c r="AE13">
        <v>1124865</v>
      </c>
      <c r="AF13">
        <v>6115</v>
      </c>
      <c r="AG13">
        <v>12838</v>
      </c>
      <c r="AH13">
        <v>15723</v>
      </c>
      <c r="AI13">
        <v>979</v>
      </c>
      <c r="AJ13">
        <v>1344</v>
      </c>
      <c r="AK13">
        <v>2372</v>
      </c>
      <c r="AL13">
        <v>0.26</v>
      </c>
      <c r="AM13">
        <v>0.32</v>
      </c>
      <c r="AN13">
        <v>0.02</v>
      </c>
      <c r="AO13">
        <v>0.03</v>
      </c>
      <c r="AP13">
        <v>0.05</v>
      </c>
      <c r="AQ13">
        <v>0.62</v>
      </c>
      <c r="AR13">
        <v>0.42</v>
      </c>
      <c r="AS13">
        <v>0.51</v>
      </c>
      <c r="AT13">
        <v>0.03</v>
      </c>
      <c r="AU13">
        <v>0.04</v>
      </c>
      <c r="AV13">
        <v>2410</v>
      </c>
      <c r="AW13">
        <v>1532</v>
      </c>
      <c r="AX13">
        <v>1238</v>
      </c>
      <c r="AY13">
        <v>570</v>
      </c>
      <c r="AZ13">
        <v>289</v>
      </c>
      <c r="BA13">
        <v>358</v>
      </c>
      <c r="BB13">
        <v>747</v>
      </c>
      <c r="BC13">
        <v>4337</v>
      </c>
      <c r="BD13">
        <v>9851</v>
      </c>
      <c r="BE13">
        <v>6742</v>
      </c>
      <c r="BF13">
        <v>4876</v>
      </c>
      <c r="BG13">
        <v>3118</v>
      </c>
      <c r="BH13">
        <v>3021</v>
      </c>
      <c r="BI13">
        <v>2087</v>
      </c>
      <c r="BJ13">
        <v>2321</v>
      </c>
      <c r="BK13">
        <v>671</v>
      </c>
      <c r="BL13">
        <v>1080</v>
      </c>
      <c r="BM13">
        <v>596</v>
      </c>
      <c r="BN13">
        <v>628</v>
      </c>
      <c r="BO13">
        <v>908</v>
      </c>
      <c r="BP13">
        <v>742</v>
      </c>
      <c r="BQ13">
        <v>572</v>
      </c>
      <c r="BR13">
        <v>825</v>
      </c>
      <c r="BS13">
        <v>0.08</v>
      </c>
      <c r="BT13">
        <v>0.04</v>
      </c>
      <c r="BU13">
        <v>0.31</v>
      </c>
      <c r="BV13">
        <v>0.23</v>
      </c>
      <c r="BW13">
        <v>0.12</v>
      </c>
      <c r="BX13">
        <v>0.09</v>
      </c>
      <c r="BY13">
        <v>0.06</v>
      </c>
      <c r="BZ13">
        <v>0.06</v>
      </c>
      <c r="CA13">
        <v>2.69864176570458</v>
      </c>
    </row>
    <row r="14" spans="1:79">
      <c r="A14">
        <v>12</v>
      </c>
      <c r="B14">
        <v>12</v>
      </c>
      <c r="C14">
        <v>60614</v>
      </c>
      <c r="D14">
        <v>27236</v>
      </c>
      <c r="E14">
        <v>33830</v>
      </c>
      <c r="F14">
        <v>22207</v>
      </c>
      <c r="G14">
        <v>6420</v>
      </c>
      <c r="H14">
        <v>41</v>
      </c>
      <c r="I14">
        <v>96244</v>
      </c>
      <c r="J14">
        <v>562077</v>
      </c>
      <c r="K14">
        <v>57</v>
      </c>
      <c r="L14">
        <v>57</v>
      </c>
      <c r="M14">
        <v>60614</v>
      </c>
      <c r="N14">
        <v>94</v>
      </c>
      <c r="O14">
        <v>80</v>
      </c>
      <c r="P14">
        <v>89</v>
      </c>
      <c r="Q14">
        <v>60614</v>
      </c>
      <c r="R14">
        <v>41.922713999999999</v>
      </c>
      <c r="S14">
        <v>-87.649576999999994</v>
      </c>
      <c r="T14">
        <v>60614</v>
      </c>
      <c r="U14" t="s">
        <v>78</v>
      </c>
      <c r="V14">
        <v>69817</v>
      </c>
      <c r="W14">
        <v>1375</v>
      </c>
      <c r="X14">
        <v>30.1</v>
      </c>
      <c r="Y14">
        <v>94640</v>
      </c>
      <c r="Z14">
        <v>71659</v>
      </c>
      <c r="AA14">
        <v>20542</v>
      </c>
      <c r="AB14">
        <v>0.28999999999999998</v>
      </c>
      <c r="AC14">
        <v>6822</v>
      </c>
      <c r="AD14">
        <v>0.1</v>
      </c>
      <c r="AE14">
        <v>1307195</v>
      </c>
      <c r="AF14">
        <v>8058</v>
      </c>
      <c r="AG14">
        <v>17587</v>
      </c>
      <c r="AH14">
        <v>19670</v>
      </c>
      <c r="AI14">
        <v>1081</v>
      </c>
      <c r="AJ14">
        <v>3053</v>
      </c>
      <c r="AK14">
        <v>3020</v>
      </c>
      <c r="AL14">
        <v>0.25</v>
      </c>
      <c r="AM14">
        <v>0.28000000000000003</v>
      </c>
      <c r="AN14">
        <v>0.02</v>
      </c>
      <c r="AO14">
        <v>0.04</v>
      </c>
      <c r="AP14">
        <v>0.04</v>
      </c>
      <c r="AQ14">
        <v>0.59</v>
      </c>
      <c r="AR14">
        <v>0.42</v>
      </c>
      <c r="AS14">
        <v>0.48</v>
      </c>
      <c r="AT14">
        <v>0.03</v>
      </c>
      <c r="AU14">
        <v>7.0000000000000007E-2</v>
      </c>
      <c r="AV14">
        <v>4146</v>
      </c>
      <c r="AW14">
        <v>2514</v>
      </c>
      <c r="AX14">
        <v>2044</v>
      </c>
      <c r="AY14">
        <v>1069</v>
      </c>
      <c r="AZ14">
        <v>2549</v>
      </c>
      <c r="BA14">
        <v>1407</v>
      </c>
      <c r="BB14">
        <v>975</v>
      </c>
      <c r="BC14">
        <v>6206</v>
      </c>
      <c r="BD14">
        <v>13816</v>
      </c>
      <c r="BE14">
        <v>9051</v>
      </c>
      <c r="BF14">
        <v>4819</v>
      </c>
      <c r="BG14">
        <v>3645</v>
      </c>
      <c r="BH14">
        <v>3514</v>
      </c>
      <c r="BI14">
        <v>2650</v>
      </c>
      <c r="BJ14">
        <v>2957</v>
      </c>
      <c r="BK14">
        <v>1089</v>
      </c>
      <c r="BL14">
        <v>1445</v>
      </c>
      <c r="BM14">
        <v>958</v>
      </c>
      <c r="BN14">
        <v>1111</v>
      </c>
      <c r="BO14">
        <v>1515</v>
      </c>
      <c r="BP14">
        <v>1092</v>
      </c>
      <c r="BQ14">
        <v>678</v>
      </c>
      <c r="BR14">
        <v>567</v>
      </c>
      <c r="BS14">
        <v>0.1</v>
      </c>
      <c r="BT14">
        <v>0.08</v>
      </c>
      <c r="BU14">
        <v>0.32</v>
      </c>
      <c r="BV14">
        <v>0.2</v>
      </c>
      <c r="BW14">
        <v>0.1</v>
      </c>
      <c r="BX14">
        <v>0.08</v>
      </c>
      <c r="BY14">
        <v>7.0000000000000007E-2</v>
      </c>
      <c r="BZ14">
        <v>0.06</v>
      </c>
      <c r="CA14">
        <v>1.52339352456432</v>
      </c>
    </row>
    <row r="15" spans="1:79">
      <c r="A15">
        <v>13</v>
      </c>
      <c r="B15">
        <v>13</v>
      </c>
      <c r="C15">
        <v>60615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56</v>
      </c>
      <c r="L15">
        <v>56</v>
      </c>
      <c r="M15">
        <v>60615</v>
      </c>
      <c r="N15">
        <v>89</v>
      </c>
      <c r="O15">
        <v>64</v>
      </c>
      <c r="P15">
        <v>95</v>
      </c>
      <c r="Q15">
        <v>60615</v>
      </c>
      <c r="R15">
        <v>41.801647000000003</v>
      </c>
      <c r="S15">
        <v>-87.596288000000001</v>
      </c>
      <c r="T15">
        <v>60615</v>
      </c>
      <c r="U15" t="s">
        <v>78</v>
      </c>
      <c r="V15">
        <v>40257</v>
      </c>
      <c r="W15">
        <v>1237</v>
      </c>
      <c r="X15">
        <v>33.5</v>
      </c>
      <c r="Y15">
        <v>40587</v>
      </c>
      <c r="Z15">
        <v>34264</v>
      </c>
      <c r="AA15">
        <v>5237</v>
      </c>
      <c r="AB15">
        <v>0.13</v>
      </c>
      <c r="AC15">
        <v>10058</v>
      </c>
      <c r="AD15">
        <v>0.25</v>
      </c>
      <c r="AE15">
        <v>524135</v>
      </c>
      <c r="AF15">
        <v>2348</v>
      </c>
      <c r="AG15">
        <v>7858</v>
      </c>
      <c r="AH15">
        <v>5721</v>
      </c>
      <c r="AI15">
        <v>667</v>
      </c>
      <c r="AJ15">
        <v>2680</v>
      </c>
      <c r="AK15">
        <v>1001</v>
      </c>
      <c r="AL15">
        <v>0.2</v>
      </c>
      <c r="AM15">
        <v>0.14000000000000001</v>
      </c>
      <c r="AN15">
        <v>0.02</v>
      </c>
      <c r="AO15">
        <v>7.0000000000000007E-2</v>
      </c>
      <c r="AP15">
        <v>0.02</v>
      </c>
      <c r="AQ15">
        <v>0.42</v>
      </c>
      <c r="AR15">
        <v>0.46</v>
      </c>
      <c r="AS15">
        <v>0.34</v>
      </c>
      <c r="AT15">
        <v>0.04</v>
      </c>
      <c r="AU15">
        <v>0.16</v>
      </c>
      <c r="AV15">
        <v>2256</v>
      </c>
      <c r="AW15">
        <v>1810</v>
      </c>
      <c r="AX15">
        <v>1786</v>
      </c>
      <c r="AY15">
        <v>1406</v>
      </c>
      <c r="AZ15">
        <v>1124</v>
      </c>
      <c r="BA15">
        <v>1067</v>
      </c>
      <c r="BB15">
        <v>985</v>
      </c>
      <c r="BC15">
        <v>2407</v>
      </c>
      <c r="BD15">
        <v>4521</v>
      </c>
      <c r="BE15">
        <v>3667</v>
      </c>
      <c r="BF15">
        <v>2704</v>
      </c>
      <c r="BG15">
        <v>2205</v>
      </c>
      <c r="BH15">
        <v>2192</v>
      </c>
      <c r="BI15">
        <v>2394</v>
      </c>
      <c r="BJ15">
        <v>2032</v>
      </c>
      <c r="BK15">
        <v>899</v>
      </c>
      <c r="BL15">
        <v>1165</v>
      </c>
      <c r="BM15">
        <v>776</v>
      </c>
      <c r="BN15">
        <v>1040</v>
      </c>
      <c r="BO15">
        <v>1328</v>
      </c>
      <c r="BP15">
        <v>1080</v>
      </c>
      <c r="BQ15">
        <v>753</v>
      </c>
      <c r="BR15">
        <v>660</v>
      </c>
      <c r="BS15">
        <v>0.1</v>
      </c>
      <c r="BT15">
        <v>0.11</v>
      </c>
      <c r="BU15">
        <v>0.22</v>
      </c>
      <c r="BV15">
        <v>0.16</v>
      </c>
      <c r="BW15">
        <v>0.11</v>
      </c>
      <c r="BX15">
        <v>0.11</v>
      </c>
      <c r="BY15">
        <v>0.1</v>
      </c>
      <c r="BZ15">
        <v>0.09</v>
      </c>
    </row>
    <row r="16" spans="1:79">
      <c r="A16">
        <v>14</v>
      </c>
      <c r="B16">
        <v>14</v>
      </c>
      <c r="C16">
        <v>60616</v>
      </c>
      <c r="D16">
        <v>26720</v>
      </c>
      <c r="E16">
        <v>54121</v>
      </c>
      <c r="F16">
        <v>24951</v>
      </c>
      <c r="G16">
        <v>10245</v>
      </c>
      <c r="H16">
        <v>32.6</v>
      </c>
      <c r="I16">
        <v>73806</v>
      </c>
      <c r="J16">
        <v>451307</v>
      </c>
      <c r="K16">
        <v>55</v>
      </c>
      <c r="L16">
        <v>55</v>
      </c>
      <c r="M16">
        <v>60616</v>
      </c>
      <c r="N16">
        <v>88</v>
      </c>
      <c r="O16">
        <v>74</v>
      </c>
      <c r="P16">
        <v>83</v>
      </c>
      <c r="Q16">
        <v>60616</v>
      </c>
      <c r="R16">
        <v>41.844883000000003</v>
      </c>
      <c r="S16">
        <v>-87.624032</v>
      </c>
      <c r="T16">
        <v>60616</v>
      </c>
      <c r="U16" t="s">
        <v>78</v>
      </c>
      <c r="V16">
        <v>52580</v>
      </c>
      <c r="W16">
        <v>1735</v>
      </c>
      <c r="X16">
        <v>36.200000000000003</v>
      </c>
      <c r="Y16">
        <v>42776</v>
      </c>
      <c r="Z16">
        <v>29751</v>
      </c>
      <c r="AA16">
        <v>5927</v>
      </c>
      <c r="AB16">
        <v>0.11</v>
      </c>
      <c r="AC16">
        <v>12976</v>
      </c>
      <c r="AD16">
        <v>0.25</v>
      </c>
      <c r="AE16">
        <v>707365</v>
      </c>
      <c r="AF16">
        <v>5078</v>
      </c>
      <c r="AG16">
        <v>14126</v>
      </c>
      <c r="AH16">
        <v>6390</v>
      </c>
      <c r="AI16">
        <v>454</v>
      </c>
      <c r="AJ16">
        <v>2829</v>
      </c>
      <c r="AK16">
        <v>1015</v>
      </c>
      <c r="AL16">
        <v>0.27</v>
      </c>
      <c r="AM16">
        <v>0.12</v>
      </c>
      <c r="AN16">
        <v>0.01</v>
      </c>
      <c r="AO16">
        <v>0.05</v>
      </c>
      <c r="AP16">
        <v>0.02</v>
      </c>
      <c r="AQ16">
        <v>0.45</v>
      </c>
      <c r="AR16">
        <v>0.59</v>
      </c>
      <c r="AS16">
        <v>0.27</v>
      </c>
      <c r="AT16">
        <v>0.02</v>
      </c>
      <c r="AU16">
        <v>0.12</v>
      </c>
      <c r="AV16">
        <v>2526</v>
      </c>
      <c r="AW16">
        <v>2236</v>
      </c>
      <c r="AX16">
        <v>2482</v>
      </c>
      <c r="AY16">
        <v>1579</v>
      </c>
      <c r="AZ16">
        <v>1327</v>
      </c>
      <c r="BA16">
        <v>677</v>
      </c>
      <c r="BB16">
        <v>928</v>
      </c>
      <c r="BC16">
        <v>2817</v>
      </c>
      <c r="BD16">
        <v>5425</v>
      </c>
      <c r="BE16">
        <v>5356</v>
      </c>
      <c r="BF16">
        <v>3688</v>
      </c>
      <c r="BG16">
        <v>3378</v>
      </c>
      <c r="BH16">
        <v>3763</v>
      </c>
      <c r="BI16">
        <v>3058</v>
      </c>
      <c r="BJ16">
        <v>3030</v>
      </c>
      <c r="BK16">
        <v>1278</v>
      </c>
      <c r="BL16">
        <v>1580</v>
      </c>
      <c r="BM16">
        <v>1393</v>
      </c>
      <c r="BN16">
        <v>1131</v>
      </c>
      <c r="BO16">
        <v>1383</v>
      </c>
      <c r="BP16">
        <v>1390</v>
      </c>
      <c r="BQ16">
        <v>1110</v>
      </c>
      <c r="BR16">
        <v>1045</v>
      </c>
      <c r="BS16">
        <v>0.09</v>
      </c>
      <c r="BT16">
        <v>0.1</v>
      </c>
      <c r="BU16">
        <v>0.19</v>
      </c>
      <c r="BV16">
        <v>0.17</v>
      </c>
      <c r="BW16">
        <v>0.14000000000000001</v>
      </c>
      <c r="BX16">
        <v>0.12</v>
      </c>
      <c r="BY16">
        <v>0.1</v>
      </c>
      <c r="BZ16">
        <v>0.09</v>
      </c>
      <c r="CA16">
        <v>2.1690914191815902</v>
      </c>
    </row>
    <row r="17" spans="1:79">
      <c r="A17">
        <v>15</v>
      </c>
      <c r="B17">
        <v>15</v>
      </c>
      <c r="C17">
        <v>60617</v>
      </c>
      <c r="D17">
        <v>31388</v>
      </c>
      <c r="E17">
        <v>101742</v>
      </c>
      <c r="F17">
        <v>25967</v>
      </c>
      <c r="G17">
        <v>20131</v>
      </c>
      <c r="H17">
        <v>29</v>
      </c>
      <c r="I17">
        <v>31005</v>
      </c>
      <c r="J17">
        <v>179300</v>
      </c>
      <c r="K17">
        <v>54</v>
      </c>
      <c r="L17">
        <v>54</v>
      </c>
      <c r="M17">
        <v>60617</v>
      </c>
      <c r="N17">
        <v>52</v>
      </c>
      <c r="O17">
        <v>46</v>
      </c>
      <c r="P17">
        <v>57</v>
      </c>
      <c r="Q17">
        <v>60617</v>
      </c>
      <c r="R17">
        <v>41.718197000000004</v>
      </c>
      <c r="S17">
        <v>-87.552739000000003</v>
      </c>
      <c r="T17">
        <v>60617</v>
      </c>
      <c r="U17" t="s">
        <v>78</v>
      </c>
      <c r="V17">
        <v>80002</v>
      </c>
      <c r="W17">
        <v>2393</v>
      </c>
      <c r="X17">
        <v>37.5</v>
      </c>
      <c r="Y17">
        <v>37254</v>
      </c>
      <c r="Z17">
        <v>18085</v>
      </c>
      <c r="AA17">
        <v>3066</v>
      </c>
      <c r="AB17">
        <v>0.04</v>
      </c>
      <c r="AC17">
        <v>19629</v>
      </c>
      <c r="AD17">
        <v>0.25</v>
      </c>
      <c r="AE17">
        <v>1080490</v>
      </c>
      <c r="AF17">
        <v>7633</v>
      </c>
      <c r="AG17">
        <v>20971</v>
      </c>
      <c r="AH17">
        <v>6388</v>
      </c>
      <c r="AI17">
        <v>92</v>
      </c>
      <c r="AJ17">
        <v>620</v>
      </c>
      <c r="AK17">
        <v>707</v>
      </c>
      <c r="AL17">
        <v>0.26</v>
      </c>
      <c r="AM17">
        <v>0.08</v>
      </c>
      <c r="AN17">
        <v>0</v>
      </c>
      <c r="AO17">
        <v>0.01</v>
      </c>
      <c r="AP17">
        <v>0.01</v>
      </c>
      <c r="AQ17">
        <v>0.35</v>
      </c>
      <c r="AR17">
        <v>0.75</v>
      </c>
      <c r="AS17">
        <v>0.23</v>
      </c>
      <c r="AT17">
        <v>0</v>
      </c>
      <c r="AU17">
        <v>0.02</v>
      </c>
      <c r="AV17">
        <v>5055</v>
      </c>
      <c r="AW17">
        <v>5185</v>
      </c>
      <c r="AX17">
        <v>6314</v>
      </c>
      <c r="AY17">
        <v>4039</v>
      </c>
      <c r="AZ17">
        <v>2478</v>
      </c>
      <c r="BA17">
        <v>891</v>
      </c>
      <c r="BB17">
        <v>1261</v>
      </c>
      <c r="BC17">
        <v>3383</v>
      </c>
      <c r="BD17">
        <v>5256</v>
      </c>
      <c r="BE17">
        <v>4040</v>
      </c>
      <c r="BF17">
        <v>4656</v>
      </c>
      <c r="BG17">
        <v>4945</v>
      </c>
      <c r="BH17">
        <v>5338</v>
      </c>
      <c r="BI17">
        <v>5395</v>
      </c>
      <c r="BJ17">
        <v>4964</v>
      </c>
      <c r="BK17">
        <v>1866</v>
      </c>
      <c r="BL17">
        <v>2642</v>
      </c>
      <c r="BM17">
        <v>1681</v>
      </c>
      <c r="BN17">
        <v>1809</v>
      </c>
      <c r="BO17">
        <v>3177</v>
      </c>
      <c r="BP17">
        <v>2355</v>
      </c>
      <c r="BQ17">
        <v>1806</v>
      </c>
      <c r="BR17">
        <v>1466</v>
      </c>
      <c r="BS17">
        <v>0.13</v>
      </c>
      <c r="BT17">
        <v>0.16</v>
      </c>
      <c r="BU17">
        <v>0.13</v>
      </c>
      <c r="BV17">
        <v>0.11</v>
      </c>
      <c r="BW17">
        <v>0.13</v>
      </c>
      <c r="BX17">
        <v>0.13</v>
      </c>
      <c r="BY17">
        <v>0.1</v>
      </c>
      <c r="BZ17">
        <v>0.11</v>
      </c>
      <c r="CA17">
        <v>3.91812685331382</v>
      </c>
    </row>
    <row r="18" spans="1:79">
      <c r="A18">
        <v>16</v>
      </c>
      <c r="B18">
        <v>16</v>
      </c>
      <c r="C18">
        <v>60618</v>
      </c>
      <c r="D18">
        <v>17274</v>
      </c>
      <c r="E18">
        <v>38309</v>
      </c>
      <c r="F18">
        <v>12903</v>
      </c>
      <c r="G18">
        <v>8496</v>
      </c>
      <c r="H18">
        <v>32.299999999999997</v>
      </c>
      <c r="I18">
        <v>22574</v>
      </c>
      <c r="J18">
        <v>193799</v>
      </c>
      <c r="K18">
        <v>53</v>
      </c>
      <c r="L18">
        <v>53</v>
      </c>
      <c r="M18">
        <v>60618</v>
      </c>
      <c r="N18">
        <v>72</v>
      </c>
      <c r="O18">
        <v>63</v>
      </c>
      <c r="P18">
        <v>73</v>
      </c>
      <c r="Q18">
        <v>60618</v>
      </c>
      <c r="R18">
        <v>41.946961999999999</v>
      </c>
      <c r="S18">
        <v>-87.702547999999993</v>
      </c>
      <c r="T18">
        <v>60618</v>
      </c>
      <c r="U18" t="s">
        <v>78</v>
      </c>
      <c r="V18">
        <v>95632</v>
      </c>
      <c r="W18">
        <v>2119</v>
      </c>
      <c r="X18">
        <v>33.799999999999997</v>
      </c>
      <c r="Y18">
        <v>62102</v>
      </c>
      <c r="Z18">
        <v>34770</v>
      </c>
      <c r="AA18">
        <v>12193</v>
      </c>
      <c r="AB18">
        <v>0.13</v>
      </c>
      <c r="AC18">
        <v>11979</v>
      </c>
      <c r="AD18">
        <v>0.13</v>
      </c>
      <c r="AE18">
        <v>1699555</v>
      </c>
      <c r="AF18">
        <v>12015</v>
      </c>
      <c r="AG18">
        <v>30184</v>
      </c>
      <c r="AH18">
        <v>14831</v>
      </c>
      <c r="AI18">
        <v>1115</v>
      </c>
      <c r="AJ18">
        <v>1697</v>
      </c>
      <c r="AK18">
        <v>3177</v>
      </c>
      <c r="AL18">
        <v>0.32</v>
      </c>
      <c r="AM18">
        <v>0.16</v>
      </c>
      <c r="AN18">
        <v>0.01</v>
      </c>
      <c r="AO18">
        <v>0.02</v>
      </c>
      <c r="AP18">
        <v>0.03</v>
      </c>
      <c r="AQ18">
        <v>0.5</v>
      </c>
      <c r="AR18">
        <v>0.63</v>
      </c>
      <c r="AS18">
        <v>0.31</v>
      </c>
      <c r="AT18">
        <v>0.02</v>
      </c>
      <c r="AU18">
        <v>0.04</v>
      </c>
      <c r="AV18">
        <v>7351</v>
      </c>
      <c r="AW18">
        <v>6441</v>
      </c>
      <c r="AX18">
        <v>4937</v>
      </c>
      <c r="AY18">
        <v>2321</v>
      </c>
      <c r="AZ18">
        <v>1735</v>
      </c>
      <c r="BA18">
        <v>959</v>
      </c>
      <c r="BB18">
        <v>966</v>
      </c>
      <c r="BC18">
        <v>4198</v>
      </c>
      <c r="BD18">
        <v>10214</v>
      </c>
      <c r="BE18">
        <v>11375</v>
      </c>
      <c r="BF18">
        <v>9420</v>
      </c>
      <c r="BG18">
        <v>7244</v>
      </c>
      <c r="BH18">
        <v>6266</v>
      </c>
      <c r="BI18">
        <v>5761</v>
      </c>
      <c r="BJ18">
        <v>4468</v>
      </c>
      <c r="BK18">
        <v>1607</v>
      </c>
      <c r="BL18">
        <v>1684</v>
      </c>
      <c r="BM18">
        <v>1349</v>
      </c>
      <c r="BN18">
        <v>1523</v>
      </c>
      <c r="BO18">
        <v>2122</v>
      </c>
      <c r="BP18">
        <v>1462</v>
      </c>
      <c r="BQ18">
        <v>1087</v>
      </c>
      <c r="BR18">
        <v>1142</v>
      </c>
      <c r="BS18">
        <v>0.14000000000000001</v>
      </c>
      <c r="BT18">
        <v>0.09</v>
      </c>
      <c r="BU18">
        <v>0.17</v>
      </c>
      <c r="BV18">
        <v>0.22</v>
      </c>
      <c r="BW18">
        <v>0.14000000000000001</v>
      </c>
      <c r="BX18">
        <v>0.11</v>
      </c>
      <c r="BY18">
        <v>0.06</v>
      </c>
      <c r="BZ18">
        <v>0.06</v>
      </c>
      <c r="CA18">
        <v>2.9689994574904999</v>
      </c>
    </row>
    <row r="19" spans="1:79">
      <c r="A19">
        <v>17</v>
      </c>
      <c r="B19">
        <v>17</v>
      </c>
      <c r="C19">
        <v>60619</v>
      </c>
      <c r="D19">
        <v>32786</v>
      </c>
      <c r="E19">
        <v>80042</v>
      </c>
      <c r="F19">
        <v>29747</v>
      </c>
      <c r="G19">
        <v>17129</v>
      </c>
      <c r="H19">
        <v>34.200000000000003</v>
      </c>
      <c r="I19">
        <v>58576</v>
      </c>
      <c r="J19">
        <v>348765</v>
      </c>
      <c r="K19">
        <v>52</v>
      </c>
      <c r="L19">
        <v>52</v>
      </c>
      <c r="M19">
        <v>60619</v>
      </c>
      <c r="N19">
        <v>88</v>
      </c>
      <c r="O19">
        <v>60</v>
      </c>
      <c r="P19">
        <v>54</v>
      </c>
      <c r="Q19">
        <v>60619</v>
      </c>
      <c r="R19">
        <v>41.743690000000001</v>
      </c>
      <c r="S19">
        <v>-87.605525999999998</v>
      </c>
      <c r="T19">
        <v>60619</v>
      </c>
      <c r="U19" t="s">
        <v>78</v>
      </c>
      <c r="V19">
        <v>62822</v>
      </c>
      <c r="W19">
        <v>1935</v>
      </c>
      <c r="X19">
        <v>39.1</v>
      </c>
      <c r="Y19">
        <v>32024</v>
      </c>
      <c r="Z19">
        <v>19494</v>
      </c>
      <c r="AA19">
        <v>3048</v>
      </c>
      <c r="AB19">
        <v>0.05</v>
      </c>
      <c r="AC19">
        <v>18615</v>
      </c>
      <c r="AD19">
        <v>0.3</v>
      </c>
      <c r="AE19">
        <v>861995</v>
      </c>
      <c r="AF19">
        <v>4821</v>
      </c>
      <c r="AG19">
        <v>13461</v>
      </c>
      <c r="AH19">
        <v>6994</v>
      </c>
      <c r="AI19">
        <v>14</v>
      </c>
      <c r="AJ19">
        <v>421</v>
      </c>
      <c r="AK19">
        <v>993</v>
      </c>
      <c r="AL19">
        <v>0.21</v>
      </c>
      <c r="AM19">
        <v>0.11</v>
      </c>
      <c r="AN19">
        <v>0</v>
      </c>
      <c r="AO19">
        <v>0.01</v>
      </c>
      <c r="AP19">
        <v>0.02</v>
      </c>
      <c r="AQ19">
        <v>0.33</v>
      </c>
      <c r="AR19">
        <v>0.64</v>
      </c>
      <c r="AS19">
        <v>0.33</v>
      </c>
      <c r="AT19">
        <v>0</v>
      </c>
      <c r="AU19">
        <v>0.02</v>
      </c>
      <c r="AV19">
        <v>4448</v>
      </c>
      <c r="AW19">
        <v>3677</v>
      </c>
      <c r="AX19">
        <v>3692</v>
      </c>
      <c r="AY19">
        <v>2667</v>
      </c>
      <c r="AZ19">
        <v>1467</v>
      </c>
      <c r="BA19">
        <v>950</v>
      </c>
      <c r="BB19">
        <v>1050</v>
      </c>
      <c r="BC19">
        <v>2693</v>
      </c>
      <c r="BD19">
        <v>4083</v>
      </c>
      <c r="BE19">
        <v>3446</v>
      </c>
      <c r="BF19">
        <v>3982</v>
      </c>
      <c r="BG19">
        <v>3263</v>
      </c>
      <c r="BH19">
        <v>3734</v>
      </c>
      <c r="BI19">
        <v>4841</v>
      </c>
      <c r="BJ19">
        <v>4506</v>
      </c>
      <c r="BK19">
        <v>1710</v>
      </c>
      <c r="BL19">
        <v>2864</v>
      </c>
      <c r="BM19">
        <v>1313</v>
      </c>
      <c r="BN19">
        <v>1469</v>
      </c>
      <c r="BO19">
        <v>2074</v>
      </c>
      <c r="BP19">
        <v>1888</v>
      </c>
      <c r="BQ19">
        <v>1430</v>
      </c>
      <c r="BR19">
        <v>1575</v>
      </c>
      <c r="BS19">
        <v>0.13</v>
      </c>
      <c r="BT19">
        <v>0.12</v>
      </c>
      <c r="BU19">
        <v>0.14000000000000001</v>
      </c>
      <c r="BV19">
        <v>0.12</v>
      </c>
      <c r="BW19">
        <v>0.11</v>
      </c>
      <c r="BX19">
        <v>0.15</v>
      </c>
      <c r="BY19">
        <v>0.12</v>
      </c>
      <c r="BZ19">
        <v>0.11</v>
      </c>
      <c r="CA19">
        <v>2.69075873197297</v>
      </c>
    </row>
    <row r="20" spans="1:79">
      <c r="A20">
        <v>18</v>
      </c>
      <c r="B20">
        <v>18</v>
      </c>
      <c r="C20">
        <v>60620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</v>
      </c>
      <c r="L20">
        <v>51</v>
      </c>
      <c r="M20">
        <v>60620</v>
      </c>
      <c r="N20">
        <v>75</v>
      </c>
      <c r="O20">
        <v>58</v>
      </c>
      <c r="P20">
        <v>63</v>
      </c>
      <c r="Q20">
        <v>60620</v>
      </c>
      <c r="R20">
        <v>41.740496999999998</v>
      </c>
      <c r="S20">
        <v>-87.652557999999999</v>
      </c>
      <c r="T20">
        <v>60620</v>
      </c>
      <c r="U20" t="s">
        <v>78</v>
      </c>
      <c r="V20">
        <v>69299</v>
      </c>
      <c r="W20">
        <v>2093</v>
      </c>
      <c r="X20">
        <v>39.6</v>
      </c>
      <c r="Y20">
        <v>32401</v>
      </c>
      <c r="Z20">
        <v>17940</v>
      </c>
      <c r="AA20">
        <v>2606</v>
      </c>
      <c r="AB20">
        <v>0.04</v>
      </c>
      <c r="AC20">
        <v>18709</v>
      </c>
      <c r="AD20">
        <v>0.27</v>
      </c>
      <c r="AE20">
        <v>939745</v>
      </c>
      <c r="AF20">
        <v>5386</v>
      </c>
      <c r="AG20">
        <v>15256</v>
      </c>
      <c r="AH20">
        <v>7412</v>
      </c>
      <c r="AI20">
        <v>7</v>
      </c>
      <c r="AJ20">
        <v>375</v>
      </c>
      <c r="AK20">
        <v>858</v>
      </c>
      <c r="AL20">
        <v>0.22</v>
      </c>
      <c r="AM20">
        <v>0.11</v>
      </c>
      <c r="AN20">
        <v>0</v>
      </c>
      <c r="AO20">
        <v>0.01</v>
      </c>
      <c r="AP20">
        <v>0.01</v>
      </c>
      <c r="AQ20">
        <v>0.33</v>
      </c>
      <c r="AR20">
        <v>0.66</v>
      </c>
      <c r="AS20">
        <v>0.32</v>
      </c>
      <c r="AT20">
        <v>0</v>
      </c>
      <c r="AU20">
        <v>0.02</v>
      </c>
      <c r="AV20">
        <v>3724</v>
      </c>
      <c r="AW20">
        <v>4019</v>
      </c>
      <c r="AX20">
        <v>4470</v>
      </c>
      <c r="AY20">
        <v>3022</v>
      </c>
      <c r="AZ20">
        <v>1855</v>
      </c>
      <c r="BA20">
        <v>1140</v>
      </c>
      <c r="BB20">
        <v>1331</v>
      </c>
      <c r="BC20">
        <v>2510</v>
      </c>
      <c r="BD20">
        <v>4676</v>
      </c>
      <c r="BE20">
        <v>4383</v>
      </c>
      <c r="BF20">
        <v>3773</v>
      </c>
      <c r="BG20">
        <v>4273</v>
      </c>
      <c r="BH20">
        <v>4112</v>
      </c>
      <c r="BI20">
        <v>5168</v>
      </c>
      <c r="BJ20">
        <v>5416</v>
      </c>
      <c r="BK20">
        <v>1725</v>
      </c>
      <c r="BL20">
        <v>2062</v>
      </c>
      <c r="BM20">
        <v>1485</v>
      </c>
      <c r="BN20">
        <v>1723</v>
      </c>
      <c r="BO20">
        <v>2902</v>
      </c>
      <c r="BP20">
        <v>2330</v>
      </c>
      <c r="BQ20">
        <v>1641</v>
      </c>
      <c r="BR20">
        <v>1559</v>
      </c>
      <c r="BS20">
        <v>0.11</v>
      </c>
      <c r="BT20">
        <v>0.13</v>
      </c>
      <c r="BU20">
        <v>0.14000000000000001</v>
      </c>
      <c r="BV20">
        <v>0.12</v>
      </c>
      <c r="BW20">
        <v>0.12</v>
      </c>
      <c r="BX20">
        <v>0.15</v>
      </c>
      <c r="BY20">
        <v>0.1</v>
      </c>
      <c r="BZ20">
        <v>0.12</v>
      </c>
    </row>
    <row r="21" spans="1:79">
      <c r="A21">
        <v>19</v>
      </c>
      <c r="B21">
        <v>19</v>
      </c>
      <c r="C21">
        <v>60621</v>
      </c>
      <c r="D21">
        <v>1074386</v>
      </c>
      <c r="E21">
        <v>2432359</v>
      </c>
      <c r="F21">
        <v>940252</v>
      </c>
      <c r="G21">
        <v>518009</v>
      </c>
      <c r="H21">
        <v>34.6</v>
      </c>
      <c r="I21">
        <v>51007</v>
      </c>
      <c r="J21">
        <v>245338</v>
      </c>
      <c r="K21">
        <v>50</v>
      </c>
      <c r="L21">
        <v>50</v>
      </c>
      <c r="M21">
        <v>60621</v>
      </c>
      <c r="N21">
        <v>72</v>
      </c>
      <c r="O21">
        <v>70</v>
      </c>
      <c r="P21">
        <v>60</v>
      </c>
      <c r="Q21">
        <v>60621</v>
      </c>
      <c r="R21">
        <v>41.776381999999998</v>
      </c>
      <c r="S21">
        <v>-87.639572000000001</v>
      </c>
      <c r="T21">
        <v>60621</v>
      </c>
      <c r="U21" t="s">
        <v>78</v>
      </c>
      <c r="V21">
        <v>31383</v>
      </c>
      <c r="W21">
        <v>1737</v>
      </c>
      <c r="X21">
        <v>31.2</v>
      </c>
      <c r="Y21">
        <v>20150</v>
      </c>
      <c r="Z21">
        <v>12253</v>
      </c>
      <c r="AA21">
        <v>522</v>
      </c>
      <c r="AB21">
        <v>0.02</v>
      </c>
      <c r="AC21">
        <v>13961</v>
      </c>
      <c r="AD21">
        <v>0.44</v>
      </c>
      <c r="AE21">
        <v>298970</v>
      </c>
      <c r="AF21">
        <v>1419</v>
      </c>
      <c r="AG21">
        <v>3959</v>
      </c>
      <c r="AH21">
        <v>3122</v>
      </c>
      <c r="AI21">
        <v>0</v>
      </c>
      <c r="AJ21">
        <v>238</v>
      </c>
      <c r="AK21">
        <v>384</v>
      </c>
      <c r="AL21">
        <v>0.13</v>
      </c>
      <c r="AM21">
        <v>0.1</v>
      </c>
      <c r="AN21">
        <v>0</v>
      </c>
      <c r="AO21">
        <v>0.01</v>
      </c>
      <c r="AP21">
        <v>0.01</v>
      </c>
      <c r="AQ21">
        <v>0.23</v>
      </c>
      <c r="AR21">
        <v>0.54</v>
      </c>
      <c r="AS21">
        <v>0.43</v>
      </c>
      <c r="AT21">
        <v>0</v>
      </c>
      <c r="AU21">
        <v>0.03</v>
      </c>
      <c r="AV21">
        <v>2723</v>
      </c>
      <c r="AW21">
        <v>2526</v>
      </c>
      <c r="AX21">
        <v>2004</v>
      </c>
      <c r="AY21">
        <v>1663</v>
      </c>
      <c r="AZ21">
        <v>1059</v>
      </c>
      <c r="BA21">
        <v>531</v>
      </c>
      <c r="BB21">
        <v>675</v>
      </c>
      <c r="BC21">
        <v>1529</v>
      </c>
      <c r="BD21">
        <v>2407</v>
      </c>
      <c r="BE21">
        <v>2251</v>
      </c>
      <c r="BF21">
        <v>1359</v>
      </c>
      <c r="BG21">
        <v>1812</v>
      </c>
      <c r="BH21">
        <v>1545</v>
      </c>
      <c r="BI21">
        <v>2061</v>
      </c>
      <c r="BJ21">
        <v>2023</v>
      </c>
      <c r="BK21">
        <v>779</v>
      </c>
      <c r="BL21">
        <v>778</v>
      </c>
      <c r="BM21">
        <v>537</v>
      </c>
      <c r="BN21">
        <v>495</v>
      </c>
      <c r="BO21">
        <v>922</v>
      </c>
      <c r="BP21">
        <v>501</v>
      </c>
      <c r="BQ21">
        <v>621</v>
      </c>
      <c r="BR21">
        <v>582</v>
      </c>
      <c r="BS21">
        <v>0.17</v>
      </c>
      <c r="BT21">
        <v>0.15</v>
      </c>
      <c r="BU21">
        <v>0.16</v>
      </c>
      <c r="BV21">
        <v>0.12</v>
      </c>
      <c r="BW21">
        <v>0.11</v>
      </c>
      <c r="BX21">
        <v>0.13</v>
      </c>
      <c r="BY21">
        <v>0.08</v>
      </c>
      <c r="BZ21">
        <v>0.08</v>
      </c>
      <c r="CA21">
        <v>2.5869224420687198</v>
      </c>
    </row>
    <row r="22" spans="1:79">
      <c r="A22">
        <v>20</v>
      </c>
      <c r="B22">
        <v>20</v>
      </c>
      <c r="C22">
        <v>60622</v>
      </c>
      <c r="D22">
        <v>5760</v>
      </c>
      <c r="E22">
        <v>14442</v>
      </c>
      <c r="F22">
        <v>4773</v>
      </c>
      <c r="G22">
        <v>3179</v>
      </c>
      <c r="H22">
        <v>30.3</v>
      </c>
      <c r="I22">
        <v>40703</v>
      </c>
      <c r="J22">
        <v>141471</v>
      </c>
      <c r="K22">
        <v>49</v>
      </c>
      <c r="L22">
        <v>49</v>
      </c>
      <c r="M22">
        <v>60622</v>
      </c>
      <c r="N22">
        <v>92</v>
      </c>
      <c r="O22">
        <v>72</v>
      </c>
      <c r="P22">
        <v>88</v>
      </c>
      <c r="Q22">
        <v>60622</v>
      </c>
      <c r="R22">
        <v>41.902172</v>
      </c>
      <c r="S22">
        <v>-87.683336999999995</v>
      </c>
      <c r="T22">
        <v>60622</v>
      </c>
      <c r="U22" t="s">
        <v>78</v>
      </c>
      <c r="V22">
        <v>54467</v>
      </c>
      <c r="W22">
        <v>1296</v>
      </c>
      <c r="X22">
        <v>31.8</v>
      </c>
      <c r="Y22">
        <v>79085</v>
      </c>
      <c r="Z22">
        <v>50176</v>
      </c>
      <c r="AA22">
        <v>11417</v>
      </c>
      <c r="AB22">
        <v>0.21</v>
      </c>
      <c r="AC22">
        <v>8174</v>
      </c>
      <c r="AD22">
        <v>0.15</v>
      </c>
      <c r="AE22">
        <v>967705</v>
      </c>
      <c r="AF22">
        <v>6998</v>
      </c>
      <c r="AG22">
        <v>16436</v>
      </c>
      <c r="AH22">
        <v>11377</v>
      </c>
      <c r="AI22">
        <v>1814</v>
      </c>
      <c r="AJ22">
        <v>1921</v>
      </c>
      <c r="AK22">
        <v>2416</v>
      </c>
      <c r="AL22">
        <v>0.3</v>
      </c>
      <c r="AM22">
        <v>0.21</v>
      </c>
      <c r="AN22">
        <v>0.03</v>
      </c>
      <c r="AO22">
        <v>0.04</v>
      </c>
      <c r="AP22">
        <v>0.04</v>
      </c>
      <c r="AQ22">
        <v>0.57999999999999996</v>
      </c>
      <c r="AR22">
        <v>0.52</v>
      </c>
      <c r="AS22">
        <v>0.36</v>
      </c>
      <c r="AT22">
        <v>0.06</v>
      </c>
      <c r="AU22">
        <v>0.06</v>
      </c>
      <c r="AV22">
        <v>3949</v>
      </c>
      <c r="AW22">
        <v>2405</v>
      </c>
      <c r="AX22">
        <v>1839</v>
      </c>
      <c r="AY22">
        <v>1200</v>
      </c>
      <c r="AZ22">
        <v>702</v>
      </c>
      <c r="BA22">
        <v>440</v>
      </c>
      <c r="BB22">
        <v>389</v>
      </c>
      <c r="BC22">
        <v>2755</v>
      </c>
      <c r="BD22">
        <v>10055</v>
      </c>
      <c r="BE22">
        <v>9296</v>
      </c>
      <c r="BF22">
        <v>6033</v>
      </c>
      <c r="BG22">
        <v>3868</v>
      </c>
      <c r="BH22">
        <v>2906</v>
      </c>
      <c r="BI22">
        <v>2087</v>
      </c>
      <c r="BJ22">
        <v>1727</v>
      </c>
      <c r="BK22">
        <v>574</v>
      </c>
      <c r="BL22">
        <v>927</v>
      </c>
      <c r="BM22">
        <v>601</v>
      </c>
      <c r="BN22">
        <v>600</v>
      </c>
      <c r="BO22">
        <v>677</v>
      </c>
      <c r="BP22">
        <v>498</v>
      </c>
      <c r="BQ22">
        <v>486</v>
      </c>
      <c r="BR22">
        <v>453</v>
      </c>
      <c r="BS22">
        <v>0.12</v>
      </c>
      <c r="BT22">
        <v>7.0000000000000007E-2</v>
      </c>
      <c r="BU22">
        <v>0.25</v>
      </c>
      <c r="BV22">
        <v>0.28000000000000003</v>
      </c>
      <c r="BW22">
        <v>0.12</v>
      </c>
      <c r="BX22">
        <v>7.0000000000000007E-2</v>
      </c>
      <c r="BY22">
        <v>0.05</v>
      </c>
      <c r="BZ22">
        <v>0.04</v>
      </c>
      <c r="CA22">
        <v>3.02576995600251</v>
      </c>
    </row>
    <row r="23" spans="1:79">
      <c r="A23">
        <v>21</v>
      </c>
      <c r="B23">
        <v>21</v>
      </c>
      <c r="C23">
        <v>60623</v>
      </c>
      <c r="D23">
        <v>22797</v>
      </c>
      <c r="E23">
        <v>42245</v>
      </c>
      <c r="F23">
        <v>20570</v>
      </c>
      <c r="G23">
        <v>7151</v>
      </c>
      <c r="H23">
        <v>37.1</v>
      </c>
      <c r="I23">
        <v>44857</v>
      </c>
      <c r="J23">
        <v>250000</v>
      </c>
      <c r="K23">
        <v>48</v>
      </c>
      <c r="L23">
        <v>48</v>
      </c>
      <c r="M23">
        <v>60623</v>
      </c>
      <c r="N23">
        <v>89</v>
      </c>
      <c r="O23">
        <v>63</v>
      </c>
      <c r="P23">
        <v>68</v>
      </c>
      <c r="Q23">
        <v>60623</v>
      </c>
      <c r="R23">
        <v>41.848897000000001</v>
      </c>
      <c r="S23">
        <v>-87.717660999999893</v>
      </c>
      <c r="T23">
        <v>60623</v>
      </c>
      <c r="U23" t="s">
        <v>78</v>
      </c>
      <c r="V23">
        <v>88137</v>
      </c>
      <c r="W23">
        <v>2354</v>
      </c>
      <c r="X23">
        <v>29.3</v>
      </c>
      <c r="Y23">
        <v>30048</v>
      </c>
      <c r="Z23">
        <v>12244</v>
      </c>
      <c r="AA23">
        <v>1100</v>
      </c>
      <c r="AB23">
        <v>0.01</v>
      </c>
      <c r="AC23">
        <v>32750</v>
      </c>
      <c r="AD23">
        <v>0.37</v>
      </c>
      <c r="AE23">
        <v>1064470</v>
      </c>
      <c r="AF23">
        <v>10095</v>
      </c>
      <c r="AG23">
        <v>20999</v>
      </c>
      <c r="AH23">
        <v>6477</v>
      </c>
      <c r="AI23">
        <v>240</v>
      </c>
      <c r="AJ23">
        <v>2058</v>
      </c>
      <c r="AK23">
        <v>1059</v>
      </c>
      <c r="AL23">
        <v>0.24</v>
      </c>
      <c r="AM23">
        <v>7.0000000000000007E-2</v>
      </c>
      <c r="AN23">
        <v>0</v>
      </c>
      <c r="AO23">
        <v>0.02</v>
      </c>
      <c r="AP23">
        <v>0.01</v>
      </c>
      <c r="AQ23">
        <v>0.34</v>
      </c>
      <c r="AR23">
        <v>0.71</v>
      </c>
      <c r="AS23">
        <v>0.22</v>
      </c>
      <c r="AT23">
        <v>0.01</v>
      </c>
      <c r="AU23">
        <v>7.0000000000000007E-2</v>
      </c>
      <c r="AV23">
        <v>7785</v>
      </c>
      <c r="AW23">
        <v>7671</v>
      </c>
      <c r="AX23">
        <v>7768</v>
      </c>
      <c r="AY23">
        <v>4493</v>
      </c>
      <c r="AZ23">
        <v>2710</v>
      </c>
      <c r="BA23">
        <v>1363</v>
      </c>
      <c r="BB23">
        <v>1533</v>
      </c>
      <c r="BC23">
        <v>4471</v>
      </c>
      <c r="BD23">
        <v>7016</v>
      </c>
      <c r="BE23">
        <v>6101</v>
      </c>
      <c r="BF23">
        <v>6082</v>
      </c>
      <c r="BG23">
        <v>5372</v>
      </c>
      <c r="BH23">
        <v>5560</v>
      </c>
      <c r="BI23">
        <v>4877</v>
      </c>
      <c r="BJ23">
        <v>4441</v>
      </c>
      <c r="BK23">
        <v>1607</v>
      </c>
      <c r="BL23">
        <v>2092</v>
      </c>
      <c r="BM23">
        <v>1157</v>
      </c>
      <c r="BN23">
        <v>1262</v>
      </c>
      <c r="BO23">
        <v>1750</v>
      </c>
      <c r="BP23">
        <v>1261</v>
      </c>
      <c r="BQ23">
        <v>900</v>
      </c>
      <c r="BR23">
        <v>865</v>
      </c>
      <c r="BS23">
        <v>0.18</v>
      </c>
      <c r="BT23">
        <v>0.17</v>
      </c>
      <c r="BU23">
        <v>0.16</v>
      </c>
      <c r="BV23">
        <v>0.14000000000000001</v>
      </c>
      <c r="BW23">
        <v>0.12</v>
      </c>
      <c r="BX23">
        <v>0.11</v>
      </c>
      <c r="BY23">
        <v>7.0000000000000007E-2</v>
      </c>
      <c r="BZ23">
        <v>0.05</v>
      </c>
      <c r="CA23">
        <v>2.0537190082644599</v>
      </c>
    </row>
    <row r="24" spans="1:79">
      <c r="A24">
        <v>22</v>
      </c>
      <c r="B24">
        <v>22</v>
      </c>
      <c r="C24">
        <v>60624</v>
      </c>
      <c r="D24">
        <v>8549</v>
      </c>
      <c r="E24">
        <v>11841</v>
      </c>
      <c r="F24">
        <v>7556</v>
      </c>
      <c r="G24">
        <v>2045</v>
      </c>
      <c r="H24">
        <v>31.9</v>
      </c>
      <c r="I24">
        <v>105947</v>
      </c>
      <c r="J24">
        <v>358709</v>
      </c>
      <c r="K24">
        <v>47</v>
      </c>
      <c r="L24">
        <v>47</v>
      </c>
      <c r="M24">
        <v>60624</v>
      </c>
      <c r="N24">
        <v>85</v>
      </c>
      <c r="O24">
        <v>74</v>
      </c>
      <c r="P24">
        <v>78</v>
      </c>
      <c r="Q24">
        <v>60624</v>
      </c>
      <c r="R24">
        <v>41.880504000000002</v>
      </c>
      <c r="S24">
        <v>-87.724443999999906</v>
      </c>
      <c r="T24">
        <v>60624</v>
      </c>
      <c r="U24" t="s">
        <v>78</v>
      </c>
      <c r="V24">
        <v>38134</v>
      </c>
      <c r="W24">
        <v>1478</v>
      </c>
      <c r="X24">
        <v>28.7</v>
      </c>
      <c r="Y24">
        <v>22160</v>
      </c>
      <c r="Z24">
        <v>12287</v>
      </c>
      <c r="AA24">
        <v>756</v>
      </c>
      <c r="AB24">
        <v>0.02</v>
      </c>
      <c r="AC24">
        <v>17011</v>
      </c>
      <c r="AD24">
        <v>0.45</v>
      </c>
      <c r="AE24">
        <v>359910</v>
      </c>
      <c r="AF24">
        <v>2469</v>
      </c>
      <c r="AG24">
        <v>5542</v>
      </c>
      <c r="AH24">
        <v>3585</v>
      </c>
      <c r="AI24">
        <v>67</v>
      </c>
      <c r="AJ24">
        <v>299</v>
      </c>
      <c r="AK24">
        <v>382</v>
      </c>
      <c r="AL24">
        <v>0.15</v>
      </c>
      <c r="AM24">
        <v>0.09</v>
      </c>
      <c r="AN24">
        <v>0</v>
      </c>
      <c r="AO24">
        <v>0.01</v>
      </c>
      <c r="AP24">
        <v>0.01</v>
      </c>
      <c r="AQ24">
        <v>0.25</v>
      </c>
      <c r="AR24">
        <v>0.57999999999999996</v>
      </c>
      <c r="AS24">
        <v>0.38</v>
      </c>
      <c r="AT24">
        <v>0.01</v>
      </c>
      <c r="AU24">
        <v>0.03</v>
      </c>
      <c r="AV24">
        <v>3603</v>
      </c>
      <c r="AW24">
        <v>3166</v>
      </c>
      <c r="AX24">
        <v>3313</v>
      </c>
      <c r="AY24">
        <v>1932</v>
      </c>
      <c r="AZ24">
        <v>1332</v>
      </c>
      <c r="BA24">
        <v>848</v>
      </c>
      <c r="BB24">
        <v>728</v>
      </c>
      <c r="BC24">
        <v>1885</v>
      </c>
      <c r="BD24">
        <v>2885</v>
      </c>
      <c r="BE24">
        <v>2195</v>
      </c>
      <c r="BF24">
        <v>2389</v>
      </c>
      <c r="BG24">
        <v>2311</v>
      </c>
      <c r="BH24">
        <v>2068</v>
      </c>
      <c r="BI24">
        <v>2285</v>
      </c>
      <c r="BJ24">
        <v>1810</v>
      </c>
      <c r="BK24">
        <v>678</v>
      </c>
      <c r="BL24">
        <v>768</v>
      </c>
      <c r="BM24">
        <v>635</v>
      </c>
      <c r="BN24">
        <v>784</v>
      </c>
      <c r="BO24">
        <v>780</v>
      </c>
      <c r="BP24">
        <v>725</v>
      </c>
      <c r="BQ24">
        <v>603</v>
      </c>
      <c r="BR24">
        <v>411</v>
      </c>
      <c r="BS24">
        <v>0.18</v>
      </c>
      <c r="BT24">
        <v>0.17</v>
      </c>
      <c r="BU24">
        <v>0.17</v>
      </c>
      <c r="BV24">
        <v>0.12</v>
      </c>
      <c r="BW24">
        <v>0.11</v>
      </c>
      <c r="BX24">
        <v>0.11</v>
      </c>
      <c r="BY24">
        <v>0.08</v>
      </c>
      <c r="BZ24">
        <v>7.0000000000000007E-2</v>
      </c>
      <c r="CA24">
        <v>1.5670989941768101</v>
      </c>
    </row>
    <row r="25" spans="1:79">
      <c r="A25">
        <v>23</v>
      </c>
      <c r="B25">
        <v>23</v>
      </c>
      <c r="C25">
        <v>60625</v>
      </c>
      <c r="D25">
        <v>30400</v>
      </c>
      <c r="E25">
        <v>71244</v>
      </c>
      <c r="F25">
        <v>25926</v>
      </c>
      <c r="G25">
        <v>17310</v>
      </c>
      <c r="H25">
        <v>39.5</v>
      </c>
      <c r="I25">
        <v>36331</v>
      </c>
      <c r="J25">
        <v>151314</v>
      </c>
      <c r="K25">
        <v>46</v>
      </c>
      <c r="L25">
        <v>46</v>
      </c>
      <c r="M25">
        <v>60625</v>
      </c>
      <c r="N25">
        <v>82</v>
      </c>
      <c r="O25">
        <v>65</v>
      </c>
      <c r="P25">
        <v>84</v>
      </c>
      <c r="Q25">
        <v>60625</v>
      </c>
      <c r="R25">
        <v>41.973292000000001</v>
      </c>
      <c r="S25">
        <v>-87.700350999999998</v>
      </c>
      <c r="T25">
        <v>60625</v>
      </c>
      <c r="U25" t="s">
        <v>78</v>
      </c>
      <c r="V25">
        <v>79157</v>
      </c>
      <c r="W25">
        <v>2252</v>
      </c>
      <c r="X25">
        <v>34</v>
      </c>
      <c r="Y25">
        <v>59601</v>
      </c>
      <c r="Z25">
        <v>31245</v>
      </c>
      <c r="AA25">
        <v>9045</v>
      </c>
      <c r="AB25">
        <v>0.11</v>
      </c>
      <c r="AC25">
        <v>13101</v>
      </c>
      <c r="AD25">
        <v>0.17</v>
      </c>
      <c r="AE25">
        <v>1506855</v>
      </c>
      <c r="AF25">
        <v>10163</v>
      </c>
      <c r="AG25">
        <v>22640</v>
      </c>
      <c r="AH25">
        <v>14694</v>
      </c>
      <c r="AI25">
        <v>809</v>
      </c>
      <c r="AJ25">
        <v>2546</v>
      </c>
      <c r="AK25">
        <v>2104</v>
      </c>
      <c r="AL25">
        <v>0.28999999999999998</v>
      </c>
      <c r="AM25">
        <v>0.19</v>
      </c>
      <c r="AN25">
        <v>0.01</v>
      </c>
      <c r="AO25">
        <v>0.03</v>
      </c>
      <c r="AP25">
        <v>0.03</v>
      </c>
      <c r="AQ25">
        <v>0.51</v>
      </c>
      <c r="AR25">
        <v>0.56000000000000005</v>
      </c>
      <c r="AS25">
        <v>0.36</v>
      </c>
      <c r="AT25">
        <v>0.02</v>
      </c>
      <c r="AU25">
        <v>0.06</v>
      </c>
      <c r="AV25">
        <v>5934</v>
      </c>
      <c r="AW25">
        <v>4172</v>
      </c>
      <c r="AX25">
        <v>3680</v>
      </c>
      <c r="AY25">
        <v>2152</v>
      </c>
      <c r="AZ25">
        <v>1979</v>
      </c>
      <c r="BA25">
        <v>933</v>
      </c>
      <c r="BB25">
        <v>1188</v>
      </c>
      <c r="BC25">
        <v>3546</v>
      </c>
      <c r="BD25">
        <v>8467</v>
      </c>
      <c r="BE25">
        <v>9271</v>
      </c>
      <c r="BF25">
        <v>7834</v>
      </c>
      <c r="BG25">
        <v>5693</v>
      </c>
      <c r="BH25">
        <v>5009</v>
      </c>
      <c r="BI25">
        <v>4663</v>
      </c>
      <c r="BJ25">
        <v>4013</v>
      </c>
      <c r="BK25">
        <v>1637</v>
      </c>
      <c r="BL25">
        <v>2005</v>
      </c>
      <c r="BM25">
        <v>1125</v>
      </c>
      <c r="BN25">
        <v>1482</v>
      </c>
      <c r="BO25">
        <v>1472</v>
      </c>
      <c r="BP25">
        <v>1132</v>
      </c>
      <c r="BQ25">
        <v>930</v>
      </c>
      <c r="BR25">
        <v>840</v>
      </c>
      <c r="BS25">
        <v>0.13</v>
      </c>
      <c r="BT25">
        <v>0.1</v>
      </c>
      <c r="BU25">
        <v>0.18</v>
      </c>
      <c r="BV25">
        <v>0.22</v>
      </c>
      <c r="BW25">
        <v>0.14000000000000001</v>
      </c>
      <c r="BX25">
        <v>0.11</v>
      </c>
      <c r="BY25">
        <v>0.08</v>
      </c>
      <c r="BZ25">
        <v>0.06</v>
      </c>
      <c r="CA25">
        <v>2.74797500578569</v>
      </c>
    </row>
    <row r="26" spans="1:79">
      <c r="A26">
        <v>24</v>
      </c>
      <c r="B26">
        <v>24</v>
      </c>
      <c r="C26">
        <v>60626</v>
      </c>
      <c r="D26">
        <v>22786</v>
      </c>
      <c r="E26">
        <v>55806</v>
      </c>
      <c r="F26">
        <v>21080</v>
      </c>
      <c r="G26">
        <v>13539</v>
      </c>
      <c r="H26">
        <v>39.5</v>
      </c>
      <c r="I26">
        <v>65717</v>
      </c>
      <c r="J26">
        <v>308222</v>
      </c>
      <c r="K26">
        <v>45</v>
      </c>
      <c r="L26">
        <v>45</v>
      </c>
      <c r="M26">
        <v>60626</v>
      </c>
      <c r="N26">
        <v>89</v>
      </c>
      <c r="O26">
        <v>76</v>
      </c>
      <c r="P26">
        <v>76</v>
      </c>
      <c r="Q26">
        <v>60626</v>
      </c>
      <c r="R26">
        <v>42.010019</v>
      </c>
      <c r="S26">
        <v>-87.667094999999904</v>
      </c>
      <c r="T26">
        <v>60626</v>
      </c>
      <c r="U26" t="s">
        <v>78</v>
      </c>
      <c r="V26">
        <v>50090</v>
      </c>
      <c r="W26">
        <v>1650</v>
      </c>
      <c r="X26">
        <v>33.9</v>
      </c>
      <c r="Y26">
        <v>36978</v>
      </c>
      <c r="Z26">
        <v>25247</v>
      </c>
      <c r="AA26">
        <v>3758</v>
      </c>
      <c r="AB26">
        <v>0.08</v>
      </c>
      <c r="AC26">
        <v>12032</v>
      </c>
      <c r="AD26">
        <v>0.24</v>
      </c>
      <c r="AE26">
        <v>930215</v>
      </c>
      <c r="AF26">
        <v>7381</v>
      </c>
      <c r="AG26">
        <v>11010</v>
      </c>
      <c r="AH26">
        <v>10982</v>
      </c>
      <c r="AI26">
        <v>523</v>
      </c>
      <c r="AJ26">
        <v>2028</v>
      </c>
      <c r="AK26">
        <v>1483</v>
      </c>
      <c r="AL26">
        <v>0.22</v>
      </c>
      <c r="AM26">
        <v>0.22</v>
      </c>
      <c r="AN26">
        <v>0.01</v>
      </c>
      <c r="AO26">
        <v>0.04</v>
      </c>
      <c r="AP26">
        <v>0.03</v>
      </c>
      <c r="AQ26">
        <v>0.49</v>
      </c>
      <c r="AR26">
        <v>0.45</v>
      </c>
      <c r="AS26">
        <v>0.45</v>
      </c>
      <c r="AT26">
        <v>0.02</v>
      </c>
      <c r="AU26">
        <v>0.08</v>
      </c>
      <c r="AV26">
        <v>2847</v>
      </c>
      <c r="AW26">
        <v>2573</v>
      </c>
      <c r="AX26">
        <v>2414</v>
      </c>
      <c r="AY26">
        <v>881</v>
      </c>
      <c r="AZ26">
        <v>1945</v>
      </c>
      <c r="BA26">
        <v>1044</v>
      </c>
      <c r="BB26">
        <v>1049</v>
      </c>
      <c r="BC26">
        <v>2720</v>
      </c>
      <c r="BD26">
        <v>5327</v>
      </c>
      <c r="BE26">
        <v>5176</v>
      </c>
      <c r="BF26">
        <v>4618</v>
      </c>
      <c r="BG26">
        <v>3242</v>
      </c>
      <c r="BH26">
        <v>3410</v>
      </c>
      <c r="BI26">
        <v>3041</v>
      </c>
      <c r="BJ26">
        <v>2671</v>
      </c>
      <c r="BK26">
        <v>844</v>
      </c>
      <c r="BL26">
        <v>1500</v>
      </c>
      <c r="BM26">
        <v>650</v>
      </c>
      <c r="BN26">
        <v>811</v>
      </c>
      <c r="BO26">
        <v>1267</v>
      </c>
      <c r="BP26">
        <v>668</v>
      </c>
      <c r="BQ26">
        <v>588</v>
      </c>
      <c r="BR26">
        <v>804</v>
      </c>
      <c r="BS26">
        <v>0.11</v>
      </c>
      <c r="BT26">
        <v>0.1</v>
      </c>
      <c r="BU26">
        <v>0.2</v>
      </c>
      <c r="BV26">
        <v>0.2</v>
      </c>
      <c r="BW26">
        <v>0.13</v>
      </c>
      <c r="BX26">
        <v>0.11</v>
      </c>
      <c r="BY26">
        <v>0.08</v>
      </c>
      <c r="BZ26">
        <v>7.0000000000000007E-2</v>
      </c>
      <c r="CA26">
        <v>2.6473434535104299</v>
      </c>
    </row>
    <row r="27" spans="1:79">
      <c r="A27">
        <v>25</v>
      </c>
      <c r="B27">
        <v>25</v>
      </c>
      <c r="C27">
        <v>60628</v>
      </c>
      <c r="D27">
        <v>12843</v>
      </c>
      <c r="E27">
        <v>28725</v>
      </c>
      <c r="F27">
        <v>11955</v>
      </c>
      <c r="G27">
        <v>7260</v>
      </c>
      <c r="H27">
        <v>45.3</v>
      </c>
      <c r="I27">
        <v>81222</v>
      </c>
      <c r="J27">
        <v>356047</v>
      </c>
      <c r="K27">
        <v>44</v>
      </c>
      <c r="L27">
        <v>44</v>
      </c>
      <c r="M27">
        <v>60628</v>
      </c>
      <c r="N27">
        <v>83</v>
      </c>
      <c r="O27">
        <v>64</v>
      </c>
      <c r="P27">
        <v>71</v>
      </c>
      <c r="Q27">
        <v>60628</v>
      </c>
      <c r="R27">
        <v>41.690874999999998</v>
      </c>
      <c r="S27">
        <v>-87.615773000000004</v>
      </c>
      <c r="T27">
        <v>60628</v>
      </c>
      <c r="U27" t="s">
        <v>78</v>
      </c>
      <c r="V27">
        <v>68077</v>
      </c>
      <c r="W27">
        <v>1969</v>
      </c>
      <c r="X27">
        <v>37.9</v>
      </c>
      <c r="Y27">
        <v>35654</v>
      </c>
      <c r="Z27">
        <v>18433</v>
      </c>
      <c r="AA27">
        <v>2512</v>
      </c>
      <c r="AB27">
        <v>0.04</v>
      </c>
      <c r="AC27">
        <v>21178</v>
      </c>
      <c r="AD27">
        <v>0.31</v>
      </c>
      <c r="AE27">
        <v>882055</v>
      </c>
      <c r="AF27">
        <v>6249</v>
      </c>
      <c r="AG27">
        <v>14668</v>
      </c>
      <c r="AH27">
        <v>5976</v>
      </c>
      <c r="AI27">
        <v>83</v>
      </c>
      <c r="AJ27">
        <v>458</v>
      </c>
      <c r="AK27">
        <v>618</v>
      </c>
      <c r="AL27">
        <v>0.22</v>
      </c>
      <c r="AM27">
        <v>0.09</v>
      </c>
      <c r="AN27">
        <v>0</v>
      </c>
      <c r="AO27">
        <v>0.01</v>
      </c>
      <c r="AP27">
        <v>0.01</v>
      </c>
      <c r="AQ27">
        <v>0.31</v>
      </c>
      <c r="AR27">
        <v>0.69</v>
      </c>
      <c r="AS27">
        <v>0.28000000000000003</v>
      </c>
      <c r="AT27">
        <v>0</v>
      </c>
      <c r="AU27">
        <v>0.02</v>
      </c>
      <c r="AV27">
        <v>3971</v>
      </c>
      <c r="AW27">
        <v>4688</v>
      </c>
      <c r="AX27">
        <v>4896</v>
      </c>
      <c r="AY27">
        <v>2968</v>
      </c>
      <c r="AZ27">
        <v>2259</v>
      </c>
      <c r="BA27">
        <v>969</v>
      </c>
      <c r="BB27">
        <v>1130</v>
      </c>
      <c r="BC27">
        <v>2971</v>
      </c>
      <c r="BD27">
        <v>4304</v>
      </c>
      <c r="BE27">
        <v>3578</v>
      </c>
      <c r="BF27">
        <v>3745</v>
      </c>
      <c r="BG27">
        <v>4215</v>
      </c>
      <c r="BH27">
        <v>4155</v>
      </c>
      <c r="BI27">
        <v>4469</v>
      </c>
      <c r="BJ27">
        <v>4584</v>
      </c>
      <c r="BK27">
        <v>1462</v>
      </c>
      <c r="BL27">
        <v>2325</v>
      </c>
      <c r="BM27">
        <v>1263</v>
      </c>
      <c r="BN27">
        <v>2053</v>
      </c>
      <c r="BO27">
        <v>3219</v>
      </c>
      <c r="BP27">
        <v>2345</v>
      </c>
      <c r="BQ27">
        <v>1464</v>
      </c>
      <c r="BR27">
        <v>1044</v>
      </c>
      <c r="BS27">
        <v>0.13</v>
      </c>
      <c r="BT27">
        <v>0.15</v>
      </c>
      <c r="BU27">
        <v>0.14000000000000001</v>
      </c>
      <c r="BV27">
        <v>0.11</v>
      </c>
      <c r="BW27">
        <v>0.12</v>
      </c>
      <c r="BX27">
        <v>0.13</v>
      </c>
      <c r="BY27">
        <v>0.1</v>
      </c>
      <c r="BZ27">
        <v>0.12</v>
      </c>
      <c r="CA27">
        <v>2.4027603513174398</v>
      </c>
    </row>
    <row r="28" spans="1:79">
      <c r="A28">
        <v>26</v>
      </c>
      <c r="B28">
        <v>26</v>
      </c>
      <c r="C28">
        <v>60629</v>
      </c>
      <c r="D28">
        <v>27513</v>
      </c>
      <c r="E28">
        <v>93354</v>
      </c>
      <c r="F28">
        <v>24390</v>
      </c>
      <c r="G28">
        <v>19501</v>
      </c>
      <c r="H28">
        <v>29</v>
      </c>
      <c r="I28">
        <v>44259</v>
      </c>
      <c r="J28">
        <v>201735</v>
      </c>
      <c r="K28">
        <v>43</v>
      </c>
      <c r="L28">
        <v>43</v>
      </c>
      <c r="M28">
        <v>60629</v>
      </c>
      <c r="N28">
        <v>75</v>
      </c>
      <c r="O28">
        <v>54</v>
      </c>
      <c r="P28">
        <v>66</v>
      </c>
      <c r="Q28">
        <v>60629</v>
      </c>
      <c r="R28">
        <v>41.775868000000003</v>
      </c>
      <c r="S28">
        <v>-87.711495999999997</v>
      </c>
      <c r="T28">
        <v>60629</v>
      </c>
      <c r="U28" t="s">
        <v>78</v>
      </c>
      <c r="V28">
        <v>115104</v>
      </c>
      <c r="W28">
        <v>2963</v>
      </c>
      <c r="X28">
        <v>30.4</v>
      </c>
      <c r="Y28">
        <v>41471</v>
      </c>
      <c r="Z28">
        <v>15294</v>
      </c>
      <c r="AA28">
        <v>2554</v>
      </c>
      <c r="AB28">
        <v>0.02</v>
      </c>
      <c r="AC28">
        <v>25752</v>
      </c>
      <c r="AD28">
        <v>0.22</v>
      </c>
      <c r="AE28">
        <v>1549385</v>
      </c>
      <c r="AF28">
        <v>13669</v>
      </c>
      <c r="AG28">
        <v>33589</v>
      </c>
      <c r="AH28">
        <v>7925</v>
      </c>
      <c r="AI28">
        <v>223</v>
      </c>
      <c r="AJ28">
        <v>1556</v>
      </c>
      <c r="AK28">
        <v>829</v>
      </c>
      <c r="AL28">
        <v>0.28999999999999998</v>
      </c>
      <c r="AM28">
        <v>7.0000000000000007E-2</v>
      </c>
      <c r="AN28">
        <v>0</v>
      </c>
      <c r="AO28">
        <v>0.01</v>
      </c>
      <c r="AP28">
        <v>0.01</v>
      </c>
      <c r="AQ28">
        <v>0.38</v>
      </c>
      <c r="AR28">
        <v>0.78</v>
      </c>
      <c r="AS28">
        <v>0.18</v>
      </c>
      <c r="AT28">
        <v>0.01</v>
      </c>
      <c r="AU28">
        <v>0.04</v>
      </c>
      <c r="AV28">
        <v>8633</v>
      </c>
      <c r="AW28">
        <v>10376</v>
      </c>
      <c r="AX28">
        <v>9847</v>
      </c>
      <c r="AY28">
        <v>6344</v>
      </c>
      <c r="AZ28">
        <v>3613</v>
      </c>
      <c r="BA28">
        <v>1821</v>
      </c>
      <c r="BB28">
        <v>2244</v>
      </c>
      <c r="BC28">
        <v>5076</v>
      </c>
      <c r="BD28">
        <v>8787</v>
      </c>
      <c r="BE28">
        <v>9248</v>
      </c>
      <c r="BF28">
        <v>8548</v>
      </c>
      <c r="BG28">
        <v>8280</v>
      </c>
      <c r="BH28">
        <v>7051</v>
      </c>
      <c r="BI28">
        <v>6158</v>
      </c>
      <c r="BJ28">
        <v>5475</v>
      </c>
      <c r="BK28">
        <v>1921</v>
      </c>
      <c r="BL28">
        <v>2771</v>
      </c>
      <c r="BM28">
        <v>1259</v>
      </c>
      <c r="BN28">
        <v>2008</v>
      </c>
      <c r="BO28">
        <v>2465</v>
      </c>
      <c r="BP28">
        <v>1227</v>
      </c>
      <c r="BQ28">
        <v>986</v>
      </c>
      <c r="BR28">
        <v>966</v>
      </c>
      <c r="BS28">
        <v>0.17</v>
      </c>
      <c r="BT28">
        <v>0.17</v>
      </c>
      <c r="BU28">
        <v>0.16</v>
      </c>
      <c r="BV28">
        <v>0.15</v>
      </c>
      <c r="BW28">
        <v>0.13</v>
      </c>
      <c r="BX28">
        <v>0.1</v>
      </c>
      <c r="BY28">
        <v>7.0000000000000007E-2</v>
      </c>
      <c r="BZ28">
        <v>0.05</v>
      </c>
      <c r="CA28">
        <v>3.8275522755227498</v>
      </c>
    </row>
    <row r="29" spans="1:79">
      <c r="A29">
        <v>27</v>
      </c>
      <c r="B29">
        <v>27</v>
      </c>
      <c r="C29">
        <v>60630</v>
      </c>
      <c r="D29">
        <v>39390</v>
      </c>
      <c r="E29">
        <v>91077</v>
      </c>
      <c r="F29">
        <v>36086</v>
      </c>
      <c r="G29">
        <v>18229</v>
      </c>
      <c r="H29">
        <v>32.6</v>
      </c>
      <c r="I29">
        <v>55890</v>
      </c>
      <c r="J29">
        <v>358155</v>
      </c>
      <c r="K29">
        <v>42</v>
      </c>
      <c r="L29">
        <v>42</v>
      </c>
      <c r="M29">
        <v>60630</v>
      </c>
      <c r="N29">
        <v>77</v>
      </c>
      <c r="O29">
        <v>77</v>
      </c>
      <c r="P29">
        <v>81</v>
      </c>
      <c r="Q29">
        <v>60630</v>
      </c>
      <c r="R29">
        <v>41.972071</v>
      </c>
      <c r="S29">
        <v>-87.756568999999999</v>
      </c>
      <c r="T29">
        <v>60630</v>
      </c>
      <c r="U29" t="s">
        <v>78</v>
      </c>
      <c r="V29">
        <v>57627</v>
      </c>
      <c r="W29">
        <v>1731</v>
      </c>
      <c r="X29">
        <v>38.6</v>
      </c>
      <c r="Y29">
        <v>67469</v>
      </c>
      <c r="Z29">
        <v>30239</v>
      </c>
      <c r="AA29">
        <v>6892</v>
      </c>
      <c r="AB29">
        <v>0.12</v>
      </c>
      <c r="AC29">
        <v>5922</v>
      </c>
      <c r="AD29">
        <v>0.1</v>
      </c>
      <c r="AE29">
        <v>1015025</v>
      </c>
      <c r="AF29">
        <v>9900</v>
      </c>
      <c r="AG29">
        <v>21680</v>
      </c>
      <c r="AH29">
        <v>5786</v>
      </c>
      <c r="AI29">
        <v>192</v>
      </c>
      <c r="AJ29">
        <v>384</v>
      </c>
      <c r="AK29">
        <v>808</v>
      </c>
      <c r="AL29">
        <v>0.38</v>
      </c>
      <c r="AM29">
        <v>0.1</v>
      </c>
      <c r="AN29">
        <v>0</v>
      </c>
      <c r="AO29">
        <v>0.01</v>
      </c>
      <c r="AP29">
        <v>0.01</v>
      </c>
      <c r="AQ29">
        <v>0.49</v>
      </c>
      <c r="AR29">
        <v>0.77</v>
      </c>
      <c r="AS29">
        <v>0.21</v>
      </c>
      <c r="AT29">
        <v>0.01</v>
      </c>
      <c r="AU29">
        <v>0.01</v>
      </c>
      <c r="AV29">
        <v>3673</v>
      </c>
      <c r="AW29">
        <v>3245</v>
      </c>
      <c r="AX29">
        <v>3498</v>
      </c>
      <c r="AY29">
        <v>1949</v>
      </c>
      <c r="AZ29">
        <v>1053</v>
      </c>
      <c r="BA29">
        <v>491</v>
      </c>
      <c r="BB29">
        <v>724</v>
      </c>
      <c r="BC29">
        <v>2252</v>
      </c>
      <c r="BD29">
        <v>3961</v>
      </c>
      <c r="BE29">
        <v>4223</v>
      </c>
      <c r="BF29">
        <v>4905</v>
      </c>
      <c r="BG29">
        <v>4062</v>
      </c>
      <c r="BH29">
        <v>4005</v>
      </c>
      <c r="BI29">
        <v>4466</v>
      </c>
      <c r="BJ29">
        <v>4083</v>
      </c>
      <c r="BK29">
        <v>1418</v>
      </c>
      <c r="BL29">
        <v>2039</v>
      </c>
      <c r="BM29">
        <v>807</v>
      </c>
      <c r="BN29">
        <v>1432</v>
      </c>
      <c r="BO29">
        <v>1739</v>
      </c>
      <c r="BP29">
        <v>1310</v>
      </c>
      <c r="BQ29">
        <v>1162</v>
      </c>
      <c r="BR29">
        <v>1130</v>
      </c>
      <c r="BS29">
        <v>0.12</v>
      </c>
      <c r="BT29">
        <v>0.11</v>
      </c>
      <c r="BU29">
        <v>0.13</v>
      </c>
      <c r="BV29">
        <v>0.16</v>
      </c>
      <c r="BW29">
        <v>0.14000000000000001</v>
      </c>
      <c r="BX29">
        <v>0.15</v>
      </c>
      <c r="BY29">
        <v>0.1</v>
      </c>
      <c r="BZ29">
        <v>0.09</v>
      </c>
      <c r="CA29">
        <v>2.52388738014742</v>
      </c>
    </row>
    <row r="30" spans="1:79">
      <c r="A30">
        <v>28</v>
      </c>
      <c r="B30">
        <v>28</v>
      </c>
      <c r="C30">
        <v>60631</v>
      </c>
      <c r="D30">
        <v>850</v>
      </c>
      <c r="E30">
        <v>727</v>
      </c>
      <c r="F30">
        <v>323</v>
      </c>
      <c r="G30">
        <v>100</v>
      </c>
      <c r="H30">
        <v>26.9</v>
      </c>
      <c r="I30">
        <v>95387</v>
      </c>
      <c r="J30">
        <v>564024</v>
      </c>
      <c r="K30">
        <v>41</v>
      </c>
      <c r="L30">
        <v>41</v>
      </c>
      <c r="M30">
        <v>60631</v>
      </c>
      <c r="N30">
        <v>57</v>
      </c>
      <c r="O30">
        <v>43</v>
      </c>
      <c r="P30">
        <v>57</v>
      </c>
      <c r="Q30">
        <v>60631</v>
      </c>
      <c r="R30">
        <v>41.994855000000001</v>
      </c>
      <c r="S30">
        <v>-87.813002999999995</v>
      </c>
      <c r="T30">
        <v>60631</v>
      </c>
      <c r="U30" t="s">
        <v>78</v>
      </c>
      <c r="V30">
        <v>28238</v>
      </c>
      <c r="W30">
        <v>926</v>
      </c>
      <c r="X30">
        <v>43.3</v>
      </c>
      <c r="Y30">
        <v>79458</v>
      </c>
      <c r="Z30">
        <v>40500</v>
      </c>
      <c r="AA30">
        <v>5257</v>
      </c>
      <c r="AB30">
        <v>0.19</v>
      </c>
      <c r="AC30">
        <v>1280</v>
      </c>
      <c r="AD30">
        <v>0.05</v>
      </c>
      <c r="AE30">
        <v>433410</v>
      </c>
      <c r="AF30">
        <v>5964</v>
      </c>
      <c r="AG30">
        <v>11834</v>
      </c>
      <c r="AH30">
        <v>1426</v>
      </c>
      <c r="AI30">
        <v>120</v>
      </c>
      <c r="AJ30">
        <v>340</v>
      </c>
      <c r="AK30">
        <v>476</v>
      </c>
      <c r="AL30">
        <v>0.42</v>
      </c>
      <c r="AM30">
        <v>0.05</v>
      </c>
      <c r="AN30">
        <v>0</v>
      </c>
      <c r="AO30">
        <v>0.01</v>
      </c>
      <c r="AP30">
        <v>0.02</v>
      </c>
      <c r="AQ30">
        <v>0.49</v>
      </c>
      <c r="AR30">
        <v>0.86</v>
      </c>
      <c r="AS30">
        <v>0.1</v>
      </c>
      <c r="AT30">
        <v>0.01</v>
      </c>
      <c r="AU30">
        <v>0.02</v>
      </c>
      <c r="AV30">
        <v>1406</v>
      </c>
      <c r="AW30">
        <v>1662</v>
      </c>
      <c r="AX30">
        <v>1537</v>
      </c>
      <c r="AY30">
        <v>937</v>
      </c>
      <c r="AZ30">
        <v>238</v>
      </c>
      <c r="BA30">
        <v>194</v>
      </c>
      <c r="BB30">
        <v>203</v>
      </c>
      <c r="BC30">
        <v>800</v>
      </c>
      <c r="BD30">
        <v>2147</v>
      </c>
      <c r="BE30">
        <v>1592</v>
      </c>
      <c r="BF30">
        <v>1686</v>
      </c>
      <c r="BG30">
        <v>2418</v>
      </c>
      <c r="BH30">
        <v>2280</v>
      </c>
      <c r="BI30">
        <v>1825</v>
      </c>
      <c r="BJ30">
        <v>2028</v>
      </c>
      <c r="BK30">
        <v>884</v>
      </c>
      <c r="BL30">
        <v>1062</v>
      </c>
      <c r="BM30">
        <v>534</v>
      </c>
      <c r="BN30">
        <v>657</v>
      </c>
      <c r="BO30">
        <v>969</v>
      </c>
      <c r="BP30">
        <v>867</v>
      </c>
      <c r="BQ30">
        <v>1062</v>
      </c>
      <c r="BR30">
        <v>1250</v>
      </c>
      <c r="BS30">
        <v>0.11</v>
      </c>
      <c r="BT30">
        <v>0.1</v>
      </c>
      <c r="BU30">
        <v>0.12</v>
      </c>
      <c r="BV30">
        <v>0.12</v>
      </c>
      <c r="BW30">
        <v>0.17</v>
      </c>
      <c r="BX30">
        <v>0.14000000000000001</v>
      </c>
      <c r="BY30">
        <v>0.11</v>
      </c>
      <c r="BZ30">
        <v>0.15</v>
      </c>
      <c r="CA30">
        <v>2.25077399380804</v>
      </c>
    </row>
    <row r="31" spans="1:79">
      <c r="A31">
        <v>29</v>
      </c>
      <c r="B31">
        <v>29</v>
      </c>
      <c r="C31">
        <v>60632</v>
      </c>
      <c r="D31">
        <v>24485</v>
      </c>
      <c r="E31">
        <v>50393</v>
      </c>
      <c r="F31">
        <v>19682</v>
      </c>
      <c r="G31">
        <v>10801</v>
      </c>
      <c r="H31">
        <v>32</v>
      </c>
      <c r="I31">
        <v>26946</v>
      </c>
      <c r="J31">
        <v>214528</v>
      </c>
      <c r="K31">
        <v>40</v>
      </c>
      <c r="L31">
        <v>40</v>
      </c>
      <c r="M31">
        <v>60632</v>
      </c>
      <c r="N31">
        <v>52</v>
      </c>
      <c r="O31">
        <v>59</v>
      </c>
      <c r="P31">
        <v>57</v>
      </c>
      <c r="Q31">
        <v>60632</v>
      </c>
      <c r="R31">
        <v>41.810166000000002</v>
      </c>
      <c r="S31">
        <v>-87.713251999999997</v>
      </c>
      <c r="T31">
        <v>60632</v>
      </c>
      <c r="U31" t="s">
        <v>78</v>
      </c>
      <c r="V31">
        <v>91668</v>
      </c>
      <c r="W31">
        <v>2474</v>
      </c>
      <c r="X31">
        <v>30.6</v>
      </c>
      <c r="Y31">
        <v>40829</v>
      </c>
      <c r="Z31">
        <v>15067</v>
      </c>
      <c r="AA31">
        <v>1947</v>
      </c>
      <c r="AB31">
        <v>0.02</v>
      </c>
      <c r="AC31">
        <v>20597</v>
      </c>
      <c r="AD31">
        <v>0.22</v>
      </c>
      <c r="AE31">
        <v>1278510</v>
      </c>
      <c r="AF31">
        <v>10837</v>
      </c>
      <c r="AG31">
        <v>27954</v>
      </c>
      <c r="AH31">
        <v>7048</v>
      </c>
      <c r="AI31">
        <v>179</v>
      </c>
      <c r="AJ31">
        <v>1398</v>
      </c>
      <c r="AK31">
        <v>487</v>
      </c>
      <c r="AL31">
        <v>0.3</v>
      </c>
      <c r="AM31">
        <v>0.08</v>
      </c>
      <c r="AN31">
        <v>0</v>
      </c>
      <c r="AO31">
        <v>0.02</v>
      </c>
      <c r="AP31">
        <v>0.01</v>
      </c>
      <c r="AQ31">
        <v>0.4</v>
      </c>
      <c r="AR31">
        <v>0.76</v>
      </c>
      <c r="AS31">
        <v>0.19</v>
      </c>
      <c r="AT31">
        <v>0</v>
      </c>
      <c r="AU31">
        <v>0.04</v>
      </c>
      <c r="AV31">
        <v>6566</v>
      </c>
      <c r="AW31">
        <v>7934</v>
      </c>
      <c r="AX31">
        <v>8166</v>
      </c>
      <c r="AY31">
        <v>5120</v>
      </c>
      <c r="AZ31">
        <v>3107</v>
      </c>
      <c r="BA31">
        <v>1506</v>
      </c>
      <c r="BB31">
        <v>1502</v>
      </c>
      <c r="BC31">
        <v>4115</v>
      </c>
      <c r="BD31">
        <v>6925</v>
      </c>
      <c r="BE31">
        <v>6637</v>
      </c>
      <c r="BF31">
        <v>7258</v>
      </c>
      <c r="BG31">
        <v>7062</v>
      </c>
      <c r="BH31">
        <v>5534</v>
      </c>
      <c r="BI31">
        <v>5070</v>
      </c>
      <c r="BJ31">
        <v>4068</v>
      </c>
      <c r="BK31">
        <v>1686</v>
      </c>
      <c r="BL31">
        <v>1848</v>
      </c>
      <c r="BM31">
        <v>1266</v>
      </c>
      <c r="BN31">
        <v>1403</v>
      </c>
      <c r="BO31">
        <v>1856</v>
      </c>
      <c r="BP31">
        <v>1154</v>
      </c>
      <c r="BQ31">
        <v>863</v>
      </c>
      <c r="BR31">
        <v>1022</v>
      </c>
      <c r="BS31">
        <v>0.16</v>
      </c>
      <c r="BT31">
        <v>0.18</v>
      </c>
      <c r="BU31">
        <v>0.15</v>
      </c>
      <c r="BV31">
        <v>0.15</v>
      </c>
      <c r="BW31">
        <v>0.14000000000000001</v>
      </c>
      <c r="BX31">
        <v>0.1</v>
      </c>
      <c r="BY31">
        <v>7.0000000000000007E-2</v>
      </c>
      <c r="BZ31">
        <v>0.05</v>
      </c>
      <c r="CA31">
        <v>2.5603597195406902</v>
      </c>
    </row>
    <row r="32" spans="1:79">
      <c r="A32">
        <v>30</v>
      </c>
      <c r="B32">
        <v>30</v>
      </c>
      <c r="C32">
        <v>60633</v>
      </c>
      <c r="D32">
        <v>21323</v>
      </c>
      <c r="E32">
        <v>55589</v>
      </c>
      <c r="F32">
        <v>19683</v>
      </c>
      <c r="G32">
        <v>13620</v>
      </c>
      <c r="H32">
        <v>38.799999999999997</v>
      </c>
      <c r="I32">
        <v>65658</v>
      </c>
      <c r="J32">
        <v>227643</v>
      </c>
      <c r="K32">
        <v>39</v>
      </c>
      <c r="L32">
        <v>39</v>
      </c>
      <c r="M32">
        <v>60633</v>
      </c>
      <c r="N32">
        <v>9</v>
      </c>
      <c r="O32">
        <v>30</v>
      </c>
      <c r="P32">
        <v>43</v>
      </c>
      <c r="Q32">
        <v>60633</v>
      </c>
      <c r="R32">
        <v>41.663809000000001</v>
      </c>
      <c r="S32">
        <v>-87.56147</v>
      </c>
      <c r="T32">
        <v>60633</v>
      </c>
      <c r="U32" t="s">
        <v>78</v>
      </c>
      <c r="V32">
        <v>12817</v>
      </c>
      <c r="W32">
        <v>981</v>
      </c>
      <c r="X32">
        <v>39.1</v>
      </c>
      <c r="Y32">
        <v>50754</v>
      </c>
      <c r="Z32">
        <v>24977</v>
      </c>
      <c r="AA32">
        <v>1225</v>
      </c>
      <c r="AB32">
        <v>0.1</v>
      </c>
      <c r="AC32">
        <v>2353</v>
      </c>
      <c r="AD32">
        <v>0.18</v>
      </c>
      <c r="AE32">
        <v>176345</v>
      </c>
      <c r="AF32">
        <v>2920</v>
      </c>
      <c r="AG32">
        <v>4523</v>
      </c>
      <c r="AH32">
        <v>820</v>
      </c>
      <c r="AI32">
        <v>0</v>
      </c>
      <c r="AJ32">
        <v>112</v>
      </c>
      <c r="AK32">
        <v>36</v>
      </c>
      <c r="AL32">
        <v>0.35</v>
      </c>
      <c r="AM32">
        <v>0.06</v>
      </c>
      <c r="AN32">
        <v>0</v>
      </c>
      <c r="AO32">
        <v>0.01</v>
      </c>
      <c r="AP32">
        <v>0</v>
      </c>
      <c r="AQ32">
        <v>0.43</v>
      </c>
      <c r="AR32">
        <v>0.83</v>
      </c>
      <c r="AS32">
        <v>0.15</v>
      </c>
      <c r="AT32">
        <v>0</v>
      </c>
      <c r="AU32">
        <v>0.02</v>
      </c>
      <c r="AV32">
        <v>647</v>
      </c>
      <c r="AW32">
        <v>756</v>
      </c>
      <c r="AX32">
        <v>924</v>
      </c>
      <c r="AY32">
        <v>395</v>
      </c>
      <c r="AZ32">
        <v>375</v>
      </c>
      <c r="BA32">
        <v>102</v>
      </c>
      <c r="BB32">
        <v>170</v>
      </c>
      <c r="BC32">
        <v>503</v>
      </c>
      <c r="BD32">
        <v>793</v>
      </c>
      <c r="BE32">
        <v>1298</v>
      </c>
      <c r="BF32">
        <v>654</v>
      </c>
      <c r="BG32">
        <v>716</v>
      </c>
      <c r="BH32">
        <v>800</v>
      </c>
      <c r="BI32">
        <v>1264</v>
      </c>
      <c r="BJ32">
        <v>976</v>
      </c>
      <c r="BK32">
        <v>272</v>
      </c>
      <c r="BL32">
        <v>456</v>
      </c>
      <c r="BM32">
        <v>215</v>
      </c>
      <c r="BN32">
        <v>218</v>
      </c>
      <c r="BO32">
        <v>362</v>
      </c>
      <c r="BP32">
        <v>417</v>
      </c>
      <c r="BQ32">
        <v>266</v>
      </c>
      <c r="BR32">
        <v>238</v>
      </c>
      <c r="BS32">
        <v>0.11</v>
      </c>
      <c r="BT32">
        <v>0.13</v>
      </c>
      <c r="BU32">
        <v>0.12</v>
      </c>
      <c r="BV32">
        <v>0.15</v>
      </c>
      <c r="BW32">
        <v>0.12</v>
      </c>
      <c r="BX32">
        <v>0.17</v>
      </c>
      <c r="BY32">
        <v>0.09</v>
      </c>
      <c r="BZ32">
        <v>0.1</v>
      </c>
      <c r="CA32">
        <v>2.8242137885484899</v>
      </c>
    </row>
    <row r="33" spans="1:79">
      <c r="A33">
        <v>31</v>
      </c>
      <c r="B33">
        <v>31</v>
      </c>
      <c r="C33">
        <v>60634</v>
      </c>
      <c r="D33">
        <v>27919</v>
      </c>
      <c r="E33">
        <v>91726</v>
      </c>
      <c r="F33">
        <v>25529</v>
      </c>
      <c r="G33">
        <v>19968</v>
      </c>
      <c r="H33">
        <v>30.3</v>
      </c>
      <c r="I33">
        <v>42498</v>
      </c>
      <c r="J33">
        <v>240787</v>
      </c>
      <c r="K33">
        <v>38</v>
      </c>
      <c r="L33">
        <v>38</v>
      </c>
      <c r="M33">
        <v>60634</v>
      </c>
      <c r="N33">
        <v>85</v>
      </c>
      <c r="O33">
        <v>56</v>
      </c>
      <c r="P33">
        <v>60</v>
      </c>
      <c r="Q33">
        <v>60634</v>
      </c>
      <c r="R33">
        <v>41.946188999999997</v>
      </c>
      <c r="S33">
        <v>-87.806117</v>
      </c>
      <c r="T33">
        <v>60634</v>
      </c>
      <c r="U33" t="s">
        <v>78</v>
      </c>
      <c r="V33">
        <v>73382</v>
      </c>
      <c r="W33">
        <v>1854</v>
      </c>
      <c r="X33">
        <v>38.6</v>
      </c>
      <c r="Y33">
        <v>58184</v>
      </c>
      <c r="Z33">
        <v>26564</v>
      </c>
      <c r="AA33">
        <v>5846</v>
      </c>
      <c r="AB33">
        <v>0.08</v>
      </c>
      <c r="AC33">
        <v>8397</v>
      </c>
      <c r="AD33">
        <v>0.11</v>
      </c>
      <c r="AE33">
        <v>1344770</v>
      </c>
      <c r="AF33">
        <v>14353</v>
      </c>
      <c r="AG33">
        <v>30275</v>
      </c>
      <c r="AH33">
        <v>4205</v>
      </c>
      <c r="AI33">
        <v>113</v>
      </c>
      <c r="AJ33">
        <v>739</v>
      </c>
      <c r="AK33">
        <v>677</v>
      </c>
      <c r="AL33">
        <v>0.41</v>
      </c>
      <c r="AM33">
        <v>0.06</v>
      </c>
      <c r="AN33">
        <v>0</v>
      </c>
      <c r="AO33">
        <v>0.01</v>
      </c>
      <c r="AP33">
        <v>0.01</v>
      </c>
      <c r="AQ33">
        <v>0.48</v>
      </c>
      <c r="AR33">
        <v>0.86</v>
      </c>
      <c r="AS33">
        <v>0.12</v>
      </c>
      <c r="AT33">
        <v>0</v>
      </c>
      <c r="AU33">
        <v>0.02</v>
      </c>
      <c r="AV33">
        <v>4908</v>
      </c>
      <c r="AW33">
        <v>4340</v>
      </c>
      <c r="AX33">
        <v>4203</v>
      </c>
      <c r="AY33">
        <v>2599</v>
      </c>
      <c r="AZ33">
        <v>1804</v>
      </c>
      <c r="BA33">
        <v>871</v>
      </c>
      <c r="BB33">
        <v>738</v>
      </c>
      <c r="BC33">
        <v>2466</v>
      </c>
      <c r="BD33">
        <v>5963</v>
      </c>
      <c r="BE33">
        <v>5783</v>
      </c>
      <c r="BF33">
        <v>4400</v>
      </c>
      <c r="BG33">
        <v>4810</v>
      </c>
      <c r="BH33">
        <v>5348</v>
      </c>
      <c r="BI33">
        <v>5094</v>
      </c>
      <c r="BJ33">
        <v>5582</v>
      </c>
      <c r="BK33">
        <v>1775</v>
      </c>
      <c r="BL33">
        <v>2543</v>
      </c>
      <c r="BM33">
        <v>1517</v>
      </c>
      <c r="BN33">
        <v>2013</v>
      </c>
      <c r="BO33">
        <v>2149</v>
      </c>
      <c r="BP33">
        <v>1503</v>
      </c>
      <c r="BQ33">
        <v>1501</v>
      </c>
      <c r="BR33">
        <v>1472</v>
      </c>
      <c r="BS33">
        <v>0.13</v>
      </c>
      <c r="BT33">
        <v>0.12</v>
      </c>
      <c r="BU33">
        <v>0.14000000000000001</v>
      </c>
      <c r="BV33">
        <v>0.14000000000000001</v>
      </c>
      <c r="BW33">
        <v>0.14000000000000001</v>
      </c>
      <c r="BX33">
        <v>0.15</v>
      </c>
      <c r="BY33">
        <v>0.11</v>
      </c>
      <c r="BZ33">
        <v>0.09</v>
      </c>
      <c r="CA33">
        <v>3.5930118688550201</v>
      </c>
    </row>
    <row r="34" spans="1:79">
      <c r="A34">
        <v>32</v>
      </c>
      <c r="B34">
        <v>32</v>
      </c>
      <c r="C34">
        <v>60636</v>
      </c>
      <c r="D34">
        <v>12985</v>
      </c>
      <c r="E34">
        <v>28433</v>
      </c>
      <c r="F34">
        <v>10298</v>
      </c>
      <c r="G34">
        <v>6774</v>
      </c>
      <c r="H34">
        <v>32.299999999999997</v>
      </c>
      <c r="I34">
        <v>30369</v>
      </c>
      <c r="J34">
        <v>87756</v>
      </c>
      <c r="K34">
        <v>37</v>
      </c>
      <c r="L34">
        <v>37</v>
      </c>
      <c r="M34">
        <v>60636</v>
      </c>
      <c r="N34">
        <v>73</v>
      </c>
      <c r="O34">
        <v>69</v>
      </c>
      <c r="P34">
        <v>62</v>
      </c>
      <c r="Q34">
        <v>60636</v>
      </c>
      <c r="R34">
        <v>41.775739000000002</v>
      </c>
      <c r="S34">
        <v>-87.669064000000006</v>
      </c>
      <c r="T34">
        <v>60636</v>
      </c>
      <c r="U34" t="s">
        <v>78</v>
      </c>
      <c r="V34">
        <v>35779</v>
      </c>
      <c r="W34">
        <v>1644</v>
      </c>
      <c r="X34">
        <v>35.299999999999997</v>
      </c>
      <c r="Y34">
        <v>27475</v>
      </c>
      <c r="Z34">
        <v>13902</v>
      </c>
      <c r="AA34">
        <v>622</v>
      </c>
      <c r="AB34">
        <v>0.02</v>
      </c>
      <c r="AC34">
        <v>12644</v>
      </c>
      <c r="AD34">
        <v>0.35</v>
      </c>
      <c r="AE34">
        <v>386910</v>
      </c>
      <c r="AF34">
        <v>2241</v>
      </c>
      <c r="AG34">
        <v>6080</v>
      </c>
      <c r="AH34">
        <v>3030</v>
      </c>
      <c r="AI34">
        <v>52</v>
      </c>
      <c r="AJ34">
        <v>370</v>
      </c>
      <c r="AK34">
        <v>356</v>
      </c>
      <c r="AL34">
        <v>0.17</v>
      </c>
      <c r="AM34">
        <v>0.08</v>
      </c>
      <c r="AN34">
        <v>0</v>
      </c>
      <c r="AO34">
        <v>0.01</v>
      </c>
      <c r="AP34">
        <v>0.01</v>
      </c>
      <c r="AQ34">
        <v>0.27</v>
      </c>
      <c r="AR34">
        <v>0.64</v>
      </c>
      <c r="AS34">
        <v>0.32</v>
      </c>
      <c r="AT34">
        <v>0.01</v>
      </c>
      <c r="AU34">
        <v>0.04</v>
      </c>
      <c r="AV34">
        <v>2378</v>
      </c>
      <c r="AW34">
        <v>2326</v>
      </c>
      <c r="AX34">
        <v>2825</v>
      </c>
      <c r="AY34">
        <v>1557</v>
      </c>
      <c r="AZ34">
        <v>1001</v>
      </c>
      <c r="BA34">
        <v>533</v>
      </c>
      <c r="BB34">
        <v>666</v>
      </c>
      <c r="BC34">
        <v>1349</v>
      </c>
      <c r="BD34">
        <v>2633</v>
      </c>
      <c r="BE34">
        <v>2485</v>
      </c>
      <c r="BF34">
        <v>1949</v>
      </c>
      <c r="BG34">
        <v>2192</v>
      </c>
      <c r="BH34">
        <v>2566</v>
      </c>
      <c r="BI34">
        <v>2182</v>
      </c>
      <c r="BJ34">
        <v>2111</v>
      </c>
      <c r="BK34">
        <v>503</v>
      </c>
      <c r="BL34">
        <v>1141</v>
      </c>
      <c r="BM34">
        <v>628</v>
      </c>
      <c r="BN34">
        <v>994</v>
      </c>
      <c r="BO34">
        <v>1581</v>
      </c>
      <c r="BP34">
        <v>982</v>
      </c>
      <c r="BQ34">
        <v>699</v>
      </c>
      <c r="BR34">
        <v>498</v>
      </c>
      <c r="BS34">
        <v>0.13</v>
      </c>
      <c r="BT34">
        <v>0.15</v>
      </c>
      <c r="BU34">
        <v>0.14000000000000001</v>
      </c>
      <c r="BV34">
        <v>0.12</v>
      </c>
      <c r="BW34">
        <v>0.13</v>
      </c>
      <c r="BX34">
        <v>0.12</v>
      </c>
      <c r="BY34">
        <v>0.09</v>
      </c>
      <c r="BZ34">
        <v>0.11</v>
      </c>
      <c r="CA34">
        <v>2.76102155758399</v>
      </c>
    </row>
    <row r="35" spans="1:79">
      <c r="A35">
        <v>33</v>
      </c>
      <c r="B35">
        <v>33</v>
      </c>
      <c r="C35">
        <v>60637</v>
      </c>
      <c r="D35">
        <v>17616</v>
      </c>
      <c r="E35">
        <v>45707</v>
      </c>
      <c r="F35">
        <v>15961</v>
      </c>
      <c r="G35">
        <v>10256</v>
      </c>
      <c r="H35">
        <v>36.299999999999997</v>
      </c>
      <c r="I35">
        <v>54230</v>
      </c>
      <c r="J35">
        <v>277517</v>
      </c>
      <c r="K35">
        <v>36</v>
      </c>
      <c r="L35">
        <v>36</v>
      </c>
      <c r="M35">
        <v>60637</v>
      </c>
      <c r="N35">
        <v>78</v>
      </c>
      <c r="O35">
        <v>74</v>
      </c>
      <c r="P35">
        <v>72</v>
      </c>
      <c r="Q35">
        <v>60637</v>
      </c>
      <c r="R35">
        <v>41.781621000000001</v>
      </c>
      <c r="S35">
        <v>-87.599875999999995</v>
      </c>
      <c r="T35">
        <v>60637</v>
      </c>
      <c r="U35" t="s">
        <v>78</v>
      </c>
      <c r="V35">
        <v>49158</v>
      </c>
      <c r="W35">
        <v>1385</v>
      </c>
      <c r="X35">
        <v>30.3</v>
      </c>
      <c r="Y35">
        <v>27091</v>
      </c>
      <c r="Z35">
        <v>21635</v>
      </c>
      <c r="AA35">
        <v>3136</v>
      </c>
      <c r="AB35">
        <v>0.06</v>
      </c>
      <c r="AC35">
        <v>18172</v>
      </c>
      <c r="AD35">
        <v>0.37</v>
      </c>
      <c r="AE35">
        <v>519375</v>
      </c>
      <c r="AF35">
        <v>2740</v>
      </c>
      <c r="AG35">
        <v>6983</v>
      </c>
      <c r="AH35">
        <v>4991</v>
      </c>
      <c r="AI35">
        <v>293</v>
      </c>
      <c r="AJ35">
        <v>2614</v>
      </c>
      <c r="AK35">
        <v>847</v>
      </c>
      <c r="AL35">
        <v>0.14000000000000001</v>
      </c>
      <c r="AM35">
        <v>0.1</v>
      </c>
      <c r="AN35">
        <v>0.01</v>
      </c>
      <c r="AO35">
        <v>0.05</v>
      </c>
      <c r="AP35">
        <v>0.02</v>
      </c>
      <c r="AQ35">
        <v>0.3</v>
      </c>
      <c r="AR35">
        <v>0.47</v>
      </c>
      <c r="AS35">
        <v>0.34</v>
      </c>
      <c r="AT35">
        <v>0.02</v>
      </c>
      <c r="AU35">
        <v>0.18</v>
      </c>
      <c r="AV35">
        <v>3722</v>
      </c>
      <c r="AW35">
        <v>3639</v>
      </c>
      <c r="AX35">
        <v>3282</v>
      </c>
      <c r="AY35">
        <v>1945</v>
      </c>
      <c r="AZ35">
        <v>3232</v>
      </c>
      <c r="BA35">
        <v>1414</v>
      </c>
      <c r="BB35">
        <v>1091</v>
      </c>
      <c r="BC35">
        <v>2503</v>
      </c>
      <c r="BD35">
        <v>3542</v>
      </c>
      <c r="BE35">
        <v>3467</v>
      </c>
      <c r="BF35">
        <v>2667</v>
      </c>
      <c r="BG35">
        <v>2781</v>
      </c>
      <c r="BH35">
        <v>2633</v>
      </c>
      <c r="BI35">
        <v>2754</v>
      </c>
      <c r="BJ35">
        <v>2763</v>
      </c>
      <c r="BK35">
        <v>1108</v>
      </c>
      <c r="BL35">
        <v>1332</v>
      </c>
      <c r="BM35">
        <v>841</v>
      </c>
      <c r="BN35">
        <v>1169</v>
      </c>
      <c r="BO35">
        <v>1117</v>
      </c>
      <c r="BP35">
        <v>827</v>
      </c>
      <c r="BQ35">
        <v>634</v>
      </c>
      <c r="BR35">
        <v>695</v>
      </c>
      <c r="BS35">
        <v>0.15</v>
      </c>
      <c r="BT35">
        <v>0.17</v>
      </c>
      <c r="BU35">
        <v>0.17</v>
      </c>
      <c r="BV35">
        <v>0.12</v>
      </c>
      <c r="BW35">
        <v>0.11</v>
      </c>
      <c r="BX35">
        <v>0.11</v>
      </c>
      <c r="BY35">
        <v>0.09</v>
      </c>
      <c r="BZ35">
        <v>7.0000000000000007E-2</v>
      </c>
      <c r="CA35">
        <v>2.8636676899943598</v>
      </c>
    </row>
    <row r="36" spans="1:79">
      <c r="A36">
        <v>34</v>
      </c>
      <c r="B36">
        <v>34</v>
      </c>
      <c r="C36">
        <v>60638</v>
      </c>
      <c r="D36">
        <v>11238</v>
      </c>
      <c r="E36">
        <v>14540</v>
      </c>
      <c r="F36">
        <v>9040</v>
      </c>
      <c r="G36">
        <v>2730</v>
      </c>
      <c r="H36">
        <v>34.700000000000003</v>
      </c>
      <c r="I36">
        <v>107353</v>
      </c>
      <c r="J36">
        <v>512665</v>
      </c>
      <c r="K36">
        <v>35</v>
      </c>
      <c r="L36">
        <v>35</v>
      </c>
      <c r="M36">
        <v>60638</v>
      </c>
      <c r="N36">
        <v>69</v>
      </c>
      <c r="O36">
        <v>40</v>
      </c>
      <c r="P36">
        <v>65</v>
      </c>
      <c r="Q36">
        <v>60638</v>
      </c>
      <c r="R36">
        <v>41.78143</v>
      </c>
      <c r="S36">
        <v>-87.770519999999905</v>
      </c>
      <c r="T36">
        <v>60638</v>
      </c>
      <c r="U36" t="s">
        <v>78</v>
      </c>
      <c r="V36">
        <v>57746</v>
      </c>
      <c r="W36">
        <v>1255</v>
      </c>
      <c r="X36">
        <v>38.4</v>
      </c>
      <c r="Y36">
        <v>64408</v>
      </c>
      <c r="Z36">
        <v>27052</v>
      </c>
      <c r="AA36">
        <v>5516</v>
      </c>
      <c r="AB36">
        <v>0.1</v>
      </c>
      <c r="AC36">
        <v>4937</v>
      </c>
      <c r="AD36">
        <v>0.09</v>
      </c>
      <c r="AE36">
        <v>903390</v>
      </c>
      <c r="AF36">
        <v>9942</v>
      </c>
      <c r="AG36">
        <v>21799</v>
      </c>
      <c r="AH36">
        <v>3578</v>
      </c>
      <c r="AI36">
        <v>104</v>
      </c>
      <c r="AJ36">
        <v>477</v>
      </c>
      <c r="AK36">
        <v>395</v>
      </c>
      <c r="AL36">
        <v>0.38</v>
      </c>
      <c r="AM36">
        <v>0.06</v>
      </c>
      <c r="AN36">
        <v>0</v>
      </c>
      <c r="AO36">
        <v>0.01</v>
      </c>
      <c r="AP36">
        <v>0.01</v>
      </c>
      <c r="AQ36">
        <v>0.45</v>
      </c>
      <c r="AR36">
        <v>0.84</v>
      </c>
      <c r="AS36">
        <v>0.14000000000000001</v>
      </c>
      <c r="AT36">
        <v>0</v>
      </c>
      <c r="AU36">
        <v>0.02</v>
      </c>
      <c r="AV36">
        <v>3753</v>
      </c>
      <c r="AW36">
        <v>3624</v>
      </c>
      <c r="AX36">
        <v>4063</v>
      </c>
      <c r="AY36">
        <v>2089</v>
      </c>
      <c r="AZ36">
        <v>1483</v>
      </c>
      <c r="BA36">
        <v>519</v>
      </c>
      <c r="BB36">
        <v>628</v>
      </c>
      <c r="BC36">
        <v>2342</v>
      </c>
      <c r="BD36">
        <v>3507</v>
      </c>
      <c r="BE36">
        <v>4022</v>
      </c>
      <c r="BF36">
        <v>4244</v>
      </c>
      <c r="BG36">
        <v>4429</v>
      </c>
      <c r="BH36">
        <v>3869</v>
      </c>
      <c r="BI36">
        <v>4045</v>
      </c>
      <c r="BJ36">
        <v>3392</v>
      </c>
      <c r="BK36">
        <v>1495</v>
      </c>
      <c r="BL36">
        <v>2030</v>
      </c>
      <c r="BM36">
        <v>1181</v>
      </c>
      <c r="BN36">
        <v>1561</v>
      </c>
      <c r="BO36">
        <v>1832</v>
      </c>
      <c r="BP36">
        <v>1308</v>
      </c>
      <c r="BQ36">
        <v>1092</v>
      </c>
      <c r="BR36">
        <v>1238</v>
      </c>
      <c r="BS36">
        <v>0.13</v>
      </c>
      <c r="BT36">
        <v>0.13</v>
      </c>
      <c r="BU36">
        <v>0.12</v>
      </c>
      <c r="BV36">
        <v>0.14000000000000001</v>
      </c>
      <c r="BW36">
        <v>0.14000000000000001</v>
      </c>
      <c r="BX36">
        <v>0.13</v>
      </c>
      <c r="BY36">
        <v>0.11</v>
      </c>
      <c r="BZ36">
        <v>0.09</v>
      </c>
      <c r="CA36">
        <v>1.6084070796460099</v>
      </c>
    </row>
    <row r="37" spans="1:79">
      <c r="A37">
        <v>35</v>
      </c>
      <c r="B37">
        <v>35</v>
      </c>
      <c r="C37">
        <v>60639</v>
      </c>
      <c r="D37">
        <v>10623</v>
      </c>
      <c r="E37">
        <v>25332</v>
      </c>
      <c r="F37">
        <v>9869</v>
      </c>
      <c r="G37">
        <v>6773</v>
      </c>
      <c r="H37">
        <v>44.6</v>
      </c>
      <c r="I37">
        <v>90841</v>
      </c>
      <c r="J37">
        <v>420222</v>
      </c>
      <c r="K37">
        <v>34</v>
      </c>
      <c r="L37">
        <v>34</v>
      </c>
      <c r="M37">
        <v>60639</v>
      </c>
      <c r="N37">
        <v>78</v>
      </c>
      <c r="O37">
        <v>62</v>
      </c>
      <c r="P37">
        <v>72</v>
      </c>
      <c r="Q37">
        <v>60639</v>
      </c>
      <c r="R37">
        <v>41.920552000000001</v>
      </c>
      <c r="S37">
        <v>-87.756054000000006</v>
      </c>
      <c r="T37">
        <v>60639</v>
      </c>
      <c r="U37" t="s">
        <v>78</v>
      </c>
      <c r="V37">
        <v>90211</v>
      </c>
      <c r="W37">
        <v>2113</v>
      </c>
      <c r="X37">
        <v>31.8</v>
      </c>
      <c r="Y37">
        <v>39913</v>
      </c>
      <c r="Z37">
        <v>15711</v>
      </c>
      <c r="AA37">
        <v>1919</v>
      </c>
      <c r="AB37">
        <v>0.02</v>
      </c>
      <c r="AC37">
        <v>21252</v>
      </c>
      <c r="AD37">
        <v>0.24</v>
      </c>
      <c r="AE37">
        <v>1443100</v>
      </c>
      <c r="AF37">
        <v>13014</v>
      </c>
      <c r="AG37">
        <v>29246</v>
      </c>
      <c r="AH37">
        <v>6988</v>
      </c>
      <c r="AI37">
        <v>340</v>
      </c>
      <c r="AJ37">
        <v>1297</v>
      </c>
      <c r="AK37">
        <v>719</v>
      </c>
      <c r="AL37">
        <v>0.32</v>
      </c>
      <c r="AM37">
        <v>0.08</v>
      </c>
      <c r="AN37">
        <v>0</v>
      </c>
      <c r="AO37">
        <v>0.01</v>
      </c>
      <c r="AP37">
        <v>0.01</v>
      </c>
      <c r="AQ37">
        <v>0.42</v>
      </c>
      <c r="AR37">
        <v>0.77</v>
      </c>
      <c r="AS37">
        <v>0.18</v>
      </c>
      <c r="AT37">
        <v>0.01</v>
      </c>
      <c r="AU37">
        <v>0.03</v>
      </c>
      <c r="AV37">
        <v>7640</v>
      </c>
      <c r="AW37">
        <v>7912</v>
      </c>
      <c r="AX37">
        <v>6049</v>
      </c>
      <c r="AY37">
        <v>3999</v>
      </c>
      <c r="AZ37">
        <v>2760</v>
      </c>
      <c r="BA37">
        <v>1613</v>
      </c>
      <c r="BB37">
        <v>1456</v>
      </c>
      <c r="BC37">
        <v>4511</v>
      </c>
      <c r="BD37">
        <v>6514</v>
      </c>
      <c r="BE37">
        <v>7156</v>
      </c>
      <c r="BF37">
        <v>6831</v>
      </c>
      <c r="BG37">
        <v>6548</v>
      </c>
      <c r="BH37">
        <v>5761</v>
      </c>
      <c r="BI37">
        <v>4837</v>
      </c>
      <c r="BJ37">
        <v>5132</v>
      </c>
      <c r="BK37">
        <v>1925</v>
      </c>
      <c r="BL37">
        <v>2252</v>
      </c>
      <c r="BM37">
        <v>1166</v>
      </c>
      <c r="BN37">
        <v>1542</v>
      </c>
      <c r="BO37">
        <v>1977</v>
      </c>
      <c r="BP37">
        <v>1188</v>
      </c>
      <c r="BQ37">
        <v>724</v>
      </c>
      <c r="BR37">
        <v>718</v>
      </c>
      <c r="BS37">
        <v>0.17</v>
      </c>
      <c r="BT37">
        <v>0.14000000000000001</v>
      </c>
      <c r="BU37">
        <v>0.16</v>
      </c>
      <c r="BV37">
        <v>0.16</v>
      </c>
      <c r="BW37">
        <v>0.14000000000000001</v>
      </c>
      <c r="BX37">
        <v>0.11</v>
      </c>
      <c r="BY37">
        <v>0.08</v>
      </c>
      <c r="BZ37">
        <v>0.05</v>
      </c>
      <c r="CA37">
        <v>2.5668254129090999</v>
      </c>
    </row>
    <row r="38" spans="1:79">
      <c r="A38">
        <v>36</v>
      </c>
      <c r="B38">
        <v>36</v>
      </c>
      <c r="C38">
        <v>60640</v>
      </c>
      <c r="D38">
        <v>26729</v>
      </c>
      <c r="E38">
        <v>47554</v>
      </c>
      <c r="F38">
        <v>22294</v>
      </c>
      <c r="G38">
        <v>10695</v>
      </c>
      <c r="H38">
        <v>39.5</v>
      </c>
      <c r="I38">
        <v>29641</v>
      </c>
      <c r="J38">
        <v>186222</v>
      </c>
      <c r="K38">
        <v>33</v>
      </c>
      <c r="L38">
        <v>33</v>
      </c>
      <c r="M38">
        <v>60640</v>
      </c>
      <c r="N38">
        <v>92</v>
      </c>
      <c r="O38">
        <v>80</v>
      </c>
      <c r="P38">
        <v>81</v>
      </c>
      <c r="Q38">
        <v>60640</v>
      </c>
      <c r="R38">
        <v>41.972872000000002</v>
      </c>
      <c r="S38">
        <v>-87.662604000000002</v>
      </c>
      <c r="T38">
        <v>60640</v>
      </c>
      <c r="U38" t="s">
        <v>78</v>
      </c>
      <c r="V38">
        <v>67088</v>
      </c>
      <c r="W38">
        <v>1556</v>
      </c>
      <c r="X38">
        <v>37.5</v>
      </c>
      <c r="Y38">
        <v>47390</v>
      </c>
      <c r="Z38">
        <v>38673</v>
      </c>
      <c r="AA38">
        <v>9746</v>
      </c>
      <c r="AB38">
        <v>0.15</v>
      </c>
      <c r="AC38">
        <v>14206</v>
      </c>
      <c r="AD38">
        <v>0.21</v>
      </c>
      <c r="AE38">
        <v>1315450</v>
      </c>
      <c r="AF38">
        <v>7198</v>
      </c>
      <c r="AG38">
        <v>14815</v>
      </c>
      <c r="AH38">
        <v>16751</v>
      </c>
      <c r="AI38">
        <v>1086</v>
      </c>
      <c r="AJ38">
        <v>1836</v>
      </c>
      <c r="AK38">
        <v>2833</v>
      </c>
      <c r="AL38">
        <v>0.22</v>
      </c>
      <c r="AM38">
        <v>0.25</v>
      </c>
      <c r="AN38">
        <v>0.02</v>
      </c>
      <c r="AO38">
        <v>0.03</v>
      </c>
      <c r="AP38">
        <v>0.04</v>
      </c>
      <c r="AQ38">
        <v>0.51</v>
      </c>
      <c r="AR38">
        <v>0.43</v>
      </c>
      <c r="AS38">
        <v>0.49</v>
      </c>
      <c r="AT38">
        <v>0.03</v>
      </c>
      <c r="AU38">
        <v>0.05</v>
      </c>
      <c r="AV38">
        <v>3090</v>
      </c>
      <c r="AW38">
        <v>2582</v>
      </c>
      <c r="AX38">
        <v>1959</v>
      </c>
      <c r="AY38">
        <v>808</v>
      </c>
      <c r="AZ38">
        <v>506</v>
      </c>
      <c r="BA38">
        <v>437</v>
      </c>
      <c r="BB38">
        <v>551</v>
      </c>
      <c r="BC38">
        <v>3053</v>
      </c>
      <c r="BD38">
        <v>8763</v>
      </c>
      <c r="BE38">
        <v>8130</v>
      </c>
      <c r="BF38">
        <v>6472</v>
      </c>
      <c r="BG38">
        <v>5045</v>
      </c>
      <c r="BH38">
        <v>5096</v>
      </c>
      <c r="BI38">
        <v>4473</v>
      </c>
      <c r="BJ38">
        <v>4235</v>
      </c>
      <c r="BK38">
        <v>1524</v>
      </c>
      <c r="BL38">
        <v>2245</v>
      </c>
      <c r="BM38">
        <v>1054</v>
      </c>
      <c r="BN38">
        <v>1230</v>
      </c>
      <c r="BO38">
        <v>1937</v>
      </c>
      <c r="BP38">
        <v>1308</v>
      </c>
      <c r="BQ38">
        <v>1207</v>
      </c>
      <c r="BR38">
        <v>1383</v>
      </c>
      <c r="BS38">
        <v>0.08</v>
      </c>
      <c r="BT38">
        <v>0.05</v>
      </c>
      <c r="BU38">
        <v>0.19</v>
      </c>
      <c r="BV38">
        <v>0.22</v>
      </c>
      <c r="BW38">
        <v>0.15</v>
      </c>
      <c r="BX38">
        <v>0.13</v>
      </c>
      <c r="BY38">
        <v>0.09</v>
      </c>
      <c r="BZ38">
        <v>0.09</v>
      </c>
      <c r="CA38">
        <v>2.1330402798959298</v>
      </c>
    </row>
    <row r="39" spans="1:79">
      <c r="A39">
        <v>37</v>
      </c>
      <c r="B39">
        <v>37</v>
      </c>
      <c r="C39">
        <v>60641</v>
      </c>
      <c r="D39">
        <v>18256</v>
      </c>
      <c r="E39">
        <v>30857</v>
      </c>
      <c r="F39">
        <v>16144</v>
      </c>
      <c r="G39">
        <v>5060</v>
      </c>
      <c r="H39">
        <v>33.799999999999997</v>
      </c>
      <c r="I39">
        <v>92149</v>
      </c>
      <c r="J39">
        <v>352837</v>
      </c>
      <c r="K39">
        <v>32</v>
      </c>
      <c r="L39">
        <v>32</v>
      </c>
      <c r="M39">
        <v>60641</v>
      </c>
      <c r="N39">
        <v>83</v>
      </c>
      <c r="O39">
        <v>62</v>
      </c>
      <c r="P39">
        <v>69</v>
      </c>
      <c r="Q39">
        <v>60641</v>
      </c>
      <c r="R39">
        <v>41.946606000000003</v>
      </c>
      <c r="S39">
        <v>-87.746786999999998</v>
      </c>
      <c r="T39">
        <v>60641</v>
      </c>
      <c r="U39" t="s">
        <v>78</v>
      </c>
      <c r="V39">
        <v>70642</v>
      </c>
      <c r="W39">
        <v>2133</v>
      </c>
      <c r="X39">
        <v>35.700000000000003</v>
      </c>
      <c r="Y39">
        <v>53158</v>
      </c>
      <c r="Z39">
        <v>25655</v>
      </c>
      <c r="AA39">
        <v>5372</v>
      </c>
      <c r="AB39">
        <v>0.08</v>
      </c>
      <c r="AC39">
        <v>9560</v>
      </c>
      <c r="AD39">
        <v>0.14000000000000001</v>
      </c>
      <c r="AE39">
        <v>1291145</v>
      </c>
      <c r="AF39">
        <v>10433</v>
      </c>
      <c r="AG39">
        <v>25906</v>
      </c>
      <c r="AH39">
        <v>7942</v>
      </c>
      <c r="AI39">
        <v>288</v>
      </c>
      <c r="AJ39">
        <v>913</v>
      </c>
      <c r="AK39">
        <v>1240</v>
      </c>
      <c r="AL39">
        <v>0.37</v>
      </c>
      <c r="AM39">
        <v>0.11</v>
      </c>
      <c r="AN39">
        <v>0</v>
      </c>
      <c r="AO39">
        <v>0.01</v>
      </c>
      <c r="AP39">
        <v>0.02</v>
      </c>
      <c r="AQ39">
        <v>0.5</v>
      </c>
      <c r="AR39">
        <v>0.74</v>
      </c>
      <c r="AS39">
        <v>0.23</v>
      </c>
      <c r="AT39">
        <v>0.01</v>
      </c>
      <c r="AU39">
        <v>0.03</v>
      </c>
      <c r="AV39">
        <v>4718</v>
      </c>
      <c r="AW39">
        <v>4281</v>
      </c>
      <c r="AX39">
        <v>3963</v>
      </c>
      <c r="AY39">
        <v>2561</v>
      </c>
      <c r="AZ39">
        <v>1486</v>
      </c>
      <c r="BA39">
        <v>903</v>
      </c>
      <c r="BB39">
        <v>936</v>
      </c>
      <c r="BC39">
        <v>2933</v>
      </c>
      <c r="BD39">
        <v>6281</v>
      </c>
      <c r="BE39">
        <v>6167</v>
      </c>
      <c r="BF39">
        <v>5179</v>
      </c>
      <c r="BG39">
        <v>5171</v>
      </c>
      <c r="BH39">
        <v>5162</v>
      </c>
      <c r="BI39">
        <v>4838</v>
      </c>
      <c r="BJ39">
        <v>4884</v>
      </c>
      <c r="BK39">
        <v>1710</v>
      </c>
      <c r="BL39">
        <v>2177</v>
      </c>
      <c r="BM39">
        <v>1141</v>
      </c>
      <c r="BN39">
        <v>1435</v>
      </c>
      <c r="BO39">
        <v>1742</v>
      </c>
      <c r="BP39">
        <v>1243</v>
      </c>
      <c r="BQ39">
        <v>810</v>
      </c>
      <c r="BR39">
        <v>921</v>
      </c>
      <c r="BS39">
        <v>0.13</v>
      </c>
      <c r="BT39">
        <v>0.11</v>
      </c>
      <c r="BU39">
        <v>0.16</v>
      </c>
      <c r="BV39">
        <v>0.16</v>
      </c>
      <c r="BW39">
        <v>0.15</v>
      </c>
      <c r="BX39">
        <v>0.14000000000000001</v>
      </c>
      <c r="BY39">
        <v>0.09</v>
      </c>
      <c r="BZ39">
        <v>7.0000000000000007E-2</v>
      </c>
      <c r="CA39">
        <v>1.9113602576808699</v>
      </c>
    </row>
    <row r="40" spans="1:79">
      <c r="A40">
        <v>38</v>
      </c>
      <c r="B40">
        <v>38</v>
      </c>
      <c r="C40">
        <v>60642</v>
      </c>
      <c r="D40">
        <v>1987</v>
      </c>
      <c r="E40">
        <v>2253</v>
      </c>
      <c r="F40">
        <v>1517</v>
      </c>
      <c r="G40">
        <v>344</v>
      </c>
      <c r="H40">
        <v>31.2</v>
      </c>
      <c r="I40">
        <v>91637</v>
      </c>
      <c r="J40">
        <v>345798</v>
      </c>
      <c r="K40">
        <v>31</v>
      </c>
      <c r="L40">
        <v>31</v>
      </c>
      <c r="M40">
        <v>60642</v>
      </c>
      <c r="N40">
        <v>72</v>
      </c>
      <c r="O40">
        <v>77</v>
      </c>
      <c r="P40">
        <v>94</v>
      </c>
      <c r="Q40">
        <v>60642</v>
      </c>
      <c r="R40">
        <v>41.902042000000002</v>
      </c>
      <c r="S40">
        <v>-87.658543999999907</v>
      </c>
      <c r="T40">
        <v>60642</v>
      </c>
      <c r="U40" t="s">
        <v>78</v>
      </c>
      <c r="V40">
        <v>19508</v>
      </c>
      <c r="W40">
        <v>921</v>
      </c>
      <c r="X40">
        <v>31.8</v>
      </c>
      <c r="Y40">
        <v>82404</v>
      </c>
      <c r="Z40">
        <v>52496</v>
      </c>
      <c r="AA40">
        <v>4686</v>
      </c>
      <c r="AB40">
        <v>0.24</v>
      </c>
      <c r="AC40">
        <v>2610</v>
      </c>
      <c r="AD40">
        <v>0.13</v>
      </c>
      <c r="AE40">
        <v>346090</v>
      </c>
      <c r="AF40">
        <v>2325</v>
      </c>
      <c r="AG40">
        <v>5439</v>
      </c>
      <c r="AH40">
        <v>5185</v>
      </c>
      <c r="AI40">
        <v>659</v>
      </c>
      <c r="AJ40">
        <v>777</v>
      </c>
      <c r="AK40">
        <v>1048</v>
      </c>
      <c r="AL40">
        <v>0.28000000000000003</v>
      </c>
      <c r="AM40">
        <v>0.27</v>
      </c>
      <c r="AN40">
        <v>0.03</v>
      </c>
      <c r="AO40">
        <v>0.04</v>
      </c>
      <c r="AP40">
        <v>0.05</v>
      </c>
      <c r="AQ40">
        <v>0.62</v>
      </c>
      <c r="AR40">
        <v>0.45</v>
      </c>
      <c r="AS40">
        <v>0.43</v>
      </c>
      <c r="AT40">
        <v>0.05</v>
      </c>
      <c r="AU40">
        <v>0.06</v>
      </c>
      <c r="AV40">
        <v>1163</v>
      </c>
      <c r="AW40">
        <v>557</v>
      </c>
      <c r="AX40">
        <v>493</v>
      </c>
      <c r="AY40">
        <v>166</v>
      </c>
      <c r="AZ40">
        <v>66</v>
      </c>
      <c r="BA40">
        <v>151</v>
      </c>
      <c r="BB40">
        <v>154</v>
      </c>
      <c r="BC40">
        <v>1082</v>
      </c>
      <c r="BD40">
        <v>4228</v>
      </c>
      <c r="BE40">
        <v>4028</v>
      </c>
      <c r="BF40">
        <v>2076</v>
      </c>
      <c r="BG40">
        <v>1089</v>
      </c>
      <c r="BH40">
        <v>1106</v>
      </c>
      <c r="BI40">
        <v>672</v>
      </c>
      <c r="BJ40">
        <v>668</v>
      </c>
      <c r="BK40">
        <v>163</v>
      </c>
      <c r="BL40">
        <v>366</v>
      </c>
      <c r="BM40">
        <v>198</v>
      </c>
      <c r="BN40">
        <v>280</v>
      </c>
      <c r="BO40">
        <v>396</v>
      </c>
      <c r="BP40">
        <v>138</v>
      </c>
      <c r="BQ40">
        <v>184</v>
      </c>
      <c r="BR40">
        <v>84</v>
      </c>
      <c r="BS40">
        <v>0.09</v>
      </c>
      <c r="BT40">
        <v>0.04</v>
      </c>
      <c r="BU40">
        <v>0.28999999999999998</v>
      </c>
      <c r="BV40">
        <v>0.31</v>
      </c>
      <c r="BW40">
        <v>0.11</v>
      </c>
      <c r="BX40">
        <v>7.0000000000000007E-2</v>
      </c>
      <c r="BY40">
        <v>0.05</v>
      </c>
      <c r="BZ40">
        <v>0.04</v>
      </c>
      <c r="CA40">
        <v>1.4851680949241901</v>
      </c>
    </row>
    <row r="41" spans="1:79">
      <c r="A41">
        <v>39</v>
      </c>
      <c r="B41">
        <v>39</v>
      </c>
      <c r="C41">
        <v>60643</v>
      </c>
      <c r="D41">
        <v>13395</v>
      </c>
      <c r="E41">
        <v>25416</v>
      </c>
      <c r="F41">
        <v>12116</v>
      </c>
      <c r="G41">
        <v>4245</v>
      </c>
      <c r="H41">
        <v>32.5</v>
      </c>
      <c r="I41">
        <v>88191</v>
      </c>
      <c r="J41">
        <v>373994</v>
      </c>
      <c r="K41">
        <v>30</v>
      </c>
      <c r="L41">
        <v>30</v>
      </c>
      <c r="M41">
        <v>60643</v>
      </c>
      <c r="N41">
        <v>50</v>
      </c>
      <c r="O41">
        <v>51</v>
      </c>
      <c r="P41">
        <v>69</v>
      </c>
      <c r="Q41">
        <v>60643</v>
      </c>
      <c r="R41">
        <v>41.700273000000003</v>
      </c>
      <c r="S41">
        <v>-87.663267000000005</v>
      </c>
      <c r="T41">
        <v>60643</v>
      </c>
      <c r="U41" t="s">
        <v>78</v>
      </c>
      <c r="V41">
        <v>50507</v>
      </c>
      <c r="W41">
        <v>1590</v>
      </c>
      <c r="X41">
        <v>43.9</v>
      </c>
      <c r="Y41">
        <v>59686</v>
      </c>
      <c r="Z41">
        <v>30304</v>
      </c>
      <c r="AA41">
        <v>5958</v>
      </c>
      <c r="AB41">
        <v>0.12</v>
      </c>
      <c r="AC41">
        <v>7994</v>
      </c>
      <c r="AD41">
        <v>0.16</v>
      </c>
      <c r="AE41">
        <v>741485</v>
      </c>
      <c r="AF41">
        <v>4762</v>
      </c>
      <c r="AG41">
        <v>14933</v>
      </c>
      <c r="AH41">
        <v>4234</v>
      </c>
      <c r="AI41">
        <v>42</v>
      </c>
      <c r="AJ41">
        <v>361</v>
      </c>
      <c r="AK41">
        <v>930</v>
      </c>
      <c r="AL41">
        <v>0.3</v>
      </c>
      <c r="AM41">
        <v>0.08</v>
      </c>
      <c r="AN41">
        <v>0</v>
      </c>
      <c r="AO41">
        <v>0.01</v>
      </c>
      <c r="AP41">
        <v>0.02</v>
      </c>
      <c r="AQ41">
        <v>0.39</v>
      </c>
      <c r="AR41">
        <v>0.76</v>
      </c>
      <c r="AS41">
        <v>0.22</v>
      </c>
      <c r="AT41">
        <v>0</v>
      </c>
      <c r="AU41">
        <v>0.02</v>
      </c>
      <c r="AV41">
        <v>2660</v>
      </c>
      <c r="AW41">
        <v>2676</v>
      </c>
      <c r="AX41">
        <v>3673</v>
      </c>
      <c r="AY41">
        <v>2027</v>
      </c>
      <c r="AZ41">
        <v>1164</v>
      </c>
      <c r="BA41">
        <v>682</v>
      </c>
      <c r="BB41">
        <v>615</v>
      </c>
      <c r="BC41">
        <v>1837</v>
      </c>
      <c r="BD41">
        <v>1972</v>
      </c>
      <c r="BE41">
        <v>2618</v>
      </c>
      <c r="BF41">
        <v>2774</v>
      </c>
      <c r="BG41">
        <v>3339</v>
      </c>
      <c r="BH41">
        <v>3368</v>
      </c>
      <c r="BI41">
        <v>4279</v>
      </c>
      <c r="BJ41">
        <v>4165</v>
      </c>
      <c r="BK41">
        <v>1423</v>
      </c>
      <c r="BL41">
        <v>1977</v>
      </c>
      <c r="BM41">
        <v>1146</v>
      </c>
      <c r="BN41">
        <v>1240</v>
      </c>
      <c r="BO41">
        <v>2136</v>
      </c>
      <c r="BP41">
        <v>1958</v>
      </c>
      <c r="BQ41">
        <v>1396</v>
      </c>
      <c r="BR41">
        <v>1382</v>
      </c>
      <c r="BS41">
        <v>0.11</v>
      </c>
      <c r="BT41">
        <v>0.14000000000000001</v>
      </c>
      <c r="BU41">
        <v>0.1</v>
      </c>
      <c r="BV41">
        <v>0.11</v>
      </c>
      <c r="BW41">
        <v>0.13</v>
      </c>
      <c r="BX41">
        <v>0.17</v>
      </c>
      <c r="BY41">
        <v>0.11</v>
      </c>
      <c r="BZ41">
        <v>0.14000000000000001</v>
      </c>
      <c r="CA41">
        <v>2.0977220204688001</v>
      </c>
    </row>
    <row r="42" spans="1:79">
      <c r="A42">
        <v>40</v>
      </c>
      <c r="B42">
        <v>40</v>
      </c>
      <c r="C42">
        <v>60644</v>
      </c>
      <c r="D42">
        <v>29537</v>
      </c>
      <c r="E42">
        <v>75644</v>
      </c>
      <c r="F42">
        <v>26357</v>
      </c>
      <c r="G42">
        <v>16218</v>
      </c>
      <c r="H42">
        <v>32</v>
      </c>
      <c r="I42">
        <v>37836</v>
      </c>
      <c r="J42">
        <v>251061</v>
      </c>
      <c r="K42">
        <v>29</v>
      </c>
      <c r="L42">
        <v>29</v>
      </c>
      <c r="M42">
        <v>60644</v>
      </c>
      <c r="N42">
        <v>83</v>
      </c>
      <c r="O42">
        <v>70</v>
      </c>
      <c r="P42">
        <v>75</v>
      </c>
      <c r="Q42">
        <v>60644</v>
      </c>
      <c r="R42">
        <v>41.880083999999997</v>
      </c>
      <c r="S42">
        <v>-87.756372999999996</v>
      </c>
      <c r="T42">
        <v>60644</v>
      </c>
      <c r="U42" t="s">
        <v>78</v>
      </c>
      <c r="V42">
        <v>49645</v>
      </c>
      <c r="W42">
        <v>2219</v>
      </c>
      <c r="X42">
        <v>32.6</v>
      </c>
      <c r="Y42">
        <v>26892</v>
      </c>
      <c r="Z42">
        <v>14510</v>
      </c>
      <c r="AA42">
        <v>1263</v>
      </c>
      <c r="AB42">
        <v>0.03</v>
      </c>
      <c r="AC42">
        <v>17017</v>
      </c>
      <c r="AD42">
        <v>0.34</v>
      </c>
      <c r="AE42">
        <v>565805</v>
      </c>
      <c r="AF42">
        <v>4720</v>
      </c>
      <c r="AG42">
        <v>8546</v>
      </c>
      <c r="AH42">
        <v>5491</v>
      </c>
      <c r="AI42">
        <v>78</v>
      </c>
      <c r="AJ42">
        <v>434</v>
      </c>
      <c r="AK42">
        <v>288</v>
      </c>
      <c r="AL42">
        <v>0.17</v>
      </c>
      <c r="AM42">
        <v>0.11</v>
      </c>
      <c r="AN42">
        <v>0</v>
      </c>
      <c r="AO42">
        <v>0.01</v>
      </c>
      <c r="AP42">
        <v>0.01</v>
      </c>
      <c r="AQ42">
        <v>0.28999999999999998</v>
      </c>
      <c r="AR42">
        <v>0.59</v>
      </c>
      <c r="AS42">
        <v>0.38</v>
      </c>
      <c r="AT42">
        <v>0.01</v>
      </c>
      <c r="AU42">
        <v>0.03</v>
      </c>
      <c r="AV42">
        <v>4333</v>
      </c>
      <c r="AW42">
        <v>3770</v>
      </c>
      <c r="AX42">
        <v>3406</v>
      </c>
      <c r="AY42">
        <v>2443</v>
      </c>
      <c r="AZ42">
        <v>1428</v>
      </c>
      <c r="BA42">
        <v>879</v>
      </c>
      <c r="BB42">
        <v>804</v>
      </c>
      <c r="BC42">
        <v>2453</v>
      </c>
      <c r="BD42">
        <v>3648</v>
      </c>
      <c r="BE42">
        <v>2995</v>
      </c>
      <c r="BF42">
        <v>2648</v>
      </c>
      <c r="BG42">
        <v>2783</v>
      </c>
      <c r="BH42">
        <v>3245</v>
      </c>
      <c r="BI42">
        <v>3209</v>
      </c>
      <c r="BJ42">
        <v>3094</v>
      </c>
      <c r="BK42">
        <v>1154</v>
      </c>
      <c r="BL42">
        <v>1558</v>
      </c>
      <c r="BM42">
        <v>903</v>
      </c>
      <c r="BN42">
        <v>936</v>
      </c>
      <c r="BO42">
        <v>1373</v>
      </c>
      <c r="BP42">
        <v>1113</v>
      </c>
      <c r="BQ42">
        <v>713</v>
      </c>
      <c r="BR42">
        <v>757</v>
      </c>
      <c r="BS42">
        <v>0.16</v>
      </c>
      <c r="BT42">
        <v>0.15</v>
      </c>
      <c r="BU42">
        <v>0.16</v>
      </c>
      <c r="BV42">
        <v>0.11</v>
      </c>
      <c r="BW42">
        <v>0.12</v>
      </c>
      <c r="BX42">
        <v>0.13</v>
      </c>
      <c r="BY42">
        <v>0.09</v>
      </c>
      <c r="BZ42">
        <v>0.08</v>
      </c>
      <c r="CA42">
        <v>2.86997761505482</v>
      </c>
    </row>
    <row r="43" spans="1:79">
      <c r="A43">
        <v>41</v>
      </c>
      <c r="B43">
        <v>41</v>
      </c>
      <c r="C43">
        <v>60645</v>
      </c>
      <c r="D43">
        <v>25428</v>
      </c>
      <c r="E43">
        <v>67765</v>
      </c>
      <c r="F43">
        <v>21074</v>
      </c>
      <c r="G43">
        <v>14726</v>
      </c>
      <c r="H43">
        <v>29.9</v>
      </c>
      <c r="I43">
        <v>36673</v>
      </c>
      <c r="J43">
        <v>196431</v>
      </c>
      <c r="K43">
        <v>28</v>
      </c>
      <c r="L43">
        <v>28</v>
      </c>
      <c r="M43">
        <v>60645</v>
      </c>
      <c r="N43">
        <v>80</v>
      </c>
      <c r="O43">
        <v>52</v>
      </c>
      <c r="P43">
        <v>76</v>
      </c>
      <c r="Q43">
        <v>60645</v>
      </c>
      <c r="R43">
        <v>42.008558000000001</v>
      </c>
      <c r="S43">
        <v>-87.694734999999994</v>
      </c>
      <c r="T43">
        <v>60645</v>
      </c>
      <c r="U43" t="s">
        <v>78</v>
      </c>
      <c r="V43">
        <v>47131</v>
      </c>
      <c r="W43">
        <v>1587</v>
      </c>
      <c r="X43">
        <v>35.700000000000003</v>
      </c>
      <c r="Y43">
        <v>49132</v>
      </c>
      <c r="Z43">
        <v>25740</v>
      </c>
      <c r="AA43">
        <v>4498</v>
      </c>
      <c r="AB43">
        <v>0.1</v>
      </c>
      <c r="AC43">
        <v>10664</v>
      </c>
      <c r="AD43">
        <v>0.23</v>
      </c>
      <c r="AE43">
        <v>617720</v>
      </c>
      <c r="AF43">
        <v>6452</v>
      </c>
      <c r="AG43">
        <v>13336</v>
      </c>
      <c r="AH43">
        <v>3883</v>
      </c>
      <c r="AI43">
        <v>368</v>
      </c>
      <c r="AJ43">
        <v>1180</v>
      </c>
      <c r="AK43">
        <v>744</v>
      </c>
      <c r="AL43">
        <v>0.28000000000000003</v>
      </c>
      <c r="AM43">
        <v>0.08</v>
      </c>
      <c r="AN43">
        <v>0.01</v>
      </c>
      <c r="AO43">
        <v>0.03</v>
      </c>
      <c r="AP43">
        <v>0.02</v>
      </c>
      <c r="AQ43">
        <v>0.4</v>
      </c>
      <c r="AR43">
        <v>0.71</v>
      </c>
      <c r="AS43">
        <v>0.21</v>
      </c>
      <c r="AT43">
        <v>0.02</v>
      </c>
      <c r="AU43">
        <v>0.06</v>
      </c>
      <c r="AV43">
        <v>4065</v>
      </c>
      <c r="AW43">
        <v>3563</v>
      </c>
      <c r="AX43">
        <v>3012</v>
      </c>
      <c r="AY43">
        <v>1942</v>
      </c>
      <c r="AZ43">
        <v>854</v>
      </c>
      <c r="BA43">
        <v>712</v>
      </c>
      <c r="BB43">
        <v>395</v>
      </c>
      <c r="BC43">
        <v>1568</v>
      </c>
      <c r="BD43">
        <v>3616</v>
      </c>
      <c r="BE43">
        <v>3324</v>
      </c>
      <c r="BF43">
        <v>3583</v>
      </c>
      <c r="BG43">
        <v>3111</v>
      </c>
      <c r="BH43">
        <v>2683</v>
      </c>
      <c r="BI43">
        <v>3463</v>
      </c>
      <c r="BJ43">
        <v>2563</v>
      </c>
      <c r="BK43">
        <v>1457</v>
      </c>
      <c r="BL43">
        <v>1659</v>
      </c>
      <c r="BM43">
        <v>826</v>
      </c>
      <c r="BN43">
        <v>1024</v>
      </c>
      <c r="BO43">
        <v>1171</v>
      </c>
      <c r="BP43">
        <v>849</v>
      </c>
      <c r="BQ43">
        <v>806</v>
      </c>
      <c r="BR43">
        <v>885</v>
      </c>
      <c r="BS43">
        <v>0.16</v>
      </c>
      <c r="BT43">
        <v>0.12</v>
      </c>
      <c r="BU43">
        <v>0.13</v>
      </c>
      <c r="BV43">
        <v>0.15</v>
      </c>
      <c r="BW43">
        <v>0.12</v>
      </c>
      <c r="BX43">
        <v>0.13</v>
      </c>
      <c r="BY43">
        <v>0.11</v>
      </c>
      <c r="BZ43">
        <v>0.08</v>
      </c>
      <c r="CA43">
        <v>3.2155736927018999</v>
      </c>
    </row>
    <row r="44" spans="1:79">
      <c r="A44">
        <v>42</v>
      </c>
      <c r="B44">
        <v>42</v>
      </c>
      <c r="C44">
        <v>60646</v>
      </c>
      <c r="D44">
        <v>27078</v>
      </c>
      <c r="E44">
        <v>71684</v>
      </c>
      <c r="F44">
        <v>24746</v>
      </c>
      <c r="G44">
        <v>16223</v>
      </c>
      <c r="H44">
        <v>35.200000000000003</v>
      </c>
      <c r="I44">
        <v>54929</v>
      </c>
      <c r="J44">
        <v>296995</v>
      </c>
      <c r="K44">
        <v>27</v>
      </c>
      <c r="L44">
        <v>27</v>
      </c>
      <c r="M44">
        <v>60646</v>
      </c>
      <c r="N44">
        <v>61</v>
      </c>
      <c r="O44">
        <v>45</v>
      </c>
      <c r="P44">
        <v>64</v>
      </c>
      <c r="Q44">
        <v>60646</v>
      </c>
      <c r="R44">
        <v>41.993018999999997</v>
      </c>
      <c r="S44">
        <v>-87.759626999999995</v>
      </c>
      <c r="T44">
        <v>60646</v>
      </c>
      <c r="U44" t="s">
        <v>78</v>
      </c>
      <c r="V44">
        <v>27454</v>
      </c>
      <c r="W44">
        <v>940</v>
      </c>
      <c r="X44">
        <v>43.9</v>
      </c>
      <c r="Y44">
        <v>79079</v>
      </c>
      <c r="Z44">
        <v>42546</v>
      </c>
      <c r="AA44">
        <v>5575</v>
      </c>
      <c r="AB44">
        <v>0.2</v>
      </c>
      <c r="AC44">
        <v>1662</v>
      </c>
      <c r="AD44">
        <v>0.06</v>
      </c>
      <c r="AE44">
        <v>369895</v>
      </c>
      <c r="AF44">
        <v>4439</v>
      </c>
      <c r="AG44">
        <v>10426</v>
      </c>
      <c r="AH44">
        <v>1304</v>
      </c>
      <c r="AI44">
        <v>28</v>
      </c>
      <c r="AJ44">
        <v>279</v>
      </c>
      <c r="AK44">
        <v>587</v>
      </c>
      <c r="AL44">
        <v>0.38</v>
      </c>
      <c r="AM44">
        <v>0.05</v>
      </c>
      <c r="AN44">
        <v>0</v>
      </c>
      <c r="AO44">
        <v>0.01</v>
      </c>
      <c r="AP44">
        <v>0.02</v>
      </c>
      <c r="AQ44">
        <v>0.44</v>
      </c>
      <c r="AR44">
        <v>0.87</v>
      </c>
      <c r="AS44">
        <v>0.11</v>
      </c>
      <c r="AT44">
        <v>0</v>
      </c>
      <c r="AU44">
        <v>0.02</v>
      </c>
      <c r="AV44">
        <v>1816</v>
      </c>
      <c r="AW44">
        <v>1961</v>
      </c>
      <c r="AX44">
        <v>1613</v>
      </c>
      <c r="AY44">
        <v>735</v>
      </c>
      <c r="AZ44">
        <v>398</v>
      </c>
      <c r="BA44">
        <v>313</v>
      </c>
      <c r="BB44">
        <v>183</v>
      </c>
      <c r="BC44">
        <v>663</v>
      </c>
      <c r="BD44">
        <v>1412</v>
      </c>
      <c r="BE44">
        <v>1600</v>
      </c>
      <c r="BF44">
        <v>1479</v>
      </c>
      <c r="BG44">
        <v>2013</v>
      </c>
      <c r="BH44">
        <v>1878</v>
      </c>
      <c r="BI44">
        <v>2318</v>
      </c>
      <c r="BJ44">
        <v>1659</v>
      </c>
      <c r="BK44">
        <v>868</v>
      </c>
      <c r="BL44">
        <v>743</v>
      </c>
      <c r="BM44">
        <v>633</v>
      </c>
      <c r="BN44">
        <v>919</v>
      </c>
      <c r="BO44">
        <v>1236</v>
      </c>
      <c r="BP44">
        <v>1074</v>
      </c>
      <c r="BQ44">
        <v>827</v>
      </c>
      <c r="BR44">
        <v>1113</v>
      </c>
      <c r="BS44">
        <v>0.14000000000000001</v>
      </c>
      <c r="BT44">
        <v>0.1</v>
      </c>
      <c r="BU44">
        <v>0.09</v>
      </c>
      <c r="BV44">
        <v>0.11</v>
      </c>
      <c r="BW44">
        <v>0.14000000000000001</v>
      </c>
      <c r="BX44">
        <v>0.14000000000000001</v>
      </c>
      <c r="BY44">
        <v>0.12</v>
      </c>
      <c r="BZ44">
        <v>0.15</v>
      </c>
      <c r="CA44">
        <v>2.8967914006303999</v>
      </c>
    </row>
    <row r="45" spans="1:79">
      <c r="A45">
        <v>43</v>
      </c>
      <c r="B45">
        <v>43</v>
      </c>
      <c r="C45">
        <v>60647</v>
      </c>
      <c r="D45">
        <v>19718</v>
      </c>
      <c r="E45">
        <v>49105</v>
      </c>
      <c r="F45">
        <v>17857</v>
      </c>
      <c r="G45">
        <v>12631</v>
      </c>
      <c r="H45">
        <v>43</v>
      </c>
      <c r="I45">
        <v>60387</v>
      </c>
      <c r="J45">
        <v>192308</v>
      </c>
      <c r="K45">
        <v>26</v>
      </c>
      <c r="L45">
        <v>26</v>
      </c>
      <c r="M45">
        <v>60647</v>
      </c>
      <c r="N45">
        <v>94</v>
      </c>
      <c r="O45">
        <v>72</v>
      </c>
      <c r="P45">
        <v>92</v>
      </c>
      <c r="Q45">
        <v>60647</v>
      </c>
      <c r="R45">
        <v>41.921214999999997</v>
      </c>
      <c r="S45">
        <v>-87.701027999999994</v>
      </c>
      <c r="T45">
        <v>60647</v>
      </c>
      <c r="U45" t="s">
        <v>78</v>
      </c>
      <c r="V45">
        <v>88866</v>
      </c>
      <c r="W45">
        <v>1937</v>
      </c>
      <c r="X45">
        <v>31.4</v>
      </c>
      <c r="Y45">
        <v>61028</v>
      </c>
      <c r="Z45">
        <v>34232</v>
      </c>
      <c r="AA45">
        <v>11214</v>
      </c>
      <c r="AB45">
        <v>0.13</v>
      </c>
      <c r="AC45">
        <v>16760</v>
      </c>
      <c r="AD45">
        <v>0.19</v>
      </c>
      <c r="AE45">
        <v>1510345</v>
      </c>
      <c r="AF45">
        <v>10357</v>
      </c>
      <c r="AG45">
        <v>25978</v>
      </c>
      <c r="AH45">
        <v>15977</v>
      </c>
      <c r="AI45">
        <v>2315</v>
      </c>
      <c r="AJ45">
        <v>1733</v>
      </c>
      <c r="AK45">
        <v>2824</v>
      </c>
      <c r="AL45">
        <v>0.28999999999999998</v>
      </c>
      <c r="AM45">
        <v>0.18</v>
      </c>
      <c r="AN45">
        <v>0.03</v>
      </c>
      <c r="AO45">
        <v>0.02</v>
      </c>
      <c r="AP45">
        <v>0.03</v>
      </c>
      <c r="AQ45">
        <v>0.52</v>
      </c>
      <c r="AR45">
        <v>0.56000000000000005</v>
      </c>
      <c r="AS45">
        <v>0.35</v>
      </c>
      <c r="AT45">
        <v>0.05</v>
      </c>
      <c r="AU45">
        <v>0.04</v>
      </c>
      <c r="AV45">
        <v>6546</v>
      </c>
      <c r="AW45">
        <v>4887</v>
      </c>
      <c r="AX45">
        <v>4529</v>
      </c>
      <c r="AY45">
        <v>2691</v>
      </c>
      <c r="AZ45">
        <v>1711</v>
      </c>
      <c r="BA45">
        <v>758</v>
      </c>
      <c r="BB45">
        <v>1069</v>
      </c>
      <c r="BC45">
        <v>5233</v>
      </c>
      <c r="BD45">
        <v>13174</v>
      </c>
      <c r="BE45">
        <v>11770</v>
      </c>
      <c r="BF45">
        <v>8591</v>
      </c>
      <c r="BG45">
        <v>6240</v>
      </c>
      <c r="BH45">
        <v>5355</v>
      </c>
      <c r="BI45">
        <v>4082</v>
      </c>
      <c r="BJ45">
        <v>3620</v>
      </c>
      <c r="BK45">
        <v>1111</v>
      </c>
      <c r="BL45">
        <v>1590</v>
      </c>
      <c r="BM45">
        <v>1040</v>
      </c>
      <c r="BN45">
        <v>1204</v>
      </c>
      <c r="BO45">
        <v>1434</v>
      </c>
      <c r="BP45">
        <v>1221</v>
      </c>
      <c r="BQ45">
        <v>476</v>
      </c>
      <c r="BR45">
        <v>534</v>
      </c>
      <c r="BS45">
        <v>0.13</v>
      </c>
      <c r="BT45">
        <v>0.1</v>
      </c>
      <c r="BU45">
        <v>0.23</v>
      </c>
      <c r="BV45">
        <v>0.23</v>
      </c>
      <c r="BW45">
        <v>0.13</v>
      </c>
      <c r="BX45">
        <v>0.09</v>
      </c>
      <c r="BY45">
        <v>0.06</v>
      </c>
      <c r="BZ45">
        <v>0.04</v>
      </c>
      <c r="CA45">
        <v>2.7499019992159899</v>
      </c>
    </row>
    <row r="46" spans="1:79">
      <c r="A46">
        <v>44</v>
      </c>
      <c r="B46">
        <v>44</v>
      </c>
      <c r="C46">
        <v>60649</v>
      </c>
      <c r="D46">
        <v>15915</v>
      </c>
      <c r="E46">
        <v>34701</v>
      </c>
      <c r="F46">
        <v>13535</v>
      </c>
      <c r="G46">
        <v>7130</v>
      </c>
      <c r="H46">
        <v>32.9</v>
      </c>
      <c r="I46">
        <v>35838</v>
      </c>
      <c r="J46">
        <v>273753</v>
      </c>
      <c r="K46">
        <v>25</v>
      </c>
      <c r="L46">
        <v>25</v>
      </c>
      <c r="M46">
        <v>60649</v>
      </c>
      <c r="N46">
        <v>84</v>
      </c>
      <c r="O46">
        <v>67</v>
      </c>
      <c r="P46">
        <v>72</v>
      </c>
      <c r="Q46">
        <v>60649</v>
      </c>
      <c r="R46">
        <v>41.763420000000004</v>
      </c>
      <c r="S46">
        <v>-87.565878999999995</v>
      </c>
      <c r="T46">
        <v>60649</v>
      </c>
      <c r="U46" t="s">
        <v>78</v>
      </c>
      <c r="V46">
        <v>45218</v>
      </c>
      <c r="W46">
        <v>2052</v>
      </c>
      <c r="X46">
        <v>38.4</v>
      </c>
      <c r="Y46">
        <v>26246</v>
      </c>
      <c r="Z46">
        <v>20699</v>
      </c>
      <c r="AA46">
        <v>2471</v>
      </c>
      <c r="AB46">
        <v>0.05</v>
      </c>
      <c r="AC46">
        <v>15271</v>
      </c>
      <c r="AD46">
        <v>0.34</v>
      </c>
      <c r="AE46">
        <v>690380</v>
      </c>
      <c r="AF46">
        <v>3314</v>
      </c>
      <c r="AG46">
        <v>8652</v>
      </c>
      <c r="AH46">
        <v>6788</v>
      </c>
      <c r="AI46">
        <v>27</v>
      </c>
      <c r="AJ46">
        <v>354</v>
      </c>
      <c r="AK46">
        <v>547</v>
      </c>
      <c r="AL46">
        <v>0.19</v>
      </c>
      <c r="AM46">
        <v>0.15</v>
      </c>
      <c r="AN46">
        <v>0</v>
      </c>
      <c r="AO46">
        <v>0.01</v>
      </c>
      <c r="AP46">
        <v>0.01</v>
      </c>
      <c r="AQ46">
        <v>0.35</v>
      </c>
      <c r="AR46">
        <v>0.55000000000000004</v>
      </c>
      <c r="AS46">
        <v>0.43</v>
      </c>
      <c r="AT46">
        <v>0</v>
      </c>
      <c r="AU46">
        <v>0.02</v>
      </c>
      <c r="AV46">
        <v>3300</v>
      </c>
      <c r="AW46">
        <v>2872</v>
      </c>
      <c r="AX46">
        <v>2493</v>
      </c>
      <c r="AY46">
        <v>1739</v>
      </c>
      <c r="AZ46">
        <v>1128</v>
      </c>
      <c r="BA46">
        <v>549</v>
      </c>
      <c r="BB46">
        <v>642</v>
      </c>
      <c r="BC46">
        <v>2196</v>
      </c>
      <c r="BD46">
        <v>3032</v>
      </c>
      <c r="BE46">
        <v>2626</v>
      </c>
      <c r="BF46">
        <v>3113</v>
      </c>
      <c r="BG46">
        <v>2977</v>
      </c>
      <c r="BH46">
        <v>3103</v>
      </c>
      <c r="BI46">
        <v>3093</v>
      </c>
      <c r="BJ46">
        <v>3165</v>
      </c>
      <c r="BK46">
        <v>1236</v>
      </c>
      <c r="BL46">
        <v>1548</v>
      </c>
      <c r="BM46">
        <v>1224</v>
      </c>
      <c r="BN46">
        <v>1064</v>
      </c>
      <c r="BO46">
        <v>1261</v>
      </c>
      <c r="BP46">
        <v>1255</v>
      </c>
      <c r="BQ46">
        <v>863</v>
      </c>
      <c r="BR46">
        <v>739</v>
      </c>
      <c r="BS46">
        <v>0.14000000000000001</v>
      </c>
      <c r="BT46">
        <v>0.12</v>
      </c>
      <c r="BU46">
        <v>0.14000000000000001</v>
      </c>
      <c r="BV46">
        <v>0.13</v>
      </c>
      <c r="BW46">
        <v>0.13</v>
      </c>
      <c r="BX46">
        <v>0.14000000000000001</v>
      </c>
      <c r="BY46">
        <v>0.11</v>
      </c>
      <c r="BZ46">
        <v>0.09</v>
      </c>
      <c r="CA46">
        <v>2.5637975618766098</v>
      </c>
    </row>
    <row r="47" spans="1:79">
      <c r="A47">
        <v>45</v>
      </c>
      <c r="B47">
        <v>45</v>
      </c>
      <c r="C47">
        <v>60651</v>
      </c>
      <c r="D47">
        <v>15068</v>
      </c>
      <c r="E47">
        <v>39124</v>
      </c>
      <c r="F47">
        <v>13595</v>
      </c>
      <c r="G47">
        <v>9174</v>
      </c>
      <c r="H47">
        <v>36.9</v>
      </c>
      <c r="I47">
        <v>53139</v>
      </c>
      <c r="J47">
        <v>325961</v>
      </c>
      <c r="K47">
        <v>24</v>
      </c>
      <c r="L47">
        <v>24</v>
      </c>
      <c r="M47">
        <v>60651</v>
      </c>
      <c r="N47">
        <v>76</v>
      </c>
      <c r="O47">
        <v>63</v>
      </c>
      <c r="P47">
        <v>61</v>
      </c>
      <c r="Q47">
        <v>60651</v>
      </c>
      <c r="R47">
        <v>41.902093000000001</v>
      </c>
      <c r="S47">
        <v>-87.740856999999906</v>
      </c>
      <c r="T47">
        <v>60651</v>
      </c>
      <c r="U47" t="s">
        <v>78</v>
      </c>
      <c r="V47">
        <v>61759</v>
      </c>
      <c r="W47">
        <v>2172</v>
      </c>
      <c r="X47">
        <v>33.299999999999997</v>
      </c>
      <c r="Y47">
        <v>34397</v>
      </c>
      <c r="Z47">
        <v>15705</v>
      </c>
      <c r="AA47">
        <v>1756</v>
      </c>
      <c r="AB47">
        <v>0.03</v>
      </c>
      <c r="AC47">
        <v>17659</v>
      </c>
      <c r="AD47">
        <v>0.28999999999999998</v>
      </c>
      <c r="AE47">
        <v>817100</v>
      </c>
      <c r="AF47">
        <v>6535</v>
      </c>
      <c r="AG47">
        <v>15340</v>
      </c>
      <c r="AH47">
        <v>5273</v>
      </c>
      <c r="AI47">
        <v>371</v>
      </c>
      <c r="AJ47">
        <v>333</v>
      </c>
      <c r="AK47">
        <v>627</v>
      </c>
      <c r="AL47">
        <v>0.25</v>
      </c>
      <c r="AM47">
        <v>0.09</v>
      </c>
      <c r="AN47">
        <v>0.01</v>
      </c>
      <c r="AO47">
        <v>0.01</v>
      </c>
      <c r="AP47">
        <v>0.01</v>
      </c>
      <c r="AQ47">
        <v>0.35</v>
      </c>
      <c r="AR47">
        <v>0.72</v>
      </c>
      <c r="AS47">
        <v>0.25</v>
      </c>
      <c r="AT47">
        <v>0.02</v>
      </c>
      <c r="AU47">
        <v>0.02</v>
      </c>
      <c r="AV47">
        <v>4705</v>
      </c>
      <c r="AW47">
        <v>4822</v>
      </c>
      <c r="AX47">
        <v>4240</v>
      </c>
      <c r="AY47">
        <v>2986</v>
      </c>
      <c r="AZ47">
        <v>1612</v>
      </c>
      <c r="BA47">
        <v>1114</v>
      </c>
      <c r="BB47">
        <v>1115</v>
      </c>
      <c r="BC47">
        <v>3079</v>
      </c>
      <c r="BD47">
        <v>4215</v>
      </c>
      <c r="BE47">
        <v>4768</v>
      </c>
      <c r="BF47">
        <v>4018</v>
      </c>
      <c r="BG47">
        <v>3848</v>
      </c>
      <c r="BH47">
        <v>3710</v>
      </c>
      <c r="BI47">
        <v>3631</v>
      </c>
      <c r="BJ47">
        <v>3617</v>
      </c>
      <c r="BK47">
        <v>1369</v>
      </c>
      <c r="BL47">
        <v>2088</v>
      </c>
      <c r="BM47">
        <v>1113</v>
      </c>
      <c r="BN47">
        <v>1498</v>
      </c>
      <c r="BO47">
        <v>1741</v>
      </c>
      <c r="BP47">
        <v>1338</v>
      </c>
      <c r="BQ47">
        <v>709</v>
      </c>
      <c r="BR47">
        <v>423</v>
      </c>
      <c r="BS47">
        <v>0.15</v>
      </c>
      <c r="BT47">
        <v>0.14000000000000001</v>
      </c>
      <c r="BU47">
        <v>0.15</v>
      </c>
      <c r="BV47">
        <v>0.14000000000000001</v>
      </c>
      <c r="BW47">
        <v>0.12</v>
      </c>
      <c r="BX47">
        <v>0.12</v>
      </c>
      <c r="BY47">
        <v>0.1</v>
      </c>
      <c r="BZ47">
        <v>7.0000000000000007E-2</v>
      </c>
      <c r="CA47">
        <v>2.87782272894446</v>
      </c>
    </row>
    <row r="48" spans="1:79">
      <c r="A48">
        <v>46</v>
      </c>
      <c r="B48">
        <v>46</v>
      </c>
      <c r="C48">
        <v>60652</v>
      </c>
      <c r="D48">
        <v>25671</v>
      </c>
      <c r="E48">
        <v>45125</v>
      </c>
      <c r="F48">
        <v>22983</v>
      </c>
      <c r="G48">
        <v>9106</v>
      </c>
      <c r="H48">
        <v>35.700000000000003</v>
      </c>
      <c r="I48">
        <v>40742</v>
      </c>
      <c r="J48">
        <v>240271</v>
      </c>
      <c r="K48">
        <v>23</v>
      </c>
      <c r="L48">
        <v>23</v>
      </c>
      <c r="M48">
        <v>60652</v>
      </c>
      <c r="N48">
        <v>62</v>
      </c>
      <c r="O48">
        <v>58</v>
      </c>
      <c r="P48">
        <v>50</v>
      </c>
      <c r="Q48">
        <v>60652</v>
      </c>
      <c r="R48">
        <v>41.747931999999999</v>
      </c>
      <c r="S48">
        <v>-87.714794999999995</v>
      </c>
      <c r="T48">
        <v>60652</v>
      </c>
      <c r="U48" t="s">
        <v>78</v>
      </c>
      <c r="V48">
        <v>43228</v>
      </c>
      <c r="W48">
        <v>1430</v>
      </c>
      <c r="X48">
        <v>35.299999999999997</v>
      </c>
      <c r="Y48">
        <v>64574</v>
      </c>
      <c r="Z48">
        <v>23806</v>
      </c>
      <c r="AA48">
        <v>3376</v>
      </c>
      <c r="AB48">
        <v>0.08</v>
      </c>
      <c r="AC48">
        <v>5252</v>
      </c>
      <c r="AD48">
        <v>0.12</v>
      </c>
      <c r="AE48">
        <v>700285</v>
      </c>
      <c r="AF48">
        <v>6595</v>
      </c>
      <c r="AG48">
        <v>15824</v>
      </c>
      <c r="AH48">
        <v>2770</v>
      </c>
      <c r="AI48">
        <v>0</v>
      </c>
      <c r="AJ48">
        <v>130</v>
      </c>
      <c r="AK48">
        <v>320</v>
      </c>
      <c r="AL48">
        <v>0.37</v>
      </c>
      <c r="AM48">
        <v>0.06</v>
      </c>
      <c r="AN48">
        <v>0</v>
      </c>
      <c r="AO48">
        <v>0</v>
      </c>
      <c r="AP48">
        <v>0.01</v>
      </c>
      <c r="AQ48">
        <v>0.43</v>
      </c>
      <c r="AR48">
        <v>0.85</v>
      </c>
      <c r="AS48">
        <v>0.15</v>
      </c>
      <c r="AT48">
        <v>0</v>
      </c>
      <c r="AU48">
        <v>0.01</v>
      </c>
      <c r="AV48">
        <v>2739</v>
      </c>
      <c r="AW48">
        <v>3199</v>
      </c>
      <c r="AX48">
        <v>3570</v>
      </c>
      <c r="AY48">
        <v>2104</v>
      </c>
      <c r="AZ48">
        <v>1412</v>
      </c>
      <c r="BA48">
        <v>525</v>
      </c>
      <c r="BB48">
        <v>720</v>
      </c>
      <c r="BC48">
        <v>2200</v>
      </c>
      <c r="BD48">
        <v>2617</v>
      </c>
      <c r="BE48">
        <v>2426</v>
      </c>
      <c r="BF48">
        <v>2879</v>
      </c>
      <c r="BG48">
        <v>2611</v>
      </c>
      <c r="BH48">
        <v>3459</v>
      </c>
      <c r="BI48">
        <v>3464</v>
      </c>
      <c r="BJ48">
        <v>2870</v>
      </c>
      <c r="BK48">
        <v>1119</v>
      </c>
      <c r="BL48">
        <v>956</v>
      </c>
      <c r="BM48">
        <v>653</v>
      </c>
      <c r="BN48">
        <v>805</v>
      </c>
      <c r="BO48">
        <v>1297</v>
      </c>
      <c r="BP48">
        <v>496</v>
      </c>
      <c r="BQ48">
        <v>442</v>
      </c>
      <c r="BR48">
        <v>665</v>
      </c>
      <c r="BS48">
        <v>0.14000000000000001</v>
      </c>
      <c r="BT48">
        <v>0.16</v>
      </c>
      <c r="BU48">
        <v>0.14000000000000001</v>
      </c>
      <c r="BV48">
        <v>0.12</v>
      </c>
      <c r="BW48">
        <v>0.14000000000000001</v>
      </c>
      <c r="BX48">
        <v>0.15</v>
      </c>
      <c r="BY48">
        <v>0.08</v>
      </c>
      <c r="BZ48">
        <v>7.0000000000000007E-2</v>
      </c>
      <c r="CA48">
        <v>1.9634077361528</v>
      </c>
    </row>
    <row r="49" spans="1:79">
      <c r="A49">
        <v>47</v>
      </c>
      <c r="B49">
        <v>47</v>
      </c>
      <c r="C49">
        <v>60653</v>
      </c>
      <c r="D49">
        <v>33716</v>
      </c>
      <c r="E49">
        <v>82768</v>
      </c>
      <c r="F49">
        <v>28533</v>
      </c>
      <c r="G49">
        <v>19842</v>
      </c>
      <c r="H49">
        <v>36.299999999999997</v>
      </c>
      <c r="I49">
        <v>40360</v>
      </c>
      <c r="J49">
        <v>148702</v>
      </c>
      <c r="K49">
        <v>22</v>
      </c>
      <c r="L49">
        <v>22</v>
      </c>
      <c r="M49">
        <v>60653</v>
      </c>
      <c r="N49">
        <v>73</v>
      </c>
      <c r="O49">
        <v>56</v>
      </c>
      <c r="P49">
        <v>76</v>
      </c>
      <c r="Q49">
        <v>60653</v>
      </c>
      <c r="R49">
        <v>41.819961999999997</v>
      </c>
      <c r="S49">
        <v>-87.605983999999907</v>
      </c>
      <c r="T49">
        <v>60653</v>
      </c>
      <c r="U49" t="s">
        <v>78</v>
      </c>
      <c r="V49">
        <v>31045</v>
      </c>
      <c r="W49">
        <v>1252</v>
      </c>
      <c r="X49">
        <v>36.1</v>
      </c>
      <c r="Y49">
        <v>26176</v>
      </c>
      <c r="Z49">
        <v>22015</v>
      </c>
      <c r="AA49">
        <v>2321</v>
      </c>
      <c r="AB49">
        <v>7.0000000000000007E-2</v>
      </c>
      <c r="AC49">
        <v>11152</v>
      </c>
      <c r="AD49">
        <v>0.36</v>
      </c>
      <c r="AE49">
        <v>376755</v>
      </c>
      <c r="AF49">
        <v>1941</v>
      </c>
      <c r="AG49">
        <v>6012</v>
      </c>
      <c r="AH49">
        <v>3709</v>
      </c>
      <c r="AI49">
        <v>45</v>
      </c>
      <c r="AJ49">
        <v>403</v>
      </c>
      <c r="AK49">
        <v>676</v>
      </c>
      <c r="AL49">
        <v>0.19</v>
      </c>
      <c r="AM49">
        <v>0.12</v>
      </c>
      <c r="AN49">
        <v>0</v>
      </c>
      <c r="AO49">
        <v>0.01</v>
      </c>
      <c r="AP49">
        <v>0.02</v>
      </c>
      <c r="AQ49">
        <v>0.33</v>
      </c>
      <c r="AR49">
        <v>0.59</v>
      </c>
      <c r="AS49">
        <v>0.36</v>
      </c>
      <c r="AT49">
        <v>0</v>
      </c>
      <c r="AU49">
        <v>0.04</v>
      </c>
      <c r="AV49">
        <v>2382</v>
      </c>
      <c r="AW49">
        <v>2180</v>
      </c>
      <c r="AX49">
        <v>2293</v>
      </c>
      <c r="AY49">
        <v>1277</v>
      </c>
      <c r="AZ49">
        <v>822</v>
      </c>
      <c r="BA49">
        <v>502</v>
      </c>
      <c r="BB49">
        <v>509</v>
      </c>
      <c r="BC49">
        <v>1258</v>
      </c>
      <c r="BD49">
        <v>1809</v>
      </c>
      <c r="BE49">
        <v>2027</v>
      </c>
      <c r="BF49">
        <v>2451</v>
      </c>
      <c r="BG49">
        <v>2535</v>
      </c>
      <c r="BH49">
        <v>1862</v>
      </c>
      <c r="BI49">
        <v>1480</v>
      </c>
      <c r="BJ49">
        <v>1682</v>
      </c>
      <c r="BK49">
        <v>571</v>
      </c>
      <c r="BL49">
        <v>1113</v>
      </c>
      <c r="BM49">
        <v>695</v>
      </c>
      <c r="BN49">
        <v>781</v>
      </c>
      <c r="BO49">
        <v>856</v>
      </c>
      <c r="BP49">
        <v>778</v>
      </c>
      <c r="BQ49">
        <v>565</v>
      </c>
      <c r="BR49">
        <v>617</v>
      </c>
      <c r="BS49">
        <v>0.15</v>
      </c>
      <c r="BT49">
        <v>0.14000000000000001</v>
      </c>
      <c r="BU49">
        <v>0.13</v>
      </c>
      <c r="BV49">
        <v>0.14000000000000001</v>
      </c>
      <c r="BW49">
        <v>0.14000000000000001</v>
      </c>
      <c r="BX49">
        <v>0.1</v>
      </c>
      <c r="BY49">
        <v>0.1</v>
      </c>
      <c r="BZ49">
        <v>0.09</v>
      </c>
      <c r="CA49">
        <v>2.90078155118634</v>
      </c>
    </row>
    <row r="50" spans="1:79">
      <c r="A50">
        <v>48</v>
      </c>
      <c r="B50">
        <v>48</v>
      </c>
      <c r="C50">
        <v>60654</v>
      </c>
      <c r="D50">
        <v>39926</v>
      </c>
      <c r="E50">
        <v>94030</v>
      </c>
      <c r="F50">
        <v>36204</v>
      </c>
      <c r="G50">
        <v>20764</v>
      </c>
      <c r="H50">
        <v>34.299999999999997</v>
      </c>
      <c r="I50">
        <v>62001</v>
      </c>
      <c r="J50">
        <v>368068</v>
      </c>
      <c r="K50">
        <v>21</v>
      </c>
      <c r="L50">
        <v>21</v>
      </c>
      <c r="M50">
        <v>60654</v>
      </c>
      <c r="N50">
        <v>96</v>
      </c>
      <c r="O50">
        <v>100</v>
      </c>
      <c r="P50">
        <v>84</v>
      </c>
      <c r="Q50">
        <v>60654</v>
      </c>
      <c r="R50">
        <v>41.892288999999998</v>
      </c>
      <c r="S50">
        <v>-87.637270999999998</v>
      </c>
      <c r="T50">
        <v>60654</v>
      </c>
      <c r="U50" t="s">
        <v>78</v>
      </c>
      <c r="V50">
        <v>17328</v>
      </c>
      <c r="W50">
        <v>814</v>
      </c>
      <c r="X50">
        <v>32.4</v>
      </c>
      <c r="Y50">
        <v>93848</v>
      </c>
      <c r="Z50">
        <v>92695</v>
      </c>
      <c r="AA50">
        <v>7502</v>
      </c>
      <c r="AB50">
        <v>0.43</v>
      </c>
      <c r="AC50">
        <v>1558</v>
      </c>
      <c r="AD50">
        <v>0.09</v>
      </c>
      <c r="AE50">
        <v>301530</v>
      </c>
      <c r="AF50">
        <v>2447</v>
      </c>
      <c r="AG50">
        <v>3428</v>
      </c>
      <c r="AH50">
        <v>1794</v>
      </c>
      <c r="AI50">
        <v>130</v>
      </c>
      <c r="AJ50">
        <v>5833</v>
      </c>
      <c r="AK50">
        <v>1244</v>
      </c>
      <c r="AL50">
        <v>0.2</v>
      </c>
      <c r="AM50">
        <v>0.1</v>
      </c>
      <c r="AN50">
        <v>0.01</v>
      </c>
      <c r="AO50">
        <v>0.34</v>
      </c>
      <c r="AP50">
        <v>7.0000000000000007E-2</v>
      </c>
      <c r="AQ50">
        <v>0.65</v>
      </c>
      <c r="AR50">
        <v>0.31</v>
      </c>
      <c r="AS50">
        <v>0.16</v>
      </c>
      <c r="AT50">
        <v>0.01</v>
      </c>
      <c r="AU50">
        <v>0.52</v>
      </c>
      <c r="AV50">
        <v>860</v>
      </c>
      <c r="AW50">
        <v>235</v>
      </c>
      <c r="AX50">
        <v>104</v>
      </c>
      <c r="AY50">
        <v>18</v>
      </c>
      <c r="AZ50">
        <v>46</v>
      </c>
      <c r="BA50">
        <v>9</v>
      </c>
      <c r="BB50">
        <v>227</v>
      </c>
      <c r="BC50">
        <v>1017</v>
      </c>
      <c r="BD50">
        <v>3950</v>
      </c>
      <c r="BE50">
        <v>3630</v>
      </c>
      <c r="BF50">
        <v>1654</v>
      </c>
      <c r="BG50">
        <v>1739</v>
      </c>
      <c r="BH50">
        <v>738</v>
      </c>
      <c r="BI50">
        <v>895</v>
      </c>
      <c r="BJ50">
        <v>803</v>
      </c>
      <c r="BK50">
        <v>343</v>
      </c>
      <c r="BL50">
        <v>408</v>
      </c>
      <c r="BM50">
        <v>71</v>
      </c>
      <c r="BN50">
        <v>183</v>
      </c>
      <c r="BO50">
        <v>215</v>
      </c>
      <c r="BP50">
        <v>86</v>
      </c>
      <c r="BQ50">
        <v>72</v>
      </c>
      <c r="BR50">
        <v>25</v>
      </c>
      <c r="BS50">
        <v>0.06</v>
      </c>
      <c r="BT50">
        <v>0.01</v>
      </c>
      <c r="BU50">
        <v>0.3</v>
      </c>
      <c r="BV50">
        <v>0.3</v>
      </c>
      <c r="BW50">
        <v>0.14000000000000001</v>
      </c>
      <c r="BX50">
        <v>0.1</v>
      </c>
      <c r="BY50">
        <v>0.06</v>
      </c>
      <c r="BZ50">
        <v>0.02</v>
      </c>
      <c r="CA50">
        <v>2.5972268257650999</v>
      </c>
    </row>
    <row r="51" spans="1:79">
      <c r="A51">
        <v>49</v>
      </c>
      <c r="B51">
        <v>49</v>
      </c>
      <c r="C51">
        <v>60655</v>
      </c>
      <c r="D51">
        <v>23658</v>
      </c>
      <c r="E51">
        <v>64658</v>
      </c>
      <c r="F51">
        <v>19974</v>
      </c>
      <c r="G51">
        <v>14648</v>
      </c>
      <c r="H51">
        <v>32.4</v>
      </c>
      <c r="I51">
        <v>32910</v>
      </c>
      <c r="J51">
        <v>197860</v>
      </c>
      <c r="K51">
        <v>20</v>
      </c>
      <c r="L51">
        <v>20</v>
      </c>
      <c r="M51">
        <v>60655</v>
      </c>
      <c r="N51">
        <v>58</v>
      </c>
      <c r="O51">
        <v>39</v>
      </c>
      <c r="P51">
        <v>67</v>
      </c>
      <c r="Q51">
        <v>60655</v>
      </c>
      <c r="R51">
        <v>41.694775999999997</v>
      </c>
      <c r="S51">
        <v>-87.703777000000002</v>
      </c>
      <c r="T51">
        <v>60655</v>
      </c>
      <c r="U51" t="s">
        <v>78</v>
      </c>
      <c r="V51">
        <v>28741</v>
      </c>
      <c r="W51">
        <v>694</v>
      </c>
      <c r="X51">
        <v>37.9</v>
      </c>
      <c r="Y51">
        <v>91102</v>
      </c>
      <c r="Z51">
        <v>36921</v>
      </c>
      <c r="AA51">
        <v>5564</v>
      </c>
      <c r="AB51">
        <v>0.19</v>
      </c>
      <c r="AC51">
        <v>939</v>
      </c>
      <c r="AD51">
        <v>0.03</v>
      </c>
      <c r="AE51">
        <v>459025</v>
      </c>
      <c r="AF51">
        <v>4924</v>
      </c>
      <c r="AG51">
        <v>12262</v>
      </c>
      <c r="AH51">
        <v>1045</v>
      </c>
      <c r="AI51">
        <v>15</v>
      </c>
      <c r="AJ51">
        <v>370</v>
      </c>
      <c r="AK51">
        <v>298</v>
      </c>
      <c r="AL51">
        <v>0.43</v>
      </c>
      <c r="AM51">
        <v>0.04</v>
      </c>
      <c r="AN51">
        <v>0</v>
      </c>
      <c r="AO51">
        <v>0.01</v>
      </c>
      <c r="AP51">
        <v>0.01</v>
      </c>
      <c r="AQ51">
        <v>0.48</v>
      </c>
      <c r="AR51">
        <v>0.9</v>
      </c>
      <c r="AS51">
        <v>0.08</v>
      </c>
      <c r="AT51">
        <v>0</v>
      </c>
      <c r="AU51">
        <v>0.03</v>
      </c>
      <c r="AV51">
        <v>2163</v>
      </c>
      <c r="AW51">
        <v>1663</v>
      </c>
      <c r="AX51">
        <v>1958</v>
      </c>
      <c r="AY51">
        <v>1427</v>
      </c>
      <c r="AZ51">
        <v>790</v>
      </c>
      <c r="BA51">
        <v>487</v>
      </c>
      <c r="BB51">
        <v>339</v>
      </c>
      <c r="BC51">
        <v>979</v>
      </c>
      <c r="BD51">
        <v>1814</v>
      </c>
      <c r="BE51">
        <v>1606</v>
      </c>
      <c r="BF51">
        <v>1957</v>
      </c>
      <c r="BG51">
        <v>2193</v>
      </c>
      <c r="BH51">
        <v>1748</v>
      </c>
      <c r="BI51">
        <v>2535</v>
      </c>
      <c r="BJ51">
        <v>1912</v>
      </c>
      <c r="BK51">
        <v>728</v>
      </c>
      <c r="BL51">
        <v>1122</v>
      </c>
      <c r="BM51">
        <v>429</v>
      </c>
      <c r="BN51">
        <v>595</v>
      </c>
      <c r="BO51">
        <v>977</v>
      </c>
      <c r="BP51">
        <v>483</v>
      </c>
      <c r="BQ51">
        <v>394</v>
      </c>
      <c r="BR51">
        <v>442</v>
      </c>
      <c r="BS51">
        <v>0.13</v>
      </c>
      <c r="BT51">
        <v>0.15</v>
      </c>
      <c r="BU51">
        <v>0.13</v>
      </c>
      <c r="BV51">
        <v>0.12</v>
      </c>
      <c r="BW51">
        <v>0.14000000000000001</v>
      </c>
      <c r="BX51">
        <v>0.15</v>
      </c>
      <c r="BY51">
        <v>0.1</v>
      </c>
      <c r="BZ51">
        <v>0.08</v>
      </c>
      <c r="CA51">
        <v>3.2371082407129199</v>
      </c>
    </row>
    <row r="52" spans="1:79">
      <c r="A52">
        <v>50</v>
      </c>
      <c r="B52">
        <v>50</v>
      </c>
      <c r="C52">
        <v>60656</v>
      </c>
      <c r="D52">
        <v>21491</v>
      </c>
      <c r="E52">
        <v>57294</v>
      </c>
      <c r="F52">
        <v>18559</v>
      </c>
      <c r="G52">
        <v>13534</v>
      </c>
      <c r="H52">
        <v>34.1</v>
      </c>
      <c r="I52">
        <v>45896</v>
      </c>
      <c r="J52">
        <v>127239</v>
      </c>
      <c r="K52">
        <v>19</v>
      </c>
      <c r="L52">
        <v>19</v>
      </c>
      <c r="M52">
        <v>60656</v>
      </c>
      <c r="N52">
        <v>33</v>
      </c>
      <c r="O52">
        <v>41</v>
      </c>
      <c r="P52">
        <v>45</v>
      </c>
      <c r="Q52">
        <v>60656</v>
      </c>
      <c r="R52">
        <v>41.97428</v>
      </c>
      <c r="S52">
        <v>-87.827131999999906</v>
      </c>
      <c r="T52">
        <v>60656</v>
      </c>
      <c r="U52" t="s">
        <v>78</v>
      </c>
      <c r="V52">
        <v>27926</v>
      </c>
      <c r="W52">
        <v>990</v>
      </c>
      <c r="X52">
        <v>40.4</v>
      </c>
      <c r="Y52">
        <v>58177</v>
      </c>
      <c r="Z52">
        <v>33066</v>
      </c>
      <c r="AA52">
        <v>3536</v>
      </c>
      <c r="AB52">
        <v>0.13</v>
      </c>
      <c r="AC52">
        <v>2624</v>
      </c>
      <c r="AD52">
        <v>0.09</v>
      </c>
      <c r="AE52">
        <v>434225</v>
      </c>
      <c r="AF52">
        <v>5448</v>
      </c>
      <c r="AG52">
        <v>11609</v>
      </c>
      <c r="AH52">
        <v>1816</v>
      </c>
      <c r="AI52">
        <v>10</v>
      </c>
      <c r="AJ52">
        <v>125</v>
      </c>
      <c r="AK52">
        <v>577</v>
      </c>
      <c r="AL52">
        <v>0.42</v>
      </c>
      <c r="AM52">
        <v>7.0000000000000007E-2</v>
      </c>
      <c r="AN52">
        <v>0</v>
      </c>
      <c r="AO52">
        <v>0</v>
      </c>
      <c r="AP52">
        <v>0.02</v>
      </c>
      <c r="AQ52">
        <v>0.49</v>
      </c>
      <c r="AR52">
        <v>0.86</v>
      </c>
      <c r="AS52">
        <v>0.13</v>
      </c>
      <c r="AT52">
        <v>0</v>
      </c>
      <c r="AU52">
        <v>0.01</v>
      </c>
      <c r="AV52">
        <v>1784</v>
      </c>
      <c r="AW52">
        <v>1580</v>
      </c>
      <c r="AX52">
        <v>1435</v>
      </c>
      <c r="AY52">
        <v>704</v>
      </c>
      <c r="AZ52">
        <v>244</v>
      </c>
      <c r="BA52">
        <v>134</v>
      </c>
      <c r="BB52">
        <v>150</v>
      </c>
      <c r="BC52">
        <v>746</v>
      </c>
      <c r="BD52">
        <v>2020</v>
      </c>
      <c r="BE52">
        <v>2419</v>
      </c>
      <c r="BF52">
        <v>2651</v>
      </c>
      <c r="BG52">
        <v>1923</v>
      </c>
      <c r="BH52">
        <v>2030</v>
      </c>
      <c r="BI52">
        <v>1808</v>
      </c>
      <c r="BJ52">
        <v>1770</v>
      </c>
      <c r="BK52">
        <v>755</v>
      </c>
      <c r="BL52">
        <v>1121</v>
      </c>
      <c r="BM52">
        <v>576</v>
      </c>
      <c r="BN52">
        <v>774</v>
      </c>
      <c r="BO52">
        <v>1234</v>
      </c>
      <c r="BP52">
        <v>910</v>
      </c>
      <c r="BQ52">
        <v>488</v>
      </c>
      <c r="BR52">
        <v>670</v>
      </c>
      <c r="BS52">
        <v>0.12</v>
      </c>
      <c r="BT52">
        <v>0.09</v>
      </c>
      <c r="BU52">
        <v>0.11</v>
      </c>
      <c r="BV52">
        <v>0.18</v>
      </c>
      <c r="BW52">
        <v>0.14000000000000001</v>
      </c>
      <c r="BX52">
        <v>0.13</v>
      </c>
      <c r="BY52">
        <v>0.12</v>
      </c>
      <c r="BZ52">
        <v>0.12</v>
      </c>
      <c r="CA52">
        <v>3.0871275391993098</v>
      </c>
    </row>
    <row r="53" spans="1:79">
      <c r="A53">
        <v>51</v>
      </c>
      <c r="B53">
        <v>51</v>
      </c>
      <c r="C53">
        <v>60657</v>
      </c>
      <c r="D53">
        <v>29351</v>
      </c>
      <c r="E53">
        <v>42209</v>
      </c>
      <c r="F53">
        <v>26008</v>
      </c>
      <c r="G53">
        <v>6896</v>
      </c>
      <c r="H53">
        <v>36.9</v>
      </c>
      <c r="I53">
        <v>78850</v>
      </c>
      <c r="J53">
        <v>443153</v>
      </c>
      <c r="K53">
        <v>18</v>
      </c>
      <c r="L53">
        <v>18</v>
      </c>
      <c r="M53">
        <v>60657</v>
      </c>
      <c r="N53">
        <v>96</v>
      </c>
      <c r="O53">
        <v>84</v>
      </c>
      <c r="P53">
        <v>84</v>
      </c>
      <c r="Q53">
        <v>60657</v>
      </c>
      <c r="R53">
        <v>41.940292999999997</v>
      </c>
      <c r="S53">
        <v>-87.646856999999997</v>
      </c>
      <c r="T53">
        <v>60657</v>
      </c>
      <c r="U53" t="s">
        <v>78</v>
      </c>
      <c r="V53">
        <v>70105</v>
      </c>
      <c r="W53">
        <v>1343</v>
      </c>
      <c r="X53">
        <v>30.9</v>
      </c>
      <c r="Y53">
        <v>84319</v>
      </c>
      <c r="Z53">
        <v>67680</v>
      </c>
      <c r="AA53">
        <v>19630</v>
      </c>
      <c r="AB53">
        <v>0.28000000000000003</v>
      </c>
      <c r="AC53">
        <v>6455</v>
      </c>
      <c r="AD53">
        <v>0.09</v>
      </c>
      <c r="AE53">
        <v>1566560</v>
      </c>
      <c r="AF53">
        <v>7560</v>
      </c>
      <c r="AG53">
        <v>16788</v>
      </c>
      <c r="AH53">
        <v>24849</v>
      </c>
      <c r="AI53">
        <v>1103</v>
      </c>
      <c r="AJ53">
        <v>2523</v>
      </c>
      <c r="AK53">
        <v>3389</v>
      </c>
      <c r="AL53">
        <v>0.24</v>
      </c>
      <c r="AM53">
        <v>0.35</v>
      </c>
      <c r="AN53">
        <v>0.02</v>
      </c>
      <c r="AO53">
        <v>0.04</v>
      </c>
      <c r="AP53">
        <v>0.05</v>
      </c>
      <c r="AQ53">
        <v>0.65</v>
      </c>
      <c r="AR53">
        <v>0.37</v>
      </c>
      <c r="AS53">
        <v>0.55000000000000004</v>
      </c>
      <c r="AT53">
        <v>0.02</v>
      </c>
      <c r="AU53">
        <v>0.06</v>
      </c>
      <c r="AV53">
        <v>3801</v>
      </c>
      <c r="AW53">
        <v>1874</v>
      </c>
      <c r="AX53">
        <v>1495</v>
      </c>
      <c r="AY53">
        <v>605</v>
      </c>
      <c r="AZ53">
        <v>385</v>
      </c>
      <c r="BA53">
        <v>372</v>
      </c>
      <c r="BB53">
        <v>949</v>
      </c>
      <c r="BC53">
        <v>6790</v>
      </c>
      <c r="BD53">
        <v>16599</v>
      </c>
      <c r="BE53">
        <v>10696</v>
      </c>
      <c r="BF53">
        <v>6047</v>
      </c>
      <c r="BG53">
        <v>3645</v>
      </c>
      <c r="BH53">
        <v>3380</v>
      </c>
      <c r="BI53">
        <v>3069</v>
      </c>
      <c r="BJ53">
        <v>2587</v>
      </c>
      <c r="BK53">
        <v>861</v>
      </c>
      <c r="BL53">
        <v>1493</v>
      </c>
      <c r="BM53">
        <v>693</v>
      </c>
      <c r="BN53">
        <v>996</v>
      </c>
      <c r="BO53">
        <v>1375</v>
      </c>
      <c r="BP53">
        <v>817</v>
      </c>
      <c r="BQ53">
        <v>928</v>
      </c>
      <c r="BR53">
        <v>648</v>
      </c>
      <c r="BS53">
        <v>0.08</v>
      </c>
      <c r="BT53">
        <v>0.04</v>
      </c>
      <c r="BU53">
        <v>0.35</v>
      </c>
      <c r="BV53">
        <v>0.24</v>
      </c>
      <c r="BW53">
        <v>0.1</v>
      </c>
      <c r="BX53">
        <v>0.08</v>
      </c>
      <c r="BY53">
        <v>0.06</v>
      </c>
      <c r="BZ53">
        <v>0.05</v>
      </c>
      <c r="CA53">
        <v>1.62292371577976</v>
      </c>
    </row>
    <row r="54" spans="1:79">
      <c r="A54">
        <v>52</v>
      </c>
      <c r="B54">
        <v>52</v>
      </c>
      <c r="C54">
        <v>60659</v>
      </c>
      <c r="D54">
        <v>17425</v>
      </c>
      <c r="E54">
        <v>35475</v>
      </c>
      <c r="F54">
        <v>12019</v>
      </c>
      <c r="G54">
        <v>7667</v>
      </c>
      <c r="H54">
        <v>32.799999999999997</v>
      </c>
      <c r="I54">
        <v>19263</v>
      </c>
      <c r="J54">
        <v>129378</v>
      </c>
      <c r="K54">
        <v>17</v>
      </c>
      <c r="L54">
        <v>17</v>
      </c>
      <c r="M54">
        <v>60659</v>
      </c>
      <c r="N54">
        <v>85</v>
      </c>
      <c r="O54">
        <v>56</v>
      </c>
      <c r="P54">
        <v>79</v>
      </c>
      <c r="Q54">
        <v>60659</v>
      </c>
      <c r="R54">
        <v>41.991487999999997</v>
      </c>
      <c r="S54">
        <v>-87.703986</v>
      </c>
      <c r="T54">
        <v>60659</v>
      </c>
      <c r="U54" t="s">
        <v>78</v>
      </c>
      <c r="V54">
        <v>38995</v>
      </c>
      <c r="W54">
        <v>1867</v>
      </c>
      <c r="X54">
        <v>34.1</v>
      </c>
      <c r="Y54">
        <v>51527</v>
      </c>
      <c r="Z54">
        <v>23038</v>
      </c>
      <c r="AA54">
        <v>2611</v>
      </c>
      <c r="AB54">
        <v>7.0000000000000007E-2</v>
      </c>
      <c r="AC54">
        <v>8224</v>
      </c>
      <c r="AD54">
        <v>0.21</v>
      </c>
      <c r="AE54">
        <v>606050</v>
      </c>
      <c r="AF54">
        <v>6181</v>
      </c>
      <c r="AG54">
        <v>13262</v>
      </c>
      <c r="AH54">
        <v>3391</v>
      </c>
      <c r="AI54">
        <v>292</v>
      </c>
      <c r="AJ54">
        <v>1078</v>
      </c>
      <c r="AK54">
        <v>622</v>
      </c>
      <c r="AL54">
        <v>0.34</v>
      </c>
      <c r="AM54">
        <v>0.09</v>
      </c>
      <c r="AN54">
        <v>0.01</v>
      </c>
      <c r="AO54">
        <v>0.03</v>
      </c>
      <c r="AP54">
        <v>0.02</v>
      </c>
      <c r="AQ54">
        <v>0.46</v>
      </c>
      <c r="AR54">
        <v>0.74</v>
      </c>
      <c r="AS54">
        <v>0.19</v>
      </c>
      <c r="AT54">
        <v>0.02</v>
      </c>
      <c r="AU54">
        <v>0.06</v>
      </c>
      <c r="AV54">
        <v>2517</v>
      </c>
      <c r="AW54">
        <v>2785</v>
      </c>
      <c r="AX54">
        <v>2670</v>
      </c>
      <c r="AY54">
        <v>1422</v>
      </c>
      <c r="AZ54">
        <v>751</v>
      </c>
      <c r="BA54">
        <v>466</v>
      </c>
      <c r="BB54">
        <v>547</v>
      </c>
      <c r="BC54">
        <v>1814</v>
      </c>
      <c r="BD54">
        <v>3792</v>
      </c>
      <c r="BE54">
        <v>3351</v>
      </c>
      <c r="BF54">
        <v>2939</v>
      </c>
      <c r="BG54">
        <v>2589</v>
      </c>
      <c r="BH54">
        <v>2286</v>
      </c>
      <c r="BI54">
        <v>1892</v>
      </c>
      <c r="BJ54">
        <v>2669</v>
      </c>
      <c r="BK54">
        <v>777</v>
      </c>
      <c r="BL54">
        <v>1113</v>
      </c>
      <c r="BM54">
        <v>793</v>
      </c>
      <c r="BN54">
        <v>887</v>
      </c>
      <c r="BO54">
        <v>969</v>
      </c>
      <c r="BP54">
        <v>922</v>
      </c>
      <c r="BQ54">
        <v>507</v>
      </c>
      <c r="BR54">
        <v>537</v>
      </c>
      <c r="BS54">
        <v>0.14000000000000001</v>
      </c>
      <c r="BT54">
        <v>0.12</v>
      </c>
      <c r="BU54">
        <v>0.17</v>
      </c>
      <c r="BV54">
        <v>0.16</v>
      </c>
      <c r="BW54">
        <v>0.13</v>
      </c>
      <c r="BX54">
        <v>0.12</v>
      </c>
      <c r="BY54">
        <v>0.09</v>
      </c>
      <c r="BZ54">
        <v>0.08</v>
      </c>
      <c r="CA54">
        <v>2.9515766702720598</v>
      </c>
    </row>
    <row r="55" spans="1:79">
      <c r="A55">
        <v>53</v>
      </c>
      <c r="B55">
        <v>54</v>
      </c>
      <c r="C55">
        <v>60666</v>
      </c>
      <c r="D55">
        <v>11296</v>
      </c>
      <c r="E55">
        <v>36936</v>
      </c>
      <c r="F55">
        <v>10699</v>
      </c>
      <c r="G55">
        <v>8655</v>
      </c>
      <c r="H55">
        <v>34.4</v>
      </c>
      <c r="I55">
        <v>78638</v>
      </c>
      <c r="J55">
        <v>269528</v>
      </c>
      <c r="CA55">
        <v>3.4522852603046998</v>
      </c>
    </row>
    <row r="56" spans="1:79">
      <c r="A56">
        <v>54</v>
      </c>
      <c r="B56">
        <v>55</v>
      </c>
      <c r="C56">
        <v>60661</v>
      </c>
      <c r="D56">
        <v>13516</v>
      </c>
      <c r="E56">
        <v>37389</v>
      </c>
      <c r="F56">
        <v>13071</v>
      </c>
      <c r="G56">
        <v>9672</v>
      </c>
      <c r="H56">
        <v>33</v>
      </c>
      <c r="I56">
        <v>103761</v>
      </c>
      <c r="J56">
        <v>277408</v>
      </c>
      <c r="K56">
        <v>15</v>
      </c>
      <c r="L56">
        <v>15</v>
      </c>
      <c r="M56">
        <v>60661</v>
      </c>
      <c r="N56">
        <v>98</v>
      </c>
      <c r="O56">
        <v>100</v>
      </c>
      <c r="P56">
        <v>87</v>
      </c>
      <c r="Q56">
        <v>60661</v>
      </c>
      <c r="R56">
        <v>41.883029999999998</v>
      </c>
      <c r="S56">
        <v>-87.644101000000006</v>
      </c>
      <c r="T56">
        <v>60661</v>
      </c>
      <c r="U56" t="s">
        <v>78</v>
      </c>
      <c r="V56">
        <v>9343</v>
      </c>
      <c r="W56">
        <v>711</v>
      </c>
      <c r="X56">
        <v>31.4</v>
      </c>
      <c r="Y56">
        <v>101829</v>
      </c>
      <c r="Z56">
        <v>79971</v>
      </c>
      <c r="AA56">
        <v>4168</v>
      </c>
      <c r="AB56">
        <v>0.45</v>
      </c>
      <c r="AC56">
        <v>1273</v>
      </c>
      <c r="AD56">
        <v>0.14000000000000001</v>
      </c>
      <c r="AF56">
        <v>1542</v>
      </c>
      <c r="AG56">
        <v>1817</v>
      </c>
      <c r="AH56">
        <v>1247</v>
      </c>
      <c r="AI56">
        <v>17</v>
      </c>
      <c r="AJ56">
        <v>3286</v>
      </c>
      <c r="AK56">
        <v>342</v>
      </c>
      <c r="AL56">
        <v>0.19</v>
      </c>
      <c r="AM56">
        <v>0.13</v>
      </c>
      <c r="AN56">
        <v>0</v>
      </c>
      <c r="AO56">
        <v>0.35</v>
      </c>
      <c r="AP56">
        <v>0.04</v>
      </c>
      <c r="AQ56">
        <v>0.68</v>
      </c>
      <c r="AR56">
        <v>0.28999999999999998</v>
      </c>
      <c r="AS56">
        <v>0.2</v>
      </c>
      <c r="AT56">
        <v>0</v>
      </c>
      <c r="AU56">
        <v>0.52</v>
      </c>
      <c r="AV56">
        <v>429</v>
      </c>
      <c r="AW56">
        <v>66</v>
      </c>
      <c r="AX56">
        <v>51</v>
      </c>
      <c r="AY56">
        <v>53</v>
      </c>
      <c r="AZ56">
        <v>83</v>
      </c>
      <c r="BA56">
        <v>26</v>
      </c>
      <c r="BB56">
        <v>88</v>
      </c>
      <c r="BC56">
        <v>965</v>
      </c>
      <c r="BD56">
        <v>2289</v>
      </c>
      <c r="BE56">
        <v>2027</v>
      </c>
      <c r="BF56">
        <v>1388</v>
      </c>
      <c r="BG56">
        <v>602</v>
      </c>
      <c r="BH56">
        <v>406</v>
      </c>
      <c r="BI56">
        <v>200</v>
      </c>
      <c r="BJ56">
        <v>250</v>
      </c>
      <c r="BK56">
        <v>83</v>
      </c>
      <c r="BL56">
        <v>133</v>
      </c>
      <c r="BM56">
        <v>47</v>
      </c>
      <c r="BN56">
        <v>114</v>
      </c>
      <c r="BO56">
        <v>33</v>
      </c>
      <c r="BP56">
        <v>10</v>
      </c>
      <c r="BQ56">
        <v>0</v>
      </c>
      <c r="BR56">
        <v>0</v>
      </c>
      <c r="BS56">
        <v>0.05</v>
      </c>
      <c r="BT56">
        <v>0.02</v>
      </c>
      <c r="BU56">
        <v>0.36</v>
      </c>
      <c r="BV56">
        <v>0.37</v>
      </c>
      <c r="BW56">
        <v>0.11</v>
      </c>
      <c r="BX56">
        <v>0.05</v>
      </c>
      <c r="BY56">
        <v>0.04</v>
      </c>
      <c r="BZ56">
        <v>0</v>
      </c>
      <c r="CA56">
        <v>2.8604544411292099</v>
      </c>
    </row>
    <row r="57" spans="1:79">
      <c r="A57">
        <v>55</v>
      </c>
      <c r="B57">
        <v>56</v>
      </c>
      <c r="C57">
        <v>60660</v>
      </c>
      <c r="D57">
        <v>24</v>
      </c>
      <c r="E57">
        <v>44</v>
      </c>
      <c r="F57">
        <v>22</v>
      </c>
      <c r="G57">
        <v>14</v>
      </c>
      <c r="H57">
        <v>48.8</v>
      </c>
      <c r="I57">
        <v>60675</v>
      </c>
      <c r="J57">
        <v>79167</v>
      </c>
      <c r="K57">
        <v>16</v>
      </c>
      <c r="L57">
        <v>16</v>
      </c>
      <c r="M57">
        <v>60660</v>
      </c>
      <c r="N57">
        <v>96</v>
      </c>
      <c r="O57">
        <v>74</v>
      </c>
      <c r="P57">
        <v>86</v>
      </c>
      <c r="Q57">
        <v>60660</v>
      </c>
      <c r="R57">
        <v>41.991109999999999</v>
      </c>
      <c r="S57">
        <v>-87.663076000000004</v>
      </c>
      <c r="T57">
        <v>60660</v>
      </c>
      <c r="U57" t="s">
        <v>78</v>
      </c>
      <c r="V57">
        <v>41490</v>
      </c>
      <c r="W57">
        <v>1413</v>
      </c>
      <c r="X57">
        <v>37.1</v>
      </c>
      <c r="Y57">
        <v>43794</v>
      </c>
      <c r="Z57">
        <v>32641</v>
      </c>
      <c r="AA57">
        <v>4641</v>
      </c>
      <c r="AB57">
        <v>0.11</v>
      </c>
      <c r="AC57">
        <v>7417</v>
      </c>
      <c r="AD57">
        <v>0.18</v>
      </c>
      <c r="AE57">
        <v>803970</v>
      </c>
      <c r="AF57">
        <v>4788</v>
      </c>
      <c r="AG57">
        <v>9515</v>
      </c>
      <c r="AH57">
        <v>10002</v>
      </c>
      <c r="AI57">
        <v>441</v>
      </c>
      <c r="AJ57">
        <v>1282</v>
      </c>
      <c r="AK57">
        <v>1203</v>
      </c>
      <c r="AL57">
        <v>0.23</v>
      </c>
      <c r="AM57">
        <v>0.24</v>
      </c>
      <c r="AN57">
        <v>0.01</v>
      </c>
      <c r="AO57">
        <v>0.03</v>
      </c>
      <c r="AP57">
        <v>0.03</v>
      </c>
      <c r="AQ57">
        <v>0.51</v>
      </c>
      <c r="AR57">
        <v>0.45</v>
      </c>
      <c r="AS57">
        <v>0.47</v>
      </c>
      <c r="AT57">
        <v>0.02</v>
      </c>
      <c r="AU57">
        <v>0.06</v>
      </c>
      <c r="AV57">
        <v>1635</v>
      </c>
      <c r="AW57">
        <v>1310</v>
      </c>
      <c r="AX57">
        <v>1225</v>
      </c>
      <c r="AY57">
        <v>850</v>
      </c>
      <c r="AZ57">
        <v>1857</v>
      </c>
      <c r="BA57">
        <v>698</v>
      </c>
      <c r="BB57">
        <v>651</v>
      </c>
      <c r="BC57">
        <v>1874</v>
      </c>
      <c r="BD57">
        <v>4749</v>
      </c>
      <c r="BE57">
        <v>4472</v>
      </c>
      <c r="BF57">
        <v>3076</v>
      </c>
      <c r="BG57">
        <v>2712</v>
      </c>
      <c r="BH57">
        <v>2725</v>
      </c>
      <c r="BI57">
        <v>3111</v>
      </c>
      <c r="BJ57">
        <v>2685</v>
      </c>
      <c r="BK57">
        <v>956</v>
      </c>
      <c r="BL57">
        <v>1719</v>
      </c>
      <c r="BM57">
        <v>963</v>
      </c>
      <c r="BN57">
        <v>926</v>
      </c>
      <c r="BO57">
        <v>1395</v>
      </c>
      <c r="BP57">
        <v>812</v>
      </c>
      <c r="BQ57">
        <v>398</v>
      </c>
      <c r="BR57">
        <v>691</v>
      </c>
      <c r="BS57">
        <v>7.0000000000000007E-2</v>
      </c>
      <c r="BT57">
        <v>0.09</v>
      </c>
      <c r="BU57">
        <v>0.19</v>
      </c>
      <c r="BV57">
        <v>0.18</v>
      </c>
      <c r="BW57">
        <v>0.13</v>
      </c>
      <c r="BX57">
        <v>0.14000000000000001</v>
      </c>
      <c r="BY57">
        <v>0.11</v>
      </c>
      <c r="BZ57">
        <v>0.08</v>
      </c>
      <c r="CA57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tabSelected="1" topLeftCell="B1" zoomScaleNormal="100" workbookViewId="0">
      <selection activeCell="X5" sqref="X5"/>
    </sheetView>
  </sheetViews>
  <sheetFormatPr baseColWidth="10" defaultRowHeight="16"/>
  <cols>
    <col min="1" max="1" width="14.83203125" bestFit="1" customWidth="1"/>
    <col min="2" max="2" width="6.1640625" bestFit="1" customWidth="1"/>
    <col min="3" max="4" width="15.6640625" bestFit="1" customWidth="1"/>
    <col min="5" max="5" width="9" bestFit="1" customWidth="1"/>
    <col min="6" max="10" width="6.1640625" bestFit="1" customWidth="1"/>
    <col min="11" max="11" width="15.6640625" bestFit="1" customWidth="1"/>
    <col min="12" max="12" width="15" bestFit="1" customWidth="1"/>
    <col min="13" max="13" width="10.6640625" bestFit="1" customWidth="1"/>
    <col min="14" max="16" width="3.1640625" bestFit="1" customWidth="1"/>
    <col min="18" max="22" width="3.1640625" bestFit="1" customWidth="1"/>
    <col min="23" max="23" width="10.5" customWidth="1"/>
  </cols>
  <sheetData>
    <row r="1" spans="1:24">
      <c r="L1" s="17"/>
      <c r="M1" s="17" t="s">
        <v>118</v>
      </c>
    </row>
    <row r="2" spans="1:24" ht="21">
      <c r="D2" s="9"/>
      <c r="E2" s="13" t="s">
        <v>113</v>
      </c>
      <c r="F2" s="13"/>
      <c r="G2" s="13"/>
      <c r="H2" s="13"/>
      <c r="I2" s="13"/>
      <c r="J2" s="13"/>
      <c r="K2" s="9"/>
      <c r="L2" s="17" t="s">
        <v>117</v>
      </c>
      <c r="M2" s="18">
        <f>CHITEST(L5:P12,R5:V12)</f>
        <v>2.9795866412653258E-6</v>
      </c>
    </row>
    <row r="3" spans="1:24">
      <c r="A3" s="2" t="s">
        <v>79</v>
      </c>
      <c r="D3" s="9"/>
      <c r="E3" s="14"/>
      <c r="F3" s="15" t="s">
        <v>114</v>
      </c>
      <c r="G3" s="15"/>
      <c r="H3" s="15"/>
      <c r="I3" s="15"/>
      <c r="J3" s="14"/>
      <c r="K3" s="9"/>
      <c r="L3" s="5"/>
    </row>
    <row r="4" spans="1:24" ht="17" thickBot="1">
      <c r="A4" s="3" t="s">
        <v>80</v>
      </c>
      <c r="B4" s="1"/>
      <c r="D4" s="9"/>
      <c r="E4" s="16" t="s">
        <v>110</v>
      </c>
      <c r="F4" s="16" t="s">
        <v>112</v>
      </c>
      <c r="G4" s="16" t="str">
        <f>A13</f>
        <v>51-65</v>
      </c>
      <c r="H4" s="16" t="str">
        <f>A22</f>
        <v>66-80</v>
      </c>
      <c r="I4" s="16" t="str">
        <f>A31</f>
        <v>81-95</v>
      </c>
      <c r="J4" s="16" t="s">
        <v>111</v>
      </c>
      <c r="K4" s="9"/>
    </row>
    <row r="5" spans="1:24">
      <c r="A5" s="4" t="s">
        <v>85</v>
      </c>
      <c r="B5" s="1">
        <v>0.33999999999999997</v>
      </c>
      <c r="C5">
        <f>B5/SUM($B$5:$B$12)</f>
        <v>0.11295681063122924</v>
      </c>
      <c r="D5" s="9"/>
      <c r="E5" s="11" t="s">
        <v>85</v>
      </c>
      <c r="F5" s="12">
        <f>C5</f>
        <v>0.11295681063122924</v>
      </c>
      <c r="G5" s="12">
        <f>C14</f>
        <v>0.13574097135740973</v>
      </c>
      <c r="H5" s="12">
        <f>C23</f>
        <v>0.13681948424068763</v>
      </c>
      <c r="I5" s="12">
        <f>C32</f>
        <v>0.11409978308026031</v>
      </c>
      <c r="J5" s="12">
        <f>C41</f>
        <v>6.1516452074391992E-2</v>
      </c>
      <c r="K5" s="9"/>
      <c r="L5" s="8">
        <f>F5*100</f>
        <v>11.295681063122924</v>
      </c>
      <c r="M5" s="8">
        <f t="shared" ref="M5:P5" si="0">G5*100</f>
        <v>13.574097135740972</v>
      </c>
      <c r="N5" s="8">
        <f t="shared" si="0"/>
        <v>13.681948424068763</v>
      </c>
      <c r="O5" s="8">
        <f t="shared" si="0"/>
        <v>11.40997830802603</v>
      </c>
      <c r="P5" s="8">
        <f t="shared" si="0"/>
        <v>6.1516452074391994</v>
      </c>
      <c r="R5" s="7">
        <f>$F5*100</f>
        <v>11.295681063122924</v>
      </c>
      <c r="S5" s="7">
        <f t="shared" ref="S5:V5" si="1">$F5*100</f>
        <v>11.295681063122924</v>
      </c>
      <c r="T5" s="7">
        <f t="shared" si="1"/>
        <v>11.295681063122924</v>
      </c>
      <c r="U5" s="7">
        <f t="shared" si="1"/>
        <v>11.295681063122924</v>
      </c>
      <c r="V5" s="7">
        <f t="shared" si="1"/>
        <v>11.295681063122924</v>
      </c>
      <c r="X5" s="6"/>
    </row>
    <row r="6" spans="1:24">
      <c r="A6" s="4" t="s">
        <v>87</v>
      </c>
      <c r="B6" s="1">
        <v>0.36</v>
      </c>
      <c r="C6">
        <f t="shared" ref="C6:C12" si="2">B6/SUM($B$5:$B$12)</f>
        <v>0.11960132890365449</v>
      </c>
      <c r="D6" s="9"/>
      <c r="E6" s="11" t="s">
        <v>87</v>
      </c>
      <c r="F6" s="12">
        <f>C6</f>
        <v>0.11960132890365449</v>
      </c>
      <c r="G6" s="12">
        <f>C15</f>
        <v>0.13947696139476962</v>
      </c>
      <c r="H6" s="12">
        <f>C24</f>
        <v>0.12750716332378226</v>
      </c>
      <c r="I6" s="12">
        <f>C33</f>
        <v>0.10585683297180044</v>
      </c>
      <c r="J6" s="12">
        <f t="shared" ref="J6:J12" si="3">C42</f>
        <v>5.7224606580829764E-2</v>
      </c>
      <c r="K6" s="9"/>
      <c r="L6" s="8">
        <f t="shared" ref="L6:L12" si="4">F6*100</f>
        <v>11.960132890365449</v>
      </c>
      <c r="M6" s="8">
        <f t="shared" ref="M6:M12" si="5">G6*100</f>
        <v>13.947696139476962</v>
      </c>
      <c r="N6" s="8">
        <f t="shared" ref="N6:N12" si="6">H6*100</f>
        <v>12.750716332378225</v>
      </c>
      <c r="O6" s="8">
        <f t="shared" ref="O6:O12" si="7">I6*100</f>
        <v>10.585683297180044</v>
      </c>
      <c r="P6" s="8">
        <f t="shared" ref="P6:P12" si="8">J6*100</f>
        <v>5.7224606580829764</v>
      </c>
      <c r="R6" s="7">
        <f t="shared" ref="R6:V12" si="9">$F6*100</f>
        <v>11.960132890365449</v>
      </c>
      <c r="S6" s="7">
        <f t="shared" si="9"/>
        <v>11.960132890365449</v>
      </c>
      <c r="T6" s="7">
        <f t="shared" si="9"/>
        <v>11.960132890365449</v>
      </c>
      <c r="U6" s="7">
        <f t="shared" si="9"/>
        <v>11.960132890365449</v>
      </c>
      <c r="V6" s="7">
        <f t="shared" si="9"/>
        <v>11.960132890365449</v>
      </c>
    </row>
    <row r="7" spans="1:24">
      <c r="A7" s="4" t="s">
        <v>89</v>
      </c>
      <c r="B7" s="1">
        <v>0.33</v>
      </c>
      <c r="C7">
        <f t="shared" si="2"/>
        <v>0.10963455149501662</v>
      </c>
      <c r="D7" s="9"/>
      <c r="E7" s="11" t="s">
        <v>89</v>
      </c>
      <c r="F7" s="12">
        <f>C7</f>
        <v>0.10963455149501662</v>
      </c>
      <c r="G7" s="12">
        <f>C16</f>
        <v>0.14445828144458284</v>
      </c>
      <c r="H7" s="12">
        <f>C25</f>
        <v>0.16404011461318047</v>
      </c>
      <c r="I7" s="12">
        <f>C34</f>
        <v>0.20737527114967466</v>
      </c>
      <c r="J7" s="12">
        <f t="shared" si="3"/>
        <v>0.301859799713877</v>
      </c>
      <c r="K7" s="9"/>
      <c r="L7" s="8">
        <f t="shared" si="4"/>
        <v>10.963455149501662</v>
      </c>
      <c r="M7" s="8">
        <f t="shared" si="5"/>
        <v>14.445828144458284</v>
      </c>
      <c r="N7" s="8">
        <f t="shared" si="6"/>
        <v>16.404011461318046</v>
      </c>
      <c r="O7" s="8">
        <f t="shared" si="7"/>
        <v>20.737527114967467</v>
      </c>
      <c r="P7" s="8">
        <f t="shared" si="8"/>
        <v>30.185979971387699</v>
      </c>
      <c r="R7" s="7">
        <f t="shared" si="9"/>
        <v>10.963455149501662</v>
      </c>
      <c r="S7" s="7">
        <f t="shared" si="9"/>
        <v>10.963455149501662</v>
      </c>
      <c r="T7" s="7">
        <f t="shared" si="9"/>
        <v>10.963455149501662</v>
      </c>
      <c r="U7" s="7">
        <f t="shared" si="9"/>
        <v>10.963455149501662</v>
      </c>
      <c r="V7" s="7">
        <f t="shared" si="9"/>
        <v>10.963455149501662</v>
      </c>
    </row>
    <row r="8" spans="1:24">
      <c r="A8" s="4" t="s">
        <v>91</v>
      </c>
      <c r="B8" s="1">
        <v>0.44</v>
      </c>
      <c r="C8">
        <f t="shared" si="2"/>
        <v>0.1461794019933555</v>
      </c>
      <c r="D8" s="9"/>
      <c r="E8" s="11" t="s">
        <v>91</v>
      </c>
      <c r="F8" s="12">
        <f>C8</f>
        <v>0.1461794019933555</v>
      </c>
      <c r="G8" s="12">
        <f>C17</f>
        <v>0.13200498132004984</v>
      </c>
      <c r="H8" s="12">
        <f>C26</f>
        <v>0.16475644699140402</v>
      </c>
      <c r="I8" s="12">
        <f>C35</f>
        <v>0.17744034707158352</v>
      </c>
      <c r="J8" s="12">
        <f t="shared" si="3"/>
        <v>0.2374821173104435</v>
      </c>
      <c r="K8" s="9"/>
      <c r="L8" s="8">
        <f t="shared" si="4"/>
        <v>14.61794019933555</v>
      </c>
      <c r="M8" s="8">
        <f t="shared" si="5"/>
        <v>13.200498132004984</v>
      </c>
      <c r="N8" s="8">
        <f t="shared" si="6"/>
        <v>16.475644699140403</v>
      </c>
      <c r="O8" s="8">
        <f t="shared" si="7"/>
        <v>17.744034707158352</v>
      </c>
      <c r="P8" s="8">
        <f t="shared" si="8"/>
        <v>23.74821173104435</v>
      </c>
      <c r="R8" s="7">
        <f t="shared" si="9"/>
        <v>14.61794019933555</v>
      </c>
      <c r="S8" s="7">
        <f t="shared" si="9"/>
        <v>14.61794019933555</v>
      </c>
      <c r="T8" s="7">
        <f t="shared" si="9"/>
        <v>14.61794019933555</v>
      </c>
      <c r="U8" s="7">
        <f t="shared" si="9"/>
        <v>14.61794019933555</v>
      </c>
      <c r="V8" s="7">
        <f t="shared" si="9"/>
        <v>14.61794019933555</v>
      </c>
    </row>
    <row r="9" spans="1:24">
      <c r="A9" s="4" t="s">
        <v>93</v>
      </c>
      <c r="B9" s="1">
        <v>0.39</v>
      </c>
      <c r="C9">
        <f t="shared" si="2"/>
        <v>0.12956810631229237</v>
      </c>
      <c r="D9" s="9"/>
      <c r="E9" s="11" t="s">
        <v>93</v>
      </c>
      <c r="F9" s="12">
        <f>C9</f>
        <v>0.12956810631229237</v>
      </c>
      <c r="G9" s="12">
        <f>C18</f>
        <v>0.13698630136986303</v>
      </c>
      <c r="H9" s="12">
        <f>C27</f>
        <v>0.1275071633237822</v>
      </c>
      <c r="I9" s="12">
        <f>C36</f>
        <v>0.12494577006507591</v>
      </c>
      <c r="J9" s="12">
        <f t="shared" si="3"/>
        <v>0.11874105865522175</v>
      </c>
      <c r="K9" s="9"/>
      <c r="L9" s="8">
        <f t="shared" si="4"/>
        <v>12.956810631229237</v>
      </c>
      <c r="M9" s="8">
        <f t="shared" si="5"/>
        <v>13.698630136986303</v>
      </c>
      <c r="N9" s="8">
        <f t="shared" si="6"/>
        <v>12.75071633237822</v>
      </c>
      <c r="O9" s="8">
        <f t="shared" si="7"/>
        <v>12.494577006507592</v>
      </c>
      <c r="P9" s="8">
        <f t="shared" si="8"/>
        <v>11.874105865522175</v>
      </c>
      <c r="R9" s="7">
        <f t="shared" si="9"/>
        <v>12.956810631229237</v>
      </c>
      <c r="S9" s="7">
        <f t="shared" si="9"/>
        <v>12.956810631229237</v>
      </c>
      <c r="T9" s="7">
        <f t="shared" si="9"/>
        <v>12.956810631229237</v>
      </c>
      <c r="U9" s="7">
        <f t="shared" si="9"/>
        <v>12.956810631229237</v>
      </c>
      <c r="V9" s="7">
        <f t="shared" si="9"/>
        <v>12.956810631229237</v>
      </c>
    </row>
    <row r="10" spans="1:24">
      <c r="A10" s="4" t="s">
        <v>95</v>
      </c>
      <c r="B10" s="1">
        <v>0.47000000000000003</v>
      </c>
      <c r="C10">
        <f t="shared" si="2"/>
        <v>0.15614617940199338</v>
      </c>
      <c r="D10" s="9"/>
      <c r="E10" s="11" t="s">
        <v>95</v>
      </c>
      <c r="F10" s="12">
        <f>C10</f>
        <v>0.15614617940199338</v>
      </c>
      <c r="G10" s="12">
        <f>C19</f>
        <v>0.12951432129514323</v>
      </c>
      <c r="H10" s="12">
        <f>C28</f>
        <v>0.11676217765042979</v>
      </c>
      <c r="I10" s="12">
        <f>C37</f>
        <v>0.11453362255965294</v>
      </c>
      <c r="J10" s="12">
        <f t="shared" si="3"/>
        <v>9.012875536480687E-2</v>
      </c>
      <c r="K10" s="9"/>
      <c r="L10" s="8">
        <f t="shared" si="4"/>
        <v>15.614617940199338</v>
      </c>
      <c r="M10" s="8">
        <f t="shared" si="5"/>
        <v>12.951432129514323</v>
      </c>
      <c r="N10" s="8">
        <f t="shared" si="6"/>
        <v>11.676217765042979</v>
      </c>
      <c r="O10" s="8">
        <f t="shared" si="7"/>
        <v>11.453362255965294</v>
      </c>
      <c r="P10" s="8">
        <f t="shared" si="8"/>
        <v>9.0128755364806867</v>
      </c>
      <c r="R10" s="7">
        <f t="shared" si="9"/>
        <v>15.614617940199338</v>
      </c>
      <c r="S10" s="7">
        <f t="shared" si="9"/>
        <v>15.614617940199338</v>
      </c>
      <c r="T10" s="7">
        <f t="shared" si="9"/>
        <v>15.614617940199338</v>
      </c>
      <c r="U10" s="7">
        <f t="shared" si="9"/>
        <v>15.614617940199338</v>
      </c>
      <c r="V10" s="7">
        <f t="shared" si="9"/>
        <v>15.614617940199338</v>
      </c>
    </row>
    <row r="11" spans="1:24">
      <c r="A11" s="4" t="s">
        <v>97</v>
      </c>
      <c r="B11" s="1">
        <v>0.32</v>
      </c>
      <c r="C11">
        <f t="shared" si="2"/>
        <v>0.106312292358804</v>
      </c>
      <c r="D11" s="9"/>
      <c r="E11" s="11" t="s">
        <v>97</v>
      </c>
      <c r="F11" s="12">
        <f>C11</f>
        <v>0.106312292358804</v>
      </c>
      <c r="G11" s="12">
        <f>C20</f>
        <v>9.0909090909090912E-2</v>
      </c>
      <c r="H11" s="12">
        <f>C29</f>
        <v>8.7392550143266468E-2</v>
      </c>
      <c r="I11" s="12">
        <f>C38</f>
        <v>8.2863340563991361E-2</v>
      </c>
      <c r="J11" s="12">
        <f t="shared" si="3"/>
        <v>8.5836909871244635E-2</v>
      </c>
      <c r="K11" s="9"/>
      <c r="L11" s="8">
        <f t="shared" si="4"/>
        <v>10.631229235880401</v>
      </c>
      <c r="M11" s="8">
        <f t="shared" si="5"/>
        <v>9.0909090909090917</v>
      </c>
      <c r="N11" s="8">
        <f t="shared" si="6"/>
        <v>8.7392550143266465</v>
      </c>
      <c r="O11" s="8">
        <f t="shared" si="7"/>
        <v>8.2863340563991361</v>
      </c>
      <c r="P11" s="8">
        <f t="shared" si="8"/>
        <v>8.5836909871244629</v>
      </c>
      <c r="R11" s="7">
        <f t="shared" si="9"/>
        <v>10.631229235880401</v>
      </c>
      <c r="S11" s="7">
        <f t="shared" si="9"/>
        <v>10.631229235880401</v>
      </c>
      <c r="T11" s="7">
        <f t="shared" si="9"/>
        <v>10.631229235880401</v>
      </c>
      <c r="U11" s="7">
        <f t="shared" si="9"/>
        <v>10.631229235880401</v>
      </c>
      <c r="V11" s="7">
        <f t="shared" si="9"/>
        <v>10.631229235880401</v>
      </c>
    </row>
    <row r="12" spans="1:24">
      <c r="A12" s="4" t="s">
        <v>99</v>
      </c>
      <c r="B12" s="1">
        <v>0.36</v>
      </c>
      <c r="C12">
        <f t="shared" si="2"/>
        <v>0.11960132890365449</v>
      </c>
      <c r="D12" s="9"/>
      <c r="E12" s="11" t="s">
        <v>99</v>
      </c>
      <c r="F12" s="12">
        <f>C12</f>
        <v>0.11960132890365449</v>
      </c>
      <c r="G12" s="12">
        <f>C21</f>
        <v>9.0909090909090898E-2</v>
      </c>
      <c r="H12" s="12">
        <f>C30</f>
        <v>7.5214899713467023E-2</v>
      </c>
      <c r="I12" s="12">
        <f>C39</f>
        <v>7.2885032537960984E-2</v>
      </c>
      <c r="J12" s="12">
        <f t="shared" si="3"/>
        <v>4.721030042918456E-2</v>
      </c>
      <c r="K12" s="9"/>
      <c r="L12" s="8">
        <f t="shared" si="4"/>
        <v>11.960132890365449</v>
      </c>
      <c r="M12" s="8">
        <f t="shared" si="5"/>
        <v>9.0909090909090899</v>
      </c>
      <c r="N12" s="8">
        <f t="shared" si="6"/>
        <v>7.5214899713467025</v>
      </c>
      <c r="O12" s="8">
        <f t="shared" si="7"/>
        <v>7.2885032537960983</v>
      </c>
      <c r="P12" s="8">
        <f t="shared" si="8"/>
        <v>4.7210300429184562</v>
      </c>
      <c r="R12" s="7">
        <f t="shared" si="9"/>
        <v>11.960132890365449</v>
      </c>
      <c r="S12" s="7">
        <f t="shared" si="9"/>
        <v>11.960132890365449</v>
      </c>
      <c r="T12" s="7">
        <f t="shared" si="9"/>
        <v>11.960132890365449</v>
      </c>
      <c r="U12" s="7">
        <f t="shared" si="9"/>
        <v>11.960132890365449</v>
      </c>
      <c r="V12" s="7">
        <f t="shared" si="9"/>
        <v>11.960132890365449</v>
      </c>
    </row>
    <row r="13" spans="1:24">
      <c r="A13" s="3" t="s">
        <v>81</v>
      </c>
      <c r="B13" s="1"/>
      <c r="D13" s="9"/>
      <c r="E13" s="9"/>
      <c r="F13" s="9"/>
      <c r="G13" s="9"/>
      <c r="H13" s="9"/>
      <c r="I13" s="9"/>
      <c r="J13" s="9"/>
      <c r="K13" s="9"/>
    </row>
    <row r="14" spans="1:24">
      <c r="A14" s="4" t="s">
        <v>85</v>
      </c>
      <c r="B14" s="1">
        <v>1.0900000000000001</v>
      </c>
      <c r="C14">
        <f>B14/SUM($B$14:$B$21)</f>
        <v>0.13574097135740973</v>
      </c>
    </row>
    <row r="15" spans="1:24">
      <c r="A15" s="4" t="s">
        <v>87</v>
      </c>
      <c r="B15" s="1">
        <v>1.1199999999999999</v>
      </c>
      <c r="C15">
        <f t="shared" ref="C15:C56" si="10">B15/SUM($B$14:$B$21)</f>
        <v>0.13947696139476962</v>
      </c>
    </row>
    <row r="16" spans="1:24">
      <c r="A16" s="4" t="s">
        <v>89</v>
      </c>
      <c r="B16" s="1">
        <v>1.1600000000000001</v>
      </c>
      <c r="C16">
        <f t="shared" si="10"/>
        <v>0.14445828144458284</v>
      </c>
    </row>
    <row r="17" spans="1:3">
      <c r="A17" s="4" t="s">
        <v>91</v>
      </c>
      <c r="B17" s="1">
        <v>1.06</v>
      </c>
      <c r="C17">
        <f t="shared" si="10"/>
        <v>0.13200498132004984</v>
      </c>
    </row>
    <row r="18" spans="1:3">
      <c r="A18" s="4" t="s">
        <v>93</v>
      </c>
      <c r="B18" s="1">
        <v>1.1000000000000001</v>
      </c>
      <c r="C18">
        <f t="shared" si="10"/>
        <v>0.13698630136986303</v>
      </c>
    </row>
    <row r="19" spans="1:3">
      <c r="A19" s="4" t="s">
        <v>95</v>
      </c>
      <c r="B19" s="1">
        <v>1.04</v>
      </c>
      <c r="C19">
        <f t="shared" si="10"/>
        <v>0.12951432129514323</v>
      </c>
    </row>
    <row r="20" spans="1:3">
      <c r="A20" s="4" t="s">
        <v>97</v>
      </c>
      <c r="B20" s="1">
        <v>0.73</v>
      </c>
      <c r="C20">
        <f t="shared" si="10"/>
        <v>9.0909090909090912E-2</v>
      </c>
    </row>
    <row r="21" spans="1:3">
      <c r="A21" s="4" t="s">
        <v>99</v>
      </c>
      <c r="B21" s="1">
        <v>0.72999999999999987</v>
      </c>
      <c r="C21">
        <f t="shared" si="10"/>
        <v>9.0909090909090898E-2</v>
      </c>
    </row>
    <row r="22" spans="1:3">
      <c r="A22" s="3" t="s">
        <v>82</v>
      </c>
      <c r="B22" s="1"/>
    </row>
    <row r="23" spans="1:3">
      <c r="A23" s="4" t="s">
        <v>85</v>
      </c>
      <c r="B23" s="1">
        <v>1.9099999999999997</v>
      </c>
      <c r="C23">
        <f>B23/SUM($B$23:$B$30)</f>
        <v>0.13681948424068763</v>
      </c>
    </row>
    <row r="24" spans="1:3">
      <c r="A24" s="4" t="s">
        <v>87</v>
      </c>
      <c r="B24" s="1">
        <v>1.7800000000000007</v>
      </c>
      <c r="C24">
        <f t="shared" ref="C24:C56" si="11">B24/SUM($B$23:$B$30)</f>
        <v>0.12750716332378226</v>
      </c>
    </row>
    <row r="25" spans="1:3">
      <c r="A25" s="4" t="s">
        <v>89</v>
      </c>
      <c r="B25" s="1">
        <v>2.29</v>
      </c>
      <c r="C25">
        <f t="shared" si="11"/>
        <v>0.16404011461318047</v>
      </c>
    </row>
    <row r="26" spans="1:3">
      <c r="A26" s="4" t="s">
        <v>91</v>
      </c>
      <c r="B26" s="1">
        <v>2.3000000000000007</v>
      </c>
      <c r="C26">
        <f t="shared" si="11"/>
        <v>0.16475644699140402</v>
      </c>
    </row>
    <row r="27" spans="1:3">
      <c r="A27" s="4" t="s">
        <v>93</v>
      </c>
      <c r="B27" s="1">
        <v>1.7800000000000002</v>
      </c>
      <c r="C27">
        <f t="shared" si="11"/>
        <v>0.1275071633237822</v>
      </c>
    </row>
    <row r="28" spans="1:3">
      <c r="A28" s="4" t="s">
        <v>95</v>
      </c>
      <c r="B28" s="1">
        <v>1.6300000000000003</v>
      </c>
      <c r="C28">
        <f t="shared" si="11"/>
        <v>0.11676217765042979</v>
      </c>
    </row>
    <row r="29" spans="1:3">
      <c r="A29" s="4" t="s">
        <v>97</v>
      </c>
      <c r="B29" s="1">
        <v>1.2200000000000002</v>
      </c>
      <c r="C29">
        <f t="shared" si="11"/>
        <v>8.7392550143266468E-2</v>
      </c>
    </row>
    <row r="30" spans="1:3">
      <c r="A30" s="4" t="s">
        <v>99</v>
      </c>
      <c r="B30" s="1">
        <v>1.05</v>
      </c>
      <c r="C30">
        <f t="shared" si="11"/>
        <v>7.5214899713467023E-2</v>
      </c>
    </row>
    <row r="31" spans="1:3">
      <c r="A31" s="3" t="s">
        <v>83</v>
      </c>
      <c r="B31" s="1"/>
    </row>
    <row r="32" spans="1:3">
      <c r="A32" s="4" t="s">
        <v>85</v>
      </c>
      <c r="B32" s="1">
        <v>2.6300000000000003</v>
      </c>
      <c r="C32">
        <f>B32/SUM($B$32:$B$39)</f>
        <v>0.11409978308026031</v>
      </c>
    </row>
    <row r="33" spans="1:3">
      <c r="A33" s="4" t="s">
        <v>87</v>
      </c>
      <c r="B33" s="1">
        <v>2.4400000000000004</v>
      </c>
      <c r="C33">
        <f t="shared" ref="C33:C56" si="12">B33/SUM($B$32:$B$39)</f>
        <v>0.10585683297180044</v>
      </c>
    </row>
    <row r="34" spans="1:3">
      <c r="A34" s="4" t="s">
        <v>89</v>
      </c>
      <c r="B34" s="1">
        <v>4.7800000000000011</v>
      </c>
      <c r="C34">
        <f t="shared" si="12"/>
        <v>0.20737527114967466</v>
      </c>
    </row>
    <row r="35" spans="1:3">
      <c r="A35" s="4" t="s">
        <v>91</v>
      </c>
      <c r="B35" s="1">
        <v>4.09</v>
      </c>
      <c r="C35">
        <f t="shared" si="12"/>
        <v>0.17744034707158352</v>
      </c>
    </row>
    <row r="36" spans="1:3">
      <c r="A36" s="4" t="s">
        <v>93</v>
      </c>
      <c r="B36" s="1">
        <v>2.88</v>
      </c>
      <c r="C36">
        <f t="shared" si="12"/>
        <v>0.12494577006507591</v>
      </c>
    </row>
    <row r="37" spans="1:3">
      <c r="A37" s="4" t="s">
        <v>95</v>
      </c>
      <c r="B37" s="1">
        <v>2.64</v>
      </c>
      <c r="C37">
        <f t="shared" si="12"/>
        <v>0.11453362255965294</v>
      </c>
    </row>
    <row r="38" spans="1:3">
      <c r="A38" s="4" t="s">
        <v>97</v>
      </c>
      <c r="B38" s="1">
        <v>1.910000000000001</v>
      </c>
      <c r="C38">
        <f t="shared" si="12"/>
        <v>8.2863340563991361E-2</v>
      </c>
    </row>
    <row r="39" spans="1:3">
      <c r="A39" s="4" t="s">
        <v>99</v>
      </c>
      <c r="B39" s="1">
        <v>1.6800000000000006</v>
      </c>
      <c r="C39">
        <f t="shared" si="12"/>
        <v>7.2885032537960984E-2</v>
      </c>
    </row>
    <row r="40" spans="1:3">
      <c r="A40" s="3" t="s">
        <v>84</v>
      </c>
      <c r="B40" s="1"/>
    </row>
    <row r="41" spans="1:3">
      <c r="A41" s="4" t="s">
        <v>85</v>
      </c>
      <c r="B41" s="1">
        <v>0.43</v>
      </c>
      <c r="C41">
        <f>B41/SUM($B$41:$B$48)</f>
        <v>6.1516452074391992E-2</v>
      </c>
    </row>
    <row r="42" spans="1:3">
      <c r="A42" s="4" t="s">
        <v>87</v>
      </c>
      <c r="B42" s="1">
        <v>0.4</v>
      </c>
      <c r="C42">
        <f t="shared" ref="C42:C48" si="13">B42/SUM($B$41:$B$48)</f>
        <v>5.7224606580829764E-2</v>
      </c>
    </row>
    <row r="43" spans="1:3">
      <c r="A43" s="4" t="s">
        <v>89</v>
      </c>
      <c r="B43" s="1">
        <v>2.11</v>
      </c>
      <c r="C43">
        <f t="shared" si="13"/>
        <v>0.301859799713877</v>
      </c>
    </row>
    <row r="44" spans="1:3">
      <c r="A44" s="4" t="s">
        <v>91</v>
      </c>
      <c r="B44" s="1">
        <v>1.66</v>
      </c>
      <c r="C44">
        <f t="shared" si="13"/>
        <v>0.2374821173104435</v>
      </c>
    </row>
    <row r="45" spans="1:3">
      <c r="A45" s="4" t="s">
        <v>93</v>
      </c>
      <c r="B45" s="1">
        <v>0.83</v>
      </c>
      <c r="C45">
        <f t="shared" si="13"/>
        <v>0.11874105865522175</v>
      </c>
    </row>
    <row r="46" spans="1:3">
      <c r="A46" s="4" t="s">
        <v>95</v>
      </c>
      <c r="B46" s="1">
        <v>0.63</v>
      </c>
      <c r="C46">
        <f t="shared" si="13"/>
        <v>9.012875536480687E-2</v>
      </c>
    </row>
    <row r="47" spans="1:3">
      <c r="A47" s="4" t="s">
        <v>97</v>
      </c>
      <c r="B47" s="1">
        <v>0.6</v>
      </c>
      <c r="C47">
        <f t="shared" si="13"/>
        <v>8.5836909871244635E-2</v>
      </c>
    </row>
    <row r="48" spans="1:3">
      <c r="A48" s="4" t="s">
        <v>99</v>
      </c>
      <c r="B48" s="1">
        <v>0.33</v>
      </c>
      <c r="C48">
        <f t="shared" si="13"/>
        <v>4.721030042918456E-2</v>
      </c>
    </row>
    <row r="49" spans="1:3">
      <c r="A49" s="3" t="s">
        <v>86</v>
      </c>
      <c r="B49" s="1">
        <v>6.4</v>
      </c>
      <c r="C49">
        <f t="shared" si="12"/>
        <v>0.27765726681127983</v>
      </c>
    </row>
    <row r="50" spans="1:3">
      <c r="A50" s="3" t="s">
        <v>88</v>
      </c>
      <c r="B50" s="1">
        <v>6.1000000000000014</v>
      </c>
      <c r="C50">
        <f t="shared" si="12"/>
        <v>0.26464208242950116</v>
      </c>
    </row>
    <row r="51" spans="1:3">
      <c r="A51" s="3" t="s">
        <v>90</v>
      </c>
      <c r="B51" s="1">
        <v>10.670000000000002</v>
      </c>
      <c r="C51">
        <f t="shared" si="12"/>
        <v>0.46290672451193066</v>
      </c>
    </row>
    <row r="52" spans="1:3">
      <c r="A52" s="3" t="s">
        <v>92</v>
      </c>
      <c r="B52" s="1">
        <v>9.5500000000000007</v>
      </c>
      <c r="C52">
        <f t="shared" si="12"/>
        <v>0.41431670281995664</v>
      </c>
    </row>
    <row r="53" spans="1:3">
      <c r="A53" s="3" t="s">
        <v>94</v>
      </c>
      <c r="B53" s="1">
        <v>6.98</v>
      </c>
      <c r="C53">
        <f t="shared" si="12"/>
        <v>0.30281995661605204</v>
      </c>
    </row>
    <row r="54" spans="1:3">
      <c r="A54" s="3" t="s">
        <v>96</v>
      </c>
      <c r="B54" s="1">
        <v>6.410000000000001</v>
      </c>
      <c r="C54">
        <f t="shared" si="12"/>
        <v>0.27809110629067246</v>
      </c>
    </row>
    <row r="55" spans="1:3">
      <c r="A55" s="3" t="s">
        <v>98</v>
      </c>
      <c r="B55" s="1">
        <v>4.7800000000000011</v>
      </c>
      <c r="C55">
        <f t="shared" si="12"/>
        <v>0.20737527114967466</v>
      </c>
    </row>
    <row r="56" spans="1:3">
      <c r="A56" s="3" t="s">
        <v>100</v>
      </c>
      <c r="B56" s="1">
        <v>4.1500000000000004</v>
      </c>
      <c r="C56">
        <f t="shared" si="12"/>
        <v>0.18004338394793928</v>
      </c>
    </row>
  </sheetData>
  <mergeCells count="2">
    <mergeCell ref="F3:I3"/>
    <mergeCell ref="E2:J2"/>
  </mergeCells>
  <conditionalFormatting sqref="F5:I12">
    <cfRule type="colorScale" priority="6">
      <colorScale>
        <cfvo type="min"/>
        <cfvo type="max"/>
        <color theme="0"/>
        <color theme="5" tint="0.39997558519241921"/>
      </colorScale>
    </cfRule>
  </conditionalFormatting>
  <conditionalFormatting sqref="F5:J12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topLeftCell="C1" zoomScaleNormal="100" workbookViewId="0">
      <selection activeCell="L1" sqref="L1:M2"/>
    </sheetView>
  </sheetViews>
  <sheetFormatPr baseColWidth="10" defaultRowHeight="16"/>
  <cols>
    <col min="1" max="1" width="14.83203125" bestFit="1" customWidth="1"/>
    <col min="2" max="2" width="6.1640625" bestFit="1" customWidth="1"/>
    <col min="3" max="4" width="15.6640625" bestFit="1" customWidth="1"/>
    <col min="5" max="5" width="9" bestFit="1" customWidth="1"/>
    <col min="6" max="10" width="7.33203125" customWidth="1"/>
    <col min="11" max="11" width="15.6640625" bestFit="1" customWidth="1"/>
    <col min="12" max="12" width="16.33203125" customWidth="1"/>
    <col min="15" max="15" width="11" customWidth="1"/>
  </cols>
  <sheetData>
    <row r="1" spans="1:22">
      <c r="L1" s="17"/>
      <c r="M1" s="17" t="s">
        <v>118</v>
      </c>
    </row>
    <row r="2" spans="1:22" ht="21">
      <c r="D2" s="9"/>
      <c r="E2" s="13" t="s">
        <v>115</v>
      </c>
      <c r="F2" s="13"/>
      <c r="G2" s="13"/>
      <c r="H2" s="13"/>
      <c r="I2" s="13"/>
      <c r="J2" s="13"/>
      <c r="K2" s="9"/>
      <c r="L2" s="17" t="s">
        <v>117</v>
      </c>
      <c r="M2" s="18">
        <f>CHITEST(L5:P12,R5:V12)</f>
        <v>5.2434602174397974E-8</v>
      </c>
    </row>
    <row r="3" spans="1:22">
      <c r="A3" s="2" t="s">
        <v>79</v>
      </c>
      <c r="D3" s="9"/>
      <c r="E3" s="14"/>
      <c r="F3" s="15" t="s">
        <v>116</v>
      </c>
      <c r="G3" s="15"/>
      <c r="H3" s="15"/>
      <c r="I3" s="15"/>
      <c r="J3" s="14"/>
      <c r="K3" s="9"/>
    </row>
    <row r="4" spans="1:22" ht="17" thickBot="1">
      <c r="A4" s="3" t="s">
        <v>101</v>
      </c>
      <c r="B4" s="1"/>
      <c r="D4" s="9"/>
      <c r="E4" s="16" t="s">
        <v>110</v>
      </c>
      <c r="F4" s="16" t="s">
        <v>112</v>
      </c>
      <c r="G4" s="16" t="str">
        <f>A13</f>
        <v>50-64</v>
      </c>
      <c r="H4" s="16" t="str">
        <f>A22</f>
        <v>65-79</v>
      </c>
      <c r="I4" s="16" t="str">
        <f>A31</f>
        <v>80-94</v>
      </c>
      <c r="J4" s="16" t="s">
        <v>111</v>
      </c>
      <c r="K4" s="9"/>
    </row>
    <row r="5" spans="1:22">
      <c r="A5" s="4" t="s">
        <v>85</v>
      </c>
      <c r="B5" s="1">
        <v>0.91</v>
      </c>
      <c r="C5">
        <f>B5/SUM($B$5:$B$12)</f>
        <v>0.11375000000000002</v>
      </c>
      <c r="D5" s="9"/>
      <c r="E5" s="11" t="s">
        <v>85</v>
      </c>
      <c r="F5" s="12">
        <f>C5</f>
        <v>0.11375000000000002</v>
      </c>
      <c r="G5" s="12">
        <f>C14</f>
        <v>0.14198557958957292</v>
      </c>
      <c r="H5" s="12">
        <f>C23</f>
        <v>0.12734082397003743</v>
      </c>
      <c r="I5" s="12">
        <f>C32</f>
        <v>7.9772079772079799E-2</v>
      </c>
      <c r="J5" s="12">
        <f>C41</f>
        <v>5.5276381909547742E-2</v>
      </c>
      <c r="K5" s="9"/>
      <c r="L5" s="8">
        <f>F5*100</f>
        <v>11.375000000000002</v>
      </c>
      <c r="M5" s="8">
        <f t="shared" ref="M5:P12" si="0">G5*100</f>
        <v>14.198557958957291</v>
      </c>
      <c r="N5" s="8">
        <f t="shared" si="0"/>
        <v>12.734082397003743</v>
      </c>
      <c r="O5" s="8">
        <f t="shared" si="0"/>
        <v>7.9772079772079802</v>
      </c>
      <c r="P5" s="8">
        <f t="shared" si="0"/>
        <v>5.5276381909547743</v>
      </c>
      <c r="R5" s="7">
        <f>$F5*100</f>
        <v>11.375000000000002</v>
      </c>
      <c r="S5" s="7">
        <f t="shared" ref="S5:V5" si="1">$F5*100</f>
        <v>11.375000000000002</v>
      </c>
      <c r="T5" s="7">
        <f t="shared" si="1"/>
        <v>11.375000000000002</v>
      </c>
      <c r="U5" s="7">
        <f t="shared" si="1"/>
        <v>11.375000000000002</v>
      </c>
      <c r="V5" s="7">
        <f t="shared" si="1"/>
        <v>11.375000000000002</v>
      </c>
    </row>
    <row r="6" spans="1:22">
      <c r="A6" s="4" t="s">
        <v>87</v>
      </c>
      <c r="B6" s="1">
        <v>0.89</v>
      </c>
      <c r="C6">
        <f t="shared" ref="C6:C12" si="2">B6/SUM($B$5:$B$12)</f>
        <v>0.11125000000000002</v>
      </c>
      <c r="D6" s="9"/>
      <c r="E6" s="11" t="s">
        <v>87</v>
      </c>
      <c r="F6" s="12">
        <f>C6</f>
        <v>0.11125000000000002</v>
      </c>
      <c r="G6" s="12">
        <f>C15</f>
        <v>0.13643926788685529</v>
      </c>
      <c r="H6" s="12">
        <f>C24</f>
        <v>0.11797752808988764</v>
      </c>
      <c r="I6" s="12">
        <f>C33</f>
        <v>6.4102564102564111E-2</v>
      </c>
      <c r="J6" s="12">
        <f t="shared" ref="J6:J12" si="3">C42</f>
        <v>6.8676716917922959E-2</v>
      </c>
      <c r="K6" s="9"/>
      <c r="L6" s="8">
        <f t="shared" ref="L6:L12" si="4">F6*100</f>
        <v>11.125000000000002</v>
      </c>
      <c r="M6" s="8">
        <f t="shared" si="0"/>
        <v>13.643926788685528</v>
      </c>
      <c r="N6" s="8">
        <f t="shared" si="0"/>
        <v>11.797752808988763</v>
      </c>
      <c r="O6" s="8">
        <f t="shared" si="0"/>
        <v>6.4102564102564115</v>
      </c>
      <c r="P6" s="8">
        <f t="shared" si="0"/>
        <v>6.867671691792296</v>
      </c>
      <c r="R6" s="7">
        <f t="shared" ref="R6:V12" si="5">$F6*100</f>
        <v>11.125000000000002</v>
      </c>
      <c r="S6" s="7">
        <f t="shared" si="5"/>
        <v>11.125000000000002</v>
      </c>
      <c r="T6" s="7">
        <f t="shared" si="5"/>
        <v>11.125000000000002</v>
      </c>
      <c r="U6" s="7">
        <f t="shared" si="5"/>
        <v>11.125000000000002</v>
      </c>
      <c r="V6" s="7">
        <f t="shared" si="5"/>
        <v>11.125000000000002</v>
      </c>
    </row>
    <row r="7" spans="1:22">
      <c r="A7" s="4" t="s">
        <v>89</v>
      </c>
      <c r="B7" s="1">
        <v>1.04</v>
      </c>
      <c r="C7">
        <f t="shared" si="2"/>
        <v>0.13000000000000003</v>
      </c>
      <c r="D7" s="9"/>
      <c r="E7" s="11" t="s">
        <v>89</v>
      </c>
      <c r="F7" s="12">
        <f>C7</f>
        <v>0.13000000000000003</v>
      </c>
      <c r="G7" s="12">
        <f>C16</f>
        <v>0.15141430948419299</v>
      </c>
      <c r="H7" s="12">
        <f>C25</f>
        <v>0.18913857677902624</v>
      </c>
      <c r="I7" s="12">
        <f>C34</f>
        <v>0.2820512820512821</v>
      </c>
      <c r="J7" s="12">
        <f t="shared" si="3"/>
        <v>0.31658291457286436</v>
      </c>
      <c r="K7" s="9"/>
      <c r="L7" s="8">
        <f t="shared" si="4"/>
        <v>13.000000000000004</v>
      </c>
      <c r="M7" s="8">
        <f t="shared" si="0"/>
        <v>15.141430948419298</v>
      </c>
      <c r="N7" s="8">
        <f t="shared" si="0"/>
        <v>18.913857677902623</v>
      </c>
      <c r="O7" s="8">
        <f t="shared" si="0"/>
        <v>28.205128205128212</v>
      </c>
      <c r="P7" s="8">
        <f t="shared" si="0"/>
        <v>31.658291457286435</v>
      </c>
      <c r="R7" s="7">
        <f t="shared" si="5"/>
        <v>13.000000000000004</v>
      </c>
      <c r="S7" s="7">
        <f t="shared" si="5"/>
        <v>13.000000000000004</v>
      </c>
      <c r="T7" s="7">
        <f t="shared" si="5"/>
        <v>13.000000000000004</v>
      </c>
      <c r="U7" s="7">
        <f t="shared" si="5"/>
        <v>13.000000000000004</v>
      </c>
      <c r="V7" s="7">
        <f t="shared" si="5"/>
        <v>13.000000000000004</v>
      </c>
    </row>
    <row r="8" spans="1:22">
      <c r="A8" s="4" t="s">
        <v>91</v>
      </c>
      <c r="B8" s="1">
        <v>1.1499999999999999</v>
      </c>
      <c r="C8">
        <f t="shared" si="2"/>
        <v>0.14375000000000002</v>
      </c>
      <c r="D8" s="9"/>
      <c r="E8" s="11" t="s">
        <v>91</v>
      </c>
      <c r="F8" s="12">
        <f>C8</f>
        <v>0.14375000000000002</v>
      </c>
      <c r="G8" s="12">
        <f>C17</f>
        <v>0.14420410427066002</v>
      </c>
      <c r="H8" s="12">
        <f>C26</f>
        <v>0.17540574282147317</v>
      </c>
      <c r="I8" s="12">
        <f>C35</f>
        <v>0.22934472934472938</v>
      </c>
      <c r="J8" s="12">
        <f t="shared" si="3"/>
        <v>0.23115577889447236</v>
      </c>
      <c r="K8" s="9"/>
      <c r="L8" s="8">
        <f t="shared" si="4"/>
        <v>14.375000000000002</v>
      </c>
      <c r="M8" s="8">
        <f t="shared" si="0"/>
        <v>14.420410427066003</v>
      </c>
      <c r="N8" s="8">
        <f t="shared" si="0"/>
        <v>17.540574282147318</v>
      </c>
      <c r="O8" s="8">
        <f t="shared" si="0"/>
        <v>22.934472934472939</v>
      </c>
      <c r="P8" s="8">
        <f t="shared" si="0"/>
        <v>23.115577889447238</v>
      </c>
      <c r="R8" s="7">
        <f t="shared" si="5"/>
        <v>14.375000000000002</v>
      </c>
      <c r="S8" s="7">
        <f t="shared" si="5"/>
        <v>14.375000000000002</v>
      </c>
      <c r="T8" s="7">
        <f t="shared" si="5"/>
        <v>14.375000000000002</v>
      </c>
      <c r="U8" s="7">
        <f t="shared" si="5"/>
        <v>14.375000000000002</v>
      </c>
      <c r="V8" s="7">
        <f t="shared" si="5"/>
        <v>14.375000000000002</v>
      </c>
    </row>
    <row r="9" spans="1:22">
      <c r="A9" s="4" t="s">
        <v>93</v>
      </c>
      <c r="B9" s="1">
        <v>1.07</v>
      </c>
      <c r="C9">
        <f t="shared" si="2"/>
        <v>0.13375000000000004</v>
      </c>
      <c r="D9" s="9"/>
      <c r="E9" s="11" t="s">
        <v>93</v>
      </c>
      <c r="F9" s="12">
        <f>C9</f>
        <v>0.13375000000000004</v>
      </c>
      <c r="G9" s="12">
        <f>C18</f>
        <v>0.12867443150305047</v>
      </c>
      <c r="H9" s="12">
        <f>C27</f>
        <v>0.12421972534332083</v>
      </c>
      <c r="I9" s="12">
        <f>C36</f>
        <v>0.1153846153846154</v>
      </c>
      <c r="J9" s="12">
        <f t="shared" si="3"/>
        <v>0.13232830820770519</v>
      </c>
      <c r="K9" s="9"/>
      <c r="L9" s="8">
        <f t="shared" si="4"/>
        <v>13.375000000000004</v>
      </c>
      <c r="M9" s="8">
        <f t="shared" si="0"/>
        <v>12.867443150305046</v>
      </c>
      <c r="N9" s="8">
        <f t="shared" si="0"/>
        <v>12.421972534332083</v>
      </c>
      <c r="O9" s="8">
        <f t="shared" si="0"/>
        <v>11.53846153846154</v>
      </c>
      <c r="P9" s="8">
        <f t="shared" si="0"/>
        <v>13.23283082077052</v>
      </c>
      <c r="R9" s="7">
        <f t="shared" si="5"/>
        <v>13.375000000000004</v>
      </c>
      <c r="S9" s="7">
        <f t="shared" si="5"/>
        <v>13.375000000000004</v>
      </c>
      <c r="T9" s="7">
        <f t="shared" si="5"/>
        <v>13.375000000000004</v>
      </c>
      <c r="U9" s="7">
        <f t="shared" si="5"/>
        <v>13.375000000000004</v>
      </c>
      <c r="V9" s="7">
        <f t="shared" si="5"/>
        <v>13.375000000000004</v>
      </c>
    </row>
    <row r="10" spans="1:22">
      <c r="A10" s="4" t="s">
        <v>95</v>
      </c>
      <c r="B10" s="1">
        <v>1.1299999999999999</v>
      </c>
      <c r="C10">
        <f t="shared" si="2"/>
        <v>0.14125000000000001</v>
      </c>
      <c r="D10" s="9"/>
      <c r="E10" s="11" t="s">
        <v>95</v>
      </c>
      <c r="F10" s="12">
        <f>C10</f>
        <v>0.14125000000000001</v>
      </c>
      <c r="G10" s="12">
        <f>C19</f>
        <v>0.12590127565169162</v>
      </c>
      <c r="H10" s="12">
        <f>C28</f>
        <v>0.11360799001248442</v>
      </c>
      <c r="I10" s="12">
        <f>C37</f>
        <v>9.1168091168091187E-2</v>
      </c>
      <c r="J10" s="12">
        <f t="shared" si="3"/>
        <v>9.212730318257957E-2</v>
      </c>
      <c r="K10" s="9"/>
      <c r="L10" s="8">
        <f t="shared" si="4"/>
        <v>14.125000000000002</v>
      </c>
      <c r="M10" s="8">
        <f t="shared" si="0"/>
        <v>12.590127565169162</v>
      </c>
      <c r="N10" s="8">
        <f t="shared" si="0"/>
        <v>11.360799001248441</v>
      </c>
      <c r="O10" s="8">
        <f t="shared" si="0"/>
        <v>9.1168091168091188</v>
      </c>
      <c r="P10" s="8">
        <f t="shared" si="0"/>
        <v>9.2127303182579574</v>
      </c>
      <c r="R10" s="7">
        <f t="shared" si="5"/>
        <v>14.125000000000002</v>
      </c>
      <c r="S10" s="7">
        <f t="shared" si="5"/>
        <v>14.125000000000002</v>
      </c>
      <c r="T10" s="7">
        <f t="shared" si="5"/>
        <v>14.125000000000002</v>
      </c>
      <c r="U10" s="7">
        <f t="shared" si="5"/>
        <v>14.125000000000002</v>
      </c>
      <c r="V10" s="7">
        <f t="shared" si="5"/>
        <v>14.125000000000002</v>
      </c>
    </row>
    <row r="11" spans="1:22">
      <c r="A11" s="4" t="s">
        <v>97</v>
      </c>
      <c r="B11" s="1">
        <v>0.88</v>
      </c>
      <c r="C11">
        <f t="shared" si="2"/>
        <v>0.11000000000000001</v>
      </c>
      <c r="D11" s="9"/>
      <c r="E11" s="11" t="s">
        <v>97</v>
      </c>
      <c r="F11" s="12">
        <f>C11</f>
        <v>0.11000000000000001</v>
      </c>
      <c r="G11" s="12">
        <f>C20</f>
        <v>9.0959511924570191E-2</v>
      </c>
      <c r="H11" s="12">
        <f>C29</f>
        <v>8.1772784019975051E-2</v>
      </c>
      <c r="I11" s="12">
        <f>C38</f>
        <v>7.4074074074074084E-2</v>
      </c>
      <c r="J11" s="12">
        <f t="shared" si="3"/>
        <v>7.2026800670016752E-2</v>
      </c>
      <c r="K11" s="9"/>
      <c r="L11" s="8">
        <f t="shared" si="4"/>
        <v>11.000000000000002</v>
      </c>
      <c r="M11" s="8">
        <f t="shared" si="0"/>
        <v>9.0959511924570187</v>
      </c>
      <c r="N11" s="8">
        <f t="shared" si="0"/>
        <v>8.1772784019975049</v>
      </c>
      <c r="O11" s="8">
        <f t="shared" si="0"/>
        <v>7.4074074074074083</v>
      </c>
      <c r="P11" s="8">
        <f t="shared" si="0"/>
        <v>7.2026800670016753</v>
      </c>
      <c r="R11" s="7">
        <f t="shared" si="5"/>
        <v>11.000000000000002</v>
      </c>
      <c r="S11" s="7">
        <f t="shared" si="5"/>
        <v>11.000000000000002</v>
      </c>
      <c r="T11" s="7">
        <f t="shared" si="5"/>
        <v>11.000000000000002</v>
      </c>
      <c r="U11" s="7">
        <f t="shared" si="5"/>
        <v>11.000000000000002</v>
      </c>
      <c r="V11" s="7">
        <f t="shared" si="5"/>
        <v>11.000000000000002</v>
      </c>
    </row>
    <row r="12" spans="1:22">
      <c r="A12" s="4" t="s">
        <v>99</v>
      </c>
      <c r="B12" s="1">
        <v>0.92999999999999994</v>
      </c>
      <c r="C12">
        <f t="shared" si="2"/>
        <v>0.11625000000000001</v>
      </c>
      <c r="D12" s="9"/>
      <c r="E12" s="11" t="s">
        <v>99</v>
      </c>
      <c r="F12" s="12">
        <f>C12</f>
        <v>0.11625000000000001</v>
      </c>
      <c r="G12" s="12">
        <f>C21</f>
        <v>8.0421519689406556E-2</v>
      </c>
      <c r="H12" s="12">
        <f>C30</f>
        <v>7.0536828963795262E-2</v>
      </c>
      <c r="I12" s="12">
        <f>C39</f>
        <v>6.4102564102564111E-2</v>
      </c>
      <c r="J12" s="12">
        <f t="shared" si="3"/>
        <v>3.1825795644891117E-2</v>
      </c>
      <c r="K12" s="9"/>
      <c r="L12" s="8">
        <f t="shared" si="4"/>
        <v>11.625</v>
      </c>
      <c r="M12" s="8">
        <f t="shared" si="0"/>
        <v>8.0421519689406562</v>
      </c>
      <c r="N12" s="8">
        <f t="shared" si="0"/>
        <v>7.0536828963795264</v>
      </c>
      <c r="O12" s="8">
        <f t="shared" si="0"/>
        <v>6.4102564102564115</v>
      </c>
      <c r="P12" s="8">
        <f t="shared" si="0"/>
        <v>3.1825795644891115</v>
      </c>
      <c r="R12" s="7">
        <f t="shared" si="5"/>
        <v>11.625</v>
      </c>
      <c r="S12" s="7">
        <f t="shared" si="5"/>
        <v>11.625</v>
      </c>
      <c r="T12" s="7">
        <f t="shared" si="5"/>
        <v>11.625</v>
      </c>
      <c r="U12" s="7">
        <f t="shared" si="5"/>
        <v>11.625</v>
      </c>
      <c r="V12" s="7">
        <f t="shared" si="5"/>
        <v>11.625</v>
      </c>
    </row>
    <row r="13" spans="1:22">
      <c r="A13" s="3" t="s">
        <v>102</v>
      </c>
      <c r="B13" s="1"/>
      <c r="D13" s="9"/>
      <c r="E13" s="9"/>
      <c r="F13" s="9"/>
      <c r="G13" s="9"/>
      <c r="H13" s="9"/>
      <c r="I13" s="9"/>
      <c r="J13" s="9"/>
      <c r="K13" s="9"/>
    </row>
    <row r="14" spans="1:22">
      <c r="A14" s="4" t="s">
        <v>85</v>
      </c>
      <c r="B14" s="1">
        <v>2.56</v>
      </c>
      <c r="C14">
        <f>B14/SUM($B$14:$B$21)</f>
        <v>0.14198557958957292</v>
      </c>
    </row>
    <row r="15" spans="1:22">
      <c r="A15" s="4" t="s">
        <v>87</v>
      </c>
      <c r="B15" s="1">
        <v>2.4600000000000009</v>
      </c>
      <c r="C15">
        <f t="shared" ref="C15:C21" si="6">B15/SUM($B$14:$B$21)</f>
        <v>0.13643926788685529</v>
      </c>
    </row>
    <row r="16" spans="1:22">
      <c r="A16" s="4" t="s">
        <v>89</v>
      </c>
      <c r="B16" s="1">
        <v>2.7299999999999995</v>
      </c>
      <c r="C16">
        <f t="shared" si="6"/>
        <v>0.15141430948419299</v>
      </c>
    </row>
    <row r="17" spans="1:3">
      <c r="A17" s="4" t="s">
        <v>91</v>
      </c>
      <c r="B17" s="1">
        <v>2.6000000000000005</v>
      </c>
      <c r="C17">
        <f t="shared" si="6"/>
        <v>0.14420410427066002</v>
      </c>
    </row>
    <row r="18" spans="1:3">
      <c r="A18" s="4" t="s">
        <v>93</v>
      </c>
      <c r="B18" s="1">
        <v>2.3200000000000003</v>
      </c>
      <c r="C18">
        <f t="shared" si="6"/>
        <v>0.12867443150305047</v>
      </c>
    </row>
    <row r="19" spans="1:3">
      <c r="A19" s="4" t="s">
        <v>95</v>
      </c>
      <c r="B19" s="1">
        <v>2.27</v>
      </c>
      <c r="C19">
        <f t="shared" si="6"/>
        <v>0.12590127565169162</v>
      </c>
    </row>
    <row r="20" spans="1:3">
      <c r="A20" s="4" t="s">
        <v>97</v>
      </c>
      <c r="B20" s="1">
        <v>1.6400000000000006</v>
      </c>
      <c r="C20">
        <f t="shared" si="6"/>
        <v>9.0959511924570191E-2</v>
      </c>
    </row>
    <row r="21" spans="1:3">
      <c r="A21" s="4" t="s">
        <v>99</v>
      </c>
      <c r="B21" s="1">
        <v>1.4500000000000004</v>
      </c>
      <c r="C21">
        <f t="shared" si="6"/>
        <v>8.0421519689406556E-2</v>
      </c>
    </row>
    <row r="22" spans="1:3">
      <c r="A22" s="3" t="s">
        <v>103</v>
      </c>
      <c r="B22" s="1"/>
    </row>
    <row r="23" spans="1:3">
      <c r="A23" s="4" t="s">
        <v>85</v>
      </c>
      <c r="B23" s="1">
        <v>2.0399999999999996</v>
      </c>
      <c r="C23">
        <f>B23/SUM($B$23:$B$30)</f>
        <v>0.12734082397003743</v>
      </c>
    </row>
    <row r="24" spans="1:3">
      <c r="A24" s="4" t="s">
        <v>87</v>
      </c>
      <c r="B24" s="1">
        <v>1.89</v>
      </c>
      <c r="C24">
        <f t="shared" ref="C24:C30" si="7">B24/SUM($B$23:$B$30)</f>
        <v>0.11797752808988764</v>
      </c>
    </row>
    <row r="25" spans="1:3">
      <c r="A25" s="4" t="s">
        <v>89</v>
      </c>
      <c r="B25" s="1">
        <v>3.0300000000000002</v>
      </c>
      <c r="C25">
        <f t="shared" si="7"/>
        <v>0.18913857677902624</v>
      </c>
    </row>
    <row r="26" spans="1:3">
      <c r="A26" s="4" t="s">
        <v>91</v>
      </c>
      <c r="B26" s="1">
        <v>2.81</v>
      </c>
      <c r="C26">
        <f t="shared" si="7"/>
        <v>0.17540574282147317</v>
      </c>
    </row>
    <row r="27" spans="1:3">
      <c r="A27" s="4" t="s">
        <v>93</v>
      </c>
      <c r="B27" s="1">
        <v>1.9899999999999998</v>
      </c>
      <c r="C27">
        <f t="shared" si="7"/>
        <v>0.12421972534332083</v>
      </c>
    </row>
    <row r="28" spans="1:3">
      <c r="A28" s="4" t="s">
        <v>95</v>
      </c>
      <c r="B28" s="1">
        <v>1.8200000000000003</v>
      </c>
      <c r="C28">
        <f t="shared" si="7"/>
        <v>0.11360799001248442</v>
      </c>
    </row>
    <row r="29" spans="1:3">
      <c r="A29" s="4" t="s">
        <v>97</v>
      </c>
      <c r="B29" s="1">
        <v>1.3100000000000003</v>
      </c>
      <c r="C29">
        <f t="shared" si="7"/>
        <v>8.1772784019975051E-2</v>
      </c>
    </row>
    <row r="30" spans="1:3">
      <c r="A30" s="4" t="s">
        <v>99</v>
      </c>
      <c r="B30" s="1">
        <v>1.1300000000000001</v>
      </c>
      <c r="C30">
        <f t="shared" si="7"/>
        <v>7.0536828963795262E-2</v>
      </c>
    </row>
    <row r="31" spans="1:3">
      <c r="A31" s="3" t="s">
        <v>104</v>
      </c>
      <c r="B31" s="1"/>
    </row>
    <row r="32" spans="1:3">
      <c r="A32" s="4" t="s">
        <v>85</v>
      </c>
      <c r="B32" s="1">
        <v>0.56000000000000005</v>
      </c>
      <c r="C32">
        <f>B32/SUM($B$32:$B$39)</f>
        <v>7.9772079772079799E-2</v>
      </c>
    </row>
    <row r="33" spans="1:3">
      <c r="A33" s="4" t="s">
        <v>87</v>
      </c>
      <c r="B33" s="1">
        <v>0.44999999999999996</v>
      </c>
      <c r="C33">
        <f t="shared" ref="C33:C56" si="8">B33/SUM($B$32:$B$39)</f>
        <v>6.4102564102564111E-2</v>
      </c>
    </row>
    <row r="34" spans="1:3">
      <c r="A34" s="4" t="s">
        <v>89</v>
      </c>
      <c r="B34" s="1">
        <v>1.98</v>
      </c>
      <c r="C34">
        <f t="shared" si="8"/>
        <v>0.2820512820512821</v>
      </c>
    </row>
    <row r="35" spans="1:3">
      <c r="A35" s="4" t="s">
        <v>91</v>
      </c>
      <c r="B35" s="1">
        <v>1.6099999999999999</v>
      </c>
      <c r="C35">
        <f t="shared" si="8"/>
        <v>0.22934472934472938</v>
      </c>
    </row>
    <row r="36" spans="1:3">
      <c r="A36" s="4" t="s">
        <v>93</v>
      </c>
      <c r="B36" s="1">
        <v>0.80999999999999994</v>
      </c>
      <c r="C36">
        <f t="shared" si="8"/>
        <v>0.1153846153846154</v>
      </c>
    </row>
    <row r="37" spans="1:3">
      <c r="A37" s="4" t="s">
        <v>95</v>
      </c>
      <c r="B37" s="1">
        <v>0.64</v>
      </c>
      <c r="C37">
        <f t="shared" si="8"/>
        <v>9.1168091168091187E-2</v>
      </c>
    </row>
    <row r="38" spans="1:3">
      <c r="A38" s="4" t="s">
        <v>97</v>
      </c>
      <c r="B38" s="1">
        <v>0.52</v>
      </c>
      <c r="C38">
        <f t="shared" si="8"/>
        <v>7.4074074074074084E-2</v>
      </c>
    </row>
    <row r="39" spans="1:3">
      <c r="A39" s="4" t="s">
        <v>99</v>
      </c>
      <c r="B39" s="1">
        <v>0.45</v>
      </c>
      <c r="C39">
        <f t="shared" si="8"/>
        <v>6.4102564102564111E-2</v>
      </c>
    </row>
    <row r="40" spans="1:3">
      <c r="A40" s="3" t="s">
        <v>105</v>
      </c>
      <c r="B40" s="1"/>
    </row>
    <row r="41" spans="1:3">
      <c r="A41" s="4" t="s">
        <v>85</v>
      </c>
      <c r="B41" s="1">
        <v>0.33</v>
      </c>
      <c r="C41">
        <f>B41/SUM($B$41:$B$48)</f>
        <v>5.5276381909547742E-2</v>
      </c>
    </row>
    <row r="42" spans="1:3">
      <c r="A42" s="4" t="s">
        <v>87</v>
      </c>
      <c r="B42" s="1">
        <v>0.41000000000000003</v>
      </c>
      <c r="C42">
        <f t="shared" ref="C42:C48" si="9">B42/SUM($B$41:$B$48)</f>
        <v>6.8676716917922959E-2</v>
      </c>
    </row>
    <row r="43" spans="1:3">
      <c r="A43" s="4" t="s">
        <v>89</v>
      </c>
      <c r="B43" s="1">
        <v>1.8900000000000001</v>
      </c>
      <c r="C43">
        <f t="shared" si="9"/>
        <v>0.31658291457286436</v>
      </c>
    </row>
    <row r="44" spans="1:3">
      <c r="A44" s="4" t="s">
        <v>91</v>
      </c>
      <c r="B44" s="1">
        <v>1.38</v>
      </c>
      <c r="C44">
        <f t="shared" si="9"/>
        <v>0.23115577889447236</v>
      </c>
    </row>
    <row r="45" spans="1:3">
      <c r="A45" s="4" t="s">
        <v>93</v>
      </c>
      <c r="B45" s="1">
        <v>0.79</v>
      </c>
      <c r="C45">
        <f t="shared" si="9"/>
        <v>0.13232830820770519</v>
      </c>
    </row>
    <row r="46" spans="1:3">
      <c r="A46" s="4" t="s">
        <v>95</v>
      </c>
      <c r="B46" s="1">
        <v>0.55000000000000004</v>
      </c>
      <c r="C46">
        <f t="shared" si="9"/>
        <v>9.212730318257957E-2</v>
      </c>
    </row>
    <row r="47" spans="1:3">
      <c r="A47" s="4" t="s">
        <v>97</v>
      </c>
      <c r="B47" s="1">
        <v>0.43</v>
      </c>
      <c r="C47">
        <f t="shared" si="9"/>
        <v>7.2026800670016752E-2</v>
      </c>
    </row>
    <row r="48" spans="1:3">
      <c r="A48" s="4" t="s">
        <v>99</v>
      </c>
      <c r="B48" s="1">
        <v>0.18999999999999997</v>
      </c>
      <c r="C48">
        <f t="shared" si="9"/>
        <v>3.1825795644891117E-2</v>
      </c>
    </row>
    <row r="49" spans="1:3">
      <c r="A49" s="3" t="s">
        <v>86</v>
      </c>
      <c r="B49" s="1">
        <v>6.4</v>
      </c>
      <c r="C49">
        <f t="shared" si="8"/>
        <v>0.91168091168091192</v>
      </c>
    </row>
    <row r="50" spans="1:3">
      <c r="A50" s="3" t="s">
        <v>88</v>
      </c>
      <c r="B50" s="1">
        <v>6.1000000000000014</v>
      </c>
      <c r="C50">
        <f t="shared" si="8"/>
        <v>0.86894586894586934</v>
      </c>
    </row>
    <row r="51" spans="1:3">
      <c r="A51" s="3" t="s">
        <v>90</v>
      </c>
      <c r="B51" s="1">
        <v>10.67</v>
      </c>
      <c r="C51">
        <f t="shared" si="8"/>
        <v>1.5199430199430202</v>
      </c>
    </row>
    <row r="52" spans="1:3">
      <c r="A52" s="3" t="s">
        <v>92</v>
      </c>
      <c r="B52" s="1">
        <v>9.5500000000000007</v>
      </c>
      <c r="C52">
        <f t="shared" si="8"/>
        <v>1.3603988603988608</v>
      </c>
    </row>
    <row r="53" spans="1:3">
      <c r="A53" s="3" t="s">
        <v>94</v>
      </c>
      <c r="B53" s="1">
        <v>6.98</v>
      </c>
      <c r="C53">
        <f t="shared" si="8"/>
        <v>0.99430199430199451</v>
      </c>
    </row>
    <row r="54" spans="1:3">
      <c r="A54" s="3" t="s">
        <v>96</v>
      </c>
      <c r="B54" s="1">
        <v>6.41</v>
      </c>
      <c r="C54">
        <f t="shared" si="8"/>
        <v>0.91310541310541327</v>
      </c>
    </row>
    <row r="55" spans="1:3">
      <c r="A55" s="3" t="s">
        <v>98</v>
      </c>
      <c r="B55" s="1">
        <v>4.7800000000000011</v>
      </c>
      <c r="C55">
        <f t="shared" si="8"/>
        <v>0.68091168091168119</v>
      </c>
    </row>
    <row r="56" spans="1:3">
      <c r="A56" s="3" t="s">
        <v>100</v>
      </c>
      <c r="B56" s="1">
        <v>4.1500000000000012</v>
      </c>
      <c r="C56">
        <f t="shared" si="8"/>
        <v>0.59116809116809144</v>
      </c>
    </row>
  </sheetData>
  <mergeCells count="2">
    <mergeCell ref="F3:I3"/>
    <mergeCell ref="E2:J2"/>
  </mergeCells>
  <conditionalFormatting sqref="F5:I12">
    <cfRule type="colorScale" priority="2">
      <colorScale>
        <cfvo type="min"/>
        <cfvo type="max"/>
        <color theme="0"/>
        <color theme="5" tint="0.39997558519241921"/>
      </colorScale>
    </cfRule>
  </conditionalFormatting>
  <conditionalFormatting sqref="F5:J12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showGridLines="0" topLeftCell="B1" workbookViewId="0">
      <selection activeCell="B5" sqref="B5"/>
    </sheetView>
  </sheetViews>
  <sheetFormatPr baseColWidth="10" defaultRowHeight="16"/>
  <cols>
    <col min="1" max="1" width="14.83203125" bestFit="1" customWidth="1"/>
    <col min="2" max="2" width="6.1640625" bestFit="1" customWidth="1"/>
    <col min="3" max="3" width="15.6640625" bestFit="1" customWidth="1"/>
    <col min="4" max="4" width="14.6640625" customWidth="1"/>
    <col min="5" max="9" width="8.5" customWidth="1"/>
    <col min="12" max="12" width="15" bestFit="1" customWidth="1"/>
    <col min="22" max="22" width="10.33203125" customWidth="1"/>
  </cols>
  <sheetData>
    <row r="1" spans="1:24">
      <c r="D1" s="9"/>
      <c r="E1" s="9"/>
      <c r="F1" s="9"/>
      <c r="G1" s="9"/>
      <c r="H1" s="9"/>
      <c r="I1" s="9"/>
      <c r="J1" s="9"/>
      <c r="K1" s="9"/>
      <c r="L1" s="17"/>
      <c r="M1" s="17" t="s">
        <v>118</v>
      </c>
    </row>
    <row r="2" spans="1:24" ht="21">
      <c r="D2" s="9"/>
      <c r="E2" s="13" t="s">
        <v>119</v>
      </c>
      <c r="F2" s="13"/>
      <c r="G2" s="13"/>
      <c r="H2" s="13"/>
      <c r="I2" s="13"/>
      <c r="J2" s="19"/>
      <c r="K2" s="9"/>
      <c r="L2" s="17" t="s">
        <v>117</v>
      </c>
      <c r="M2" s="18">
        <f>CHITEST(L5:O12,R5:U12)</f>
        <v>3.6950272401261496E-2</v>
      </c>
    </row>
    <row r="3" spans="1:24">
      <c r="A3" s="2" t="s">
        <v>79</v>
      </c>
      <c r="D3" s="9"/>
      <c r="E3" s="9"/>
      <c r="F3" s="10" t="s">
        <v>109</v>
      </c>
      <c r="G3" s="10"/>
      <c r="H3" s="10"/>
      <c r="I3" s="10"/>
      <c r="J3" s="9"/>
      <c r="K3" s="9"/>
    </row>
    <row r="4" spans="1:24" ht="17" thickBot="1">
      <c r="A4" s="3" t="s">
        <v>101</v>
      </c>
      <c r="B4" s="1"/>
      <c r="D4" s="9"/>
      <c r="E4" s="20" t="s">
        <v>110</v>
      </c>
      <c r="F4" s="20" t="s">
        <v>107</v>
      </c>
      <c r="G4" s="20" t="str">
        <f>A13</f>
        <v>50-64</v>
      </c>
      <c r="H4" s="20" t="str">
        <f>A22</f>
        <v>65-79</v>
      </c>
      <c r="I4" s="20" t="s">
        <v>108</v>
      </c>
      <c r="J4" s="9"/>
      <c r="K4" s="9"/>
    </row>
    <row r="5" spans="1:24">
      <c r="A5" s="4" t="s">
        <v>85</v>
      </c>
      <c r="B5" s="1">
        <v>0.22999999999999998</v>
      </c>
      <c r="C5">
        <f>B5/SUM($B$5:$B$12)</f>
        <v>0.115</v>
      </c>
      <c r="D5" s="9"/>
      <c r="E5" s="11" t="s">
        <v>85</v>
      </c>
      <c r="F5" s="12">
        <f>C5</f>
        <v>0.115</v>
      </c>
      <c r="G5" s="12">
        <f>C14</f>
        <v>0.13821815154038303</v>
      </c>
      <c r="H5" s="12">
        <f>C23</f>
        <v>0.14097843240399788</v>
      </c>
      <c r="I5" s="12">
        <f>C32</f>
        <v>8.3106267029972744E-2</v>
      </c>
      <c r="J5" s="9"/>
      <c r="K5" s="9"/>
      <c r="L5" s="8">
        <f>F5*100</f>
        <v>11.5</v>
      </c>
      <c r="M5" s="8">
        <f t="shared" ref="M5:P12" si="0">G5*100</f>
        <v>13.821815154038303</v>
      </c>
      <c r="N5" s="8">
        <f t="shared" si="0"/>
        <v>14.097843240399788</v>
      </c>
      <c r="O5" s="8">
        <f t="shared" si="0"/>
        <v>8.3106267029972738</v>
      </c>
      <c r="P5" s="8"/>
      <c r="R5" s="7">
        <f>$F5*100</f>
        <v>11.5</v>
      </c>
      <c r="S5" s="7">
        <f t="shared" ref="S5:V5" si="1">$F5*100</f>
        <v>11.5</v>
      </c>
      <c r="T5" s="7">
        <f t="shared" si="1"/>
        <v>11.5</v>
      </c>
      <c r="U5" s="7">
        <f t="shared" si="1"/>
        <v>11.5</v>
      </c>
      <c r="V5" s="7"/>
      <c r="X5" s="6">
        <f>CHITEST(L5:O12,R5:U12)</f>
        <v>3.6950272401261496E-2</v>
      </c>
    </row>
    <row r="6" spans="1:24">
      <c r="A6" s="4" t="s">
        <v>87</v>
      </c>
      <c r="B6" s="1">
        <v>0.22</v>
      </c>
      <c r="C6">
        <f t="shared" ref="C6:C12" si="2">B6/SUM($B$5:$B$12)</f>
        <v>0.11000000000000001</v>
      </c>
      <c r="D6" s="9"/>
      <c r="E6" s="11" t="s">
        <v>87</v>
      </c>
      <c r="F6" s="12">
        <f>C6</f>
        <v>0.11000000000000001</v>
      </c>
      <c r="G6" s="12">
        <f>C15</f>
        <v>0.138218151540383</v>
      </c>
      <c r="H6" s="12">
        <f>C24</f>
        <v>0.13150973172014729</v>
      </c>
      <c r="I6" s="12">
        <f>C33</f>
        <v>7.8110808356039965E-2</v>
      </c>
      <c r="J6" s="9"/>
      <c r="K6" s="9"/>
      <c r="L6" s="8">
        <f t="shared" ref="L6:L12" si="3">F6*100</f>
        <v>11.000000000000002</v>
      </c>
      <c r="M6" s="8">
        <f t="shared" si="0"/>
        <v>13.821815154038299</v>
      </c>
      <c r="N6" s="8">
        <f t="shared" si="0"/>
        <v>13.15097317201473</v>
      </c>
      <c r="O6" s="8">
        <f t="shared" si="0"/>
        <v>7.8110808356039962</v>
      </c>
      <c r="P6" s="8"/>
      <c r="R6" s="7">
        <f t="shared" ref="R6:V12" si="4">$F6*100</f>
        <v>11.000000000000002</v>
      </c>
      <c r="S6" s="7">
        <f t="shared" si="4"/>
        <v>11.000000000000002</v>
      </c>
      <c r="T6" s="7">
        <f t="shared" si="4"/>
        <v>11.000000000000002</v>
      </c>
      <c r="U6" s="7">
        <f t="shared" si="4"/>
        <v>11.000000000000002</v>
      </c>
      <c r="V6" s="7"/>
    </row>
    <row r="7" spans="1:24">
      <c r="A7" s="4" t="s">
        <v>89</v>
      </c>
      <c r="B7" s="1">
        <v>0.22999999999999998</v>
      </c>
      <c r="C7">
        <f t="shared" si="2"/>
        <v>0.115</v>
      </c>
      <c r="D7" s="9"/>
      <c r="E7" s="11" t="s">
        <v>89</v>
      </c>
      <c r="F7" s="12">
        <f>C7</f>
        <v>0.115</v>
      </c>
      <c r="G7" s="12">
        <f>C16</f>
        <v>0.13905079100749376</v>
      </c>
      <c r="H7" s="12">
        <f>C25</f>
        <v>0.16359810625986318</v>
      </c>
      <c r="I7" s="12">
        <f>C34</f>
        <v>0.25703905540417799</v>
      </c>
      <c r="J7" s="9"/>
      <c r="K7" s="9"/>
      <c r="L7" s="8">
        <f t="shared" si="3"/>
        <v>11.5</v>
      </c>
      <c r="M7" s="8">
        <f t="shared" si="0"/>
        <v>13.905079100749376</v>
      </c>
      <c r="N7" s="8">
        <f t="shared" si="0"/>
        <v>16.359810625986317</v>
      </c>
      <c r="O7" s="8">
        <f t="shared" si="0"/>
        <v>25.7039055404178</v>
      </c>
      <c r="P7" s="8"/>
      <c r="R7" s="7">
        <f t="shared" si="4"/>
        <v>11.5</v>
      </c>
      <c r="S7" s="7">
        <f t="shared" si="4"/>
        <v>11.5</v>
      </c>
      <c r="T7" s="7">
        <f t="shared" si="4"/>
        <v>11.5</v>
      </c>
      <c r="U7" s="7">
        <f t="shared" si="4"/>
        <v>11.5</v>
      </c>
      <c r="V7" s="7"/>
    </row>
    <row r="8" spans="1:24">
      <c r="A8" s="4" t="s">
        <v>91</v>
      </c>
      <c r="B8" s="1">
        <v>0.32999999999999996</v>
      </c>
      <c r="C8">
        <f t="shared" si="2"/>
        <v>0.16500000000000001</v>
      </c>
      <c r="D8" s="9"/>
      <c r="E8" s="11" t="s">
        <v>91</v>
      </c>
      <c r="F8" s="12">
        <f>C8</f>
        <v>0.16500000000000001</v>
      </c>
      <c r="G8" s="12">
        <f>C17</f>
        <v>0.12656119900083265</v>
      </c>
      <c r="H8" s="12">
        <f>C26</f>
        <v>0.14992109416096791</v>
      </c>
      <c r="I8" s="12">
        <f>C35</f>
        <v>0.2202543142597638</v>
      </c>
      <c r="J8" s="9"/>
      <c r="K8" s="9"/>
      <c r="L8" s="8">
        <f t="shared" si="3"/>
        <v>16.5</v>
      </c>
      <c r="M8" s="8">
        <f t="shared" si="0"/>
        <v>12.656119900083265</v>
      </c>
      <c r="N8" s="8">
        <f t="shared" si="0"/>
        <v>14.992109416096792</v>
      </c>
      <c r="O8" s="8">
        <f t="shared" si="0"/>
        <v>22.025431425976379</v>
      </c>
      <c r="P8" s="8"/>
      <c r="R8" s="7">
        <f t="shared" si="4"/>
        <v>16.5</v>
      </c>
      <c r="S8" s="7">
        <f t="shared" si="4"/>
        <v>16.5</v>
      </c>
      <c r="T8" s="7">
        <f t="shared" si="4"/>
        <v>16.5</v>
      </c>
      <c r="U8" s="7">
        <f t="shared" si="4"/>
        <v>16.5</v>
      </c>
      <c r="V8" s="7"/>
    </row>
    <row r="9" spans="1:24">
      <c r="A9" s="4" t="s">
        <v>93</v>
      </c>
      <c r="B9" s="1">
        <v>0.26</v>
      </c>
      <c r="C9">
        <f t="shared" si="2"/>
        <v>0.13000000000000003</v>
      </c>
      <c r="D9" s="9"/>
      <c r="E9" s="11" t="s">
        <v>93</v>
      </c>
      <c r="F9" s="12">
        <f>C9</f>
        <v>0.13000000000000003</v>
      </c>
      <c r="G9" s="12">
        <f>C18</f>
        <v>0.13072439633638638</v>
      </c>
      <c r="H9" s="12">
        <f>C27</f>
        <v>0.12835349815886377</v>
      </c>
      <c r="I9" s="12">
        <f>C36</f>
        <v>0.12306993642143502</v>
      </c>
      <c r="J9" s="9"/>
      <c r="K9" s="9"/>
      <c r="L9" s="8">
        <f t="shared" si="3"/>
        <v>13.000000000000004</v>
      </c>
      <c r="M9" s="8">
        <f t="shared" si="0"/>
        <v>13.072439633638638</v>
      </c>
      <c r="N9" s="8">
        <f t="shared" si="0"/>
        <v>12.835349815886376</v>
      </c>
      <c r="O9" s="8">
        <f t="shared" si="0"/>
        <v>12.306993642143501</v>
      </c>
      <c r="P9" s="8"/>
      <c r="R9" s="7">
        <f t="shared" si="4"/>
        <v>13.000000000000004</v>
      </c>
      <c r="S9" s="7">
        <f t="shared" si="4"/>
        <v>13.000000000000004</v>
      </c>
      <c r="T9" s="7">
        <f t="shared" si="4"/>
        <v>13.000000000000004</v>
      </c>
      <c r="U9" s="7">
        <f t="shared" si="4"/>
        <v>13.000000000000004</v>
      </c>
      <c r="V9" s="7"/>
    </row>
    <row r="10" spans="1:24">
      <c r="A10" s="4" t="s">
        <v>95</v>
      </c>
      <c r="B10" s="1">
        <v>0.30000000000000004</v>
      </c>
      <c r="C10">
        <f t="shared" si="2"/>
        <v>0.15000000000000005</v>
      </c>
      <c r="D10" s="9"/>
      <c r="E10" s="11" t="s">
        <v>95</v>
      </c>
      <c r="F10" s="12">
        <f>C10</f>
        <v>0.15000000000000005</v>
      </c>
      <c r="G10" s="12">
        <f>C19</f>
        <v>0.13322231473771859</v>
      </c>
      <c r="H10" s="12">
        <f>C28</f>
        <v>0.12098895318253548</v>
      </c>
      <c r="I10" s="12">
        <f>C37</f>
        <v>0.1003633060853769</v>
      </c>
      <c r="J10" s="9"/>
      <c r="K10" s="9"/>
      <c r="L10" s="8">
        <f t="shared" si="3"/>
        <v>15.000000000000005</v>
      </c>
      <c r="M10" s="8">
        <f t="shared" si="0"/>
        <v>13.322231473771859</v>
      </c>
      <c r="N10" s="8">
        <f t="shared" si="0"/>
        <v>12.098895318253549</v>
      </c>
      <c r="O10" s="8">
        <f t="shared" si="0"/>
        <v>10.036330608537689</v>
      </c>
      <c r="P10" s="8"/>
      <c r="R10" s="7">
        <f t="shared" si="4"/>
        <v>15.000000000000005</v>
      </c>
      <c r="S10" s="7">
        <f t="shared" si="4"/>
        <v>15.000000000000005</v>
      </c>
      <c r="T10" s="7">
        <f t="shared" si="4"/>
        <v>15.000000000000005</v>
      </c>
      <c r="U10" s="7">
        <f t="shared" si="4"/>
        <v>15.000000000000005</v>
      </c>
      <c r="V10" s="7"/>
    </row>
    <row r="11" spans="1:24">
      <c r="A11" s="4" t="s">
        <v>97</v>
      </c>
      <c r="B11" s="1">
        <v>0.21</v>
      </c>
      <c r="C11">
        <f t="shared" si="2"/>
        <v>0.10500000000000001</v>
      </c>
      <c r="D11" s="9"/>
      <c r="E11" s="11" t="s">
        <v>97</v>
      </c>
      <c r="F11" s="12">
        <f>C11</f>
        <v>0.10500000000000001</v>
      </c>
      <c r="G11" s="12">
        <f>C20</f>
        <v>9.658617818484598E-2</v>
      </c>
      <c r="H11" s="12">
        <f>C29</f>
        <v>8.7848500789058412E-2</v>
      </c>
      <c r="I11" s="12">
        <f>C38</f>
        <v>7.901907356948229E-2</v>
      </c>
      <c r="J11" s="9"/>
      <c r="K11" s="9"/>
      <c r="L11" s="8">
        <f t="shared" si="3"/>
        <v>10.500000000000002</v>
      </c>
      <c r="M11" s="8">
        <f t="shared" si="0"/>
        <v>9.6586178184845988</v>
      </c>
      <c r="N11" s="8">
        <f t="shared" si="0"/>
        <v>8.7848500789058406</v>
      </c>
      <c r="O11" s="8">
        <f t="shared" si="0"/>
        <v>7.9019073569482288</v>
      </c>
      <c r="P11" s="8"/>
      <c r="R11" s="7">
        <f t="shared" si="4"/>
        <v>10.500000000000002</v>
      </c>
      <c r="S11" s="7">
        <f t="shared" si="4"/>
        <v>10.500000000000002</v>
      </c>
      <c r="T11" s="7">
        <f t="shared" si="4"/>
        <v>10.500000000000002</v>
      </c>
      <c r="U11" s="7">
        <f t="shared" si="4"/>
        <v>10.500000000000002</v>
      </c>
      <c r="V11" s="7"/>
    </row>
    <row r="12" spans="1:24">
      <c r="A12" s="4" t="s">
        <v>99</v>
      </c>
      <c r="B12" s="1">
        <v>0.22</v>
      </c>
      <c r="C12">
        <f t="shared" si="2"/>
        <v>0.11000000000000001</v>
      </c>
      <c r="D12" s="9"/>
      <c r="E12" s="11" t="s">
        <v>99</v>
      </c>
      <c r="F12" s="12">
        <f>C12</f>
        <v>0.11000000000000001</v>
      </c>
      <c r="G12" s="12">
        <f>C21</f>
        <v>9.7418817651956716E-2</v>
      </c>
      <c r="H12" s="12">
        <f>C30</f>
        <v>7.6801683324566036E-2</v>
      </c>
      <c r="I12" s="12">
        <f>C39</f>
        <v>5.9037238873751133E-2</v>
      </c>
      <c r="J12" s="9"/>
      <c r="K12" s="9"/>
      <c r="L12" s="8">
        <f t="shared" si="3"/>
        <v>11.000000000000002</v>
      </c>
      <c r="M12" s="8">
        <f t="shared" si="0"/>
        <v>9.7418817651956715</v>
      </c>
      <c r="N12" s="8">
        <f t="shared" si="0"/>
        <v>7.6801683324566037</v>
      </c>
      <c r="O12" s="8">
        <f t="shared" si="0"/>
        <v>5.9037238873751132</v>
      </c>
      <c r="P12" s="8"/>
      <c r="R12" s="7">
        <f t="shared" si="4"/>
        <v>11.000000000000002</v>
      </c>
      <c r="S12" s="7">
        <f t="shared" si="4"/>
        <v>11.000000000000002</v>
      </c>
      <c r="T12" s="7">
        <f t="shared" si="4"/>
        <v>11.000000000000002</v>
      </c>
      <c r="U12" s="7">
        <f t="shared" si="4"/>
        <v>11.000000000000002</v>
      </c>
      <c r="V12" s="7"/>
    </row>
    <row r="13" spans="1:24">
      <c r="A13" s="3" t="s">
        <v>102</v>
      </c>
      <c r="B13" s="1"/>
      <c r="D13" s="9"/>
      <c r="E13" s="11"/>
      <c r="F13" s="9"/>
      <c r="G13" s="9"/>
      <c r="H13" s="9"/>
      <c r="I13" s="9"/>
      <c r="J13" s="9"/>
      <c r="K13" s="9"/>
    </row>
    <row r="14" spans="1:24">
      <c r="A14" s="4" t="s">
        <v>85</v>
      </c>
      <c r="B14" s="1">
        <v>1.6600000000000001</v>
      </c>
      <c r="C14">
        <f>B14/SUM($B$14:$B$21)</f>
        <v>0.13821815154038303</v>
      </c>
    </row>
    <row r="15" spans="1:24">
      <c r="A15" s="4" t="s">
        <v>87</v>
      </c>
      <c r="B15" s="1">
        <v>1.66</v>
      </c>
      <c r="C15">
        <f t="shared" ref="C15:C21" si="5">B15/SUM($B$14:$B$21)</f>
        <v>0.138218151540383</v>
      </c>
    </row>
    <row r="16" spans="1:24">
      <c r="A16" s="4" t="s">
        <v>89</v>
      </c>
      <c r="B16" s="1">
        <v>1.67</v>
      </c>
      <c r="C16">
        <f t="shared" si="5"/>
        <v>0.13905079100749376</v>
      </c>
    </row>
    <row r="17" spans="1:3">
      <c r="A17" s="4" t="s">
        <v>91</v>
      </c>
      <c r="B17" s="1">
        <v>1.52</v>
      </c>
      <c r="C17">
        <f t="shared" si="5"/>
        <v>0.12656119900083265</v>
      </c>
    </row>
    <row r="18" spans="1:3">
      <c r="A18" s="4" t="s">
        <v>93</v>
      </c>
      <c r="B18" s="1">
        <v>1.5700000000000003</v>
      </c>
      <c r="C18">
        <f t="shared" si="5"/>
        <v>0.13072439633638638</v>
      </c>
    </row>
    <row r="19" spans="1:3">
      <c r="A19" s="4" t="s">
        <v>95</v>
      </c>
      <c r="B19" s="1">
        <v>1.6</v>
      </c>
      <c r="C19">
        <f t="shared" si="5"/>
        <v>0.13322231473771859</v>
      </c>
    </row>
    <row r="20" spans="1:3">
      <c r="A20" s="4" t="s">
        <v>97</v>
      </c>
      <c r="B20" s="1">
        <v>1.1600000000000001</v>
      </c>
      <c r="C20">
        <f t="shared" si="5"/>
        <v>9.658617818484598E-2</v>
      </c>
    </row>
    <row r="21" spans="1:3">
      <c r="A21" s="4" t="s">
        <v>99</v>
      </c>
      <c r="B21" s="1">
        <v>1.1700000000000002</v>
      </c>
      <c r="C21">
        <f t="shared" si="5"/>
        <v>9.7418817651956716E-2</v>
      </c>
    </row>
    <row r="22" spans="1:3">
      <c r="A22" s="3" t="s">
        <v>103</v>
      </c>
      <c r="B22" s="1"/>
    </row>
    <row r="23" spans="1:3">
      <c r="A23" s="4" t="s">
        <v>85</v>
      </c>
      <c r="B23" s="1">
        <v>2.6799999999999997</v>
      </c>
      <c r="C23">
        <f>B23/SUM($B$23:$B$30)</f>
        <v>0.14097843240399788</v>
      </c>
    </row>
    <row r="24" spans="1:3">
      <c r="A24" s="4" t="s">
        <v>87</v>
      </c>
      <c r="B24" s="1">
        <v>2.5000000000000004</v>
      </c>
      <c r="C24">
        <f t="shared" ref="C24:C30" si="6">B24/SUM($B$23:$B$30)</f>
        <v>0.13150973172014729</v>
      </c>
    </row>
    <row r="25" spans="1:3">
      <c r="A25" s="4" t="s">
        <v>89</v>
      </c>
      <c r="B25" s="1">
        <v>3.1099999999999994</v>
      </c>
      <c r="C25">
        <f t="shared" si="6"/>
        <v>0.16359810625986318</v>
      </c>
    </row>
    <row r="26" spans="1:3">
      <c r="A26" s="4" t="s">
        <v>91</v>
      </c>
      <c r="B26" s="1">
        <v>2.85</v>
      </c>
      <c r="C26">
        <f t="shared" si="6"/>
        <v>0.14992109416096791</v>
      </c>
    </row>
    <row r="27" spans="1:3">
      <c r="A27" s="4" t="s">
        <v>93</v>
      </c>
      <c r="B27" s="1">
        <v>2.4400000000000004</v>
      </c>
      <c r="C27">
        <f t="shared" si="6"/>
        <v>0.12835349815886377</v>
      </c>
    </row>
    <row r="28" spans="1:3">
      <c r="A28" s="4" t="s">
        <v>95</v>
      </c>
      <c r="B28" s="1">
        <v>2.2999999999999998</v>
      </c>
      <c r="C28">
        <f t="shared" si="6"/>
        <v>0.12098895318253548</v>
      </c>
    </row>
    <row r="29" spans="1:3">
      <c r="A29" s="4" t="s">
        <v>97</v>
      </c>
      <c r="B29" s="1">
        <v>1.6700000000000006</v>
      </c>
      <c r="C29">
        <f t="shared" si="6"/>
        <v>8.7848500789058412E-2</v>
      </c>
    </row>
    <row r="30" spans="1:3">
      <c r="A30" s="4" t="s">
        <v>99</v>
      </c>
      <c r="B30" s="1">
        <v>1.4600000000000004</v>
      </c>
      <c r="C30">
        <f t="shared" si="6"/>
        <v>7.6801683324566036E-2</v>
      </c>
    </row>
    <row r="31" spans="1:3">
      <c r="A31" s="3" t="s">
        <v>106</v>
      </c>
      <c r="B31" s="1"/>
    </row>
    <row r="32" spans="1:3">
      <c r="A32" s="4" t="s">
        <v>85</v>
      </c>
      <c r="B32" s="1">
        <v>1.8300000000000005</v>
      </c>
      <c r="C32">
        <f>B32/SUM($B$32:$B$39)</f>
        <v>8.3106267029972744E-2</v>
      </c>
    </row>
    <row r="33" spans="1:3">
      <c r="A33" s="4" t="s">
        <v>87</v>
      </c>
      <c r="B33" s="1">
        <v>1.7200000000000006</v>
      </c>
      <c r="C33">
        <f t="shared" ref="C33:C39" si="7">B33/SUM($B$32:$B$39)</f>
        <v>7.8110808356039965E-2</v>
      </c>
    </row>
    <row r="34" spans="1:3">
      <c r="A34" s="4" t="s">
        <v>89</v>
      </c>
      <c r="B34" s="1">
        <v>5.660000000000001</v>
      </c>
      <c r="C34">
        <f t="shared" si="7"/>
        <v>0.25703905540417799</v>
      </c>
    </row>
    <row r="35" spans="1:3">
      <c r="A35" s="4" t="s">
        <v>91</v>
      </c>
      <c r="B35" s="1">
        <v>4.8500000000000005</v>
      </c>
      <c r="C35">
        <f t="shared" si="7"/>
        <v>0.2202543142597638</v>
      </c>
    </row>
    <row r="36" spans="1:3">
      <c r="A36" s="4" t="s">
        <v>93</v>
      </c>
      <c r="B36" s="1">
        <v>2.71</v>
      </c>
      <c r="C36">
        <f t="shared" si="7"/>
        <v>0.12306993642143502</v>
      </c>
    </row>
    <row r="37" spans="1:3">
      <c r="A37" s="4" t="s">
        <v>95</v>
      </c>
      <c r="B37" s="1">
        <v>2.21</v>
      </c>
      <c r="C37">
        <f t="shared" si="7"/>
        <v>0.1003633060853769</v>
      </c>
    </row>
    <row r="38" spans="1:3">
      <c r="A38" s="4" t="s">
        <v>97</v>
      </c>
      <c r="B38" s="1">
        <v>1.7400000000000007</v>
      </c>
      <c r="C38">
        <f t="shared" si="7"/>
        <v>7.901907356948229E-2</v>
      </c>
    </row>
    <row r="39" spans="1:3">
      <c r="A39" s="4" t="s">
        <v>99</v>
      </c>
      <c r="B39" s="1">
        <v>1.3000000000000003</v>
      </c>
      <c r="C39">
        <f t="shared" si="7"/>
        <v>5.9037238873751133E-2</v>
      </c>
    </row>
    <row r="40" spans="1:3">
      <c r="A40" s="3" t="s">
        <v>86</v>
      </c>
      <c r="B40" s="1">
        <v>6.4</v>
      </c>
    </row>
    <row r="41" spans="1:3">
      <c r="A41" s="3" t="s">
        <v>88</v>
      </c>
      <c r="B41" s="1">
        <v>6.1000000000000014</v>
      </c>
      <c r="C41">
        <f>B41/SUM($B$41:$B$48)</f>
        <v>0.12541118421052633</v>
      </c>
    </row>
    <row r="42" spans="1:3">
      <c r="A42" s="3" t="s">
        <v>90</v>
      </c>
      <c r="B42" s="1">
        <v>10.670000000000002</v>
      </c>
      <c r="C42">
        <f t="shared" ref="C42:C47" si="8">B42/SUM($B$41:$B$48)</f>
        <v>0.21936677631578946</v>
      </c>
    </row>
    <row r="43" spans="1:3">
      <c r="A43" s="3" t="s">
        <v>92</v>
      </c>
      <c r="B43" s="1">
        <v>9.5500000000000007</v>
      </c>
      <c r="C43">
        <f t="shared" si="8"/>
        <v>0.19634046052631576</v>
      </c>
    </row>
    <row r="44" spans="1:3">
      <c r="A44" s="3" t="s">
        <v>94</v>
      </c>
      <c r="B44" s="1">
        <v>6.98</v>
      </c>
      <c r="C44">
        <f t="shared" si="8"/>
        <v>0.14350328947368421</v>
      </c>
    </row>
    <row r="45" spans="1:3">
      <c r="A45" s="3" t="s">
        <v>96</v>
      </c>
      <c r="B45" s="1">
        <v>6.41</v>
      </c>
      <c r="C45">
        <f t="shared" si="8"/>
        <v>0.13178453947368418</v>
      </c>
    </row>
    <row r="46" spans="1:3">
      <c r="A46" s="3" t="s">
        <v>98</v>
      </c>
      <c r="B46" s="1">
        <v>4.7800000000000011</v>
      </c>
      <c r="C46">
        <f t="shared" si="8"/>
        <v>9.8273026315789477E-2</v>
      </c>
    </row>
    <row r="47" spans="1:3">
      <c r="A47" s="3" t="s">
        <v>100</v>
      </c>
      <c r="B47" s="1">
        <v>4.1500000000000004</v>
      </c>
      <c r="C47">
        <f t="shared" si="8"/>
        <v>8.5320723684210523E-2</v>
      </c>
    </row>
  </sheetData>
  <mergeCells count="2">
    <mergeCell ref="F3:I3"/>
    <mergeCell ref="E2:I2"/>
  </mergeCells>
  <conditionalFormatting sqref="F5:I12"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merge_table2</vt:lpstr>
      <vt:lpstr>Walkscore</vt:lpstr>
      <vt:lpstr>TransitScore</vt:lpstr>
      <vt:lpstr>BikeScore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2018-09-12T17:58:56Z</dcterms:created>
  <dcterms:modified xsi:type="dcterms:W3CDTF">2018-09-12T19:52:35Z</dcterms:modified>
</cp:coreProperties>
</file>