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f3a69dc1a79d235a/2 PhD/GIT/p2_assays/"/>
    </mc:Choice>
  </mc:AlternateContent>
  <xr:revisionPtr revIDLastSave="2744" documentId="8_{C8C0189F-4127-4C70-A9FB-CC9743FBACF9}" xr6:coauthVersionLast="47" xr6:coauthVersionMax="47" xr10:uidLastSave="{C748DCCF-85C4-454A-8362-B428A9956B0C}"/>
  <bookViews>
    <workbookView xWindow="-110" yWindow="-110" windowWidth="22780" windowHeight="14540" activeTab="2" xr2:uid="{FB8BDC37-1A45-45ED-A593-15921097C3B3}"/>
  </bookViews>
  <sheets>
    <sheet name="Layout Oct 2022" sheetId="5" r:id="rId1"/>
    <sheet name="Layout June 2023" sheetId="13" r:id="rId2"/>
    <sheet name="Latency" sheetId="3" r:id="rId3"/>
    <sheet name="Vigilance" sheetId="7" r:id="rId4"/>
    <sheet name="Ethogram" sheetId="8" r:id="rId5"/>
    <sheet name="Notes"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5" i="3" l="1"/>
  <c r="K95" i="3"/>
  <c r="L112" i="3"/>
  <c r="K112"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K115" i="3" s="1"/>
  <c r="L115" i="3" s="1"/>
  <c r="G116" i="3"/>
  <c r="G117" i="3"/>
  <c r="G118" i="3"/>
  <c r="G119" i="3"/>
  <c r="T10" i="13"/>
  <c r="J30" i="3" l="1"/>
  <c r="K30" i="3" s="1"/>
  <c r="L30" i="3" s="1"/>
  <c r="J29" i="3"/>
  <c r="J27" i="3"/>
  <c r="J28" i="3"/>
  <c r="G29" i="3"/>
  <c r="G27" i="3"/>
  <c r="G28" i="3"/>
  <c r="K28" i="3" s="1"/>
  <c r="L28" i="3" s="1"/>
  <c r="G30" i="3"/>
  <c r="T10" i="5"/>
  <c r="J46" i="3"/>
  <c r="G46" i="3"/>
  <c r="J45" i="3"/>
  <c r="G45" i="3"/>
  <c r="G39" i="3"/>
  <c r="G40" i="3"/>
  <c r="G41" i="3"/>
  <c r="G44" i="3"/>
  <c r="G42" i="3"/>
  <c r="G43" i="3"/>
  <c r="G47" i="3"/>
  <c r="G49" i="3"/>
  <c r="G50" i="3"/>
  <c r="G48" i="3"/>
  <c r="G51" i="3"/>
  <c r="G54" i="3"/>
  <c r="G55" i="3"/>
  <c r="G52" i="3"/>
  <c r="G53" i="3"/>
  <c r="G58" i="3"/>
  <c r="G59" i="3"/>
  <c r="G56" i="3"/>
  <c r="G57" i="3"/>
  <c r="G61" i="3"/>
  <c r="G62" i="3"/>
  <c r="G38" i="3"/>
  <c r="G3" i="3"/>
  <c r="G2" i="3"/>
  <c r="K29" i="3" l="1"/>
  <c r="L29" i="3" s="1"/>
  <c r="K27" i="3"/>
  <c r="L27" i="3" s="1"/>
  <c r="G33" i="3"/>
  <c r="J33" i="3"/>
  <c r="G32" i="3"/>
  <c r="J32" i="3"/>
  <c r="G31" i="3"/>
  <c r="J31" i="3"/>
  <c r="G36" i="3"/>
  <c r="J36" i="3"/>
  <c r="G34" i="3"/>
  <c r="J34" i="3"/>
  <c r="G37" i="3"/>
  <c r="J37" i="3"/>
  <c r="G35" i="3"/>
  <c r="J35" i="3"/>
  <c r="J38" i="3"/>
  <c r="J39" i="3"/>
  <c r="J40" i="3"/>
  <c r="J41" i="3"/>
  <c r="J44" i="3"/>
  <c r="J42" i="3"/>
  <c r="J43" i="3"/>
  <c r="J47" i="3"/>
  <c r="J49" i="3"/>
  <c r="J50" i="3"/>
  <c r="J48" i="3"/>
  <c r="J51" i="3"/>
  <c r="J54" i="3"/>
  <c r="J55" i="3"/>
  <c r="J52" i="3"/>
  <c r="J53" i="3"/>
  <c r="J58" i="3"/>
  <c r="J59" i="3"/>
  <c r="J56" i="3"/>
  <c r="J57" i="3"/>
  <c r="J61" i="3"/>
  <c r="J62" i="3"/>
  <c r="G60" i="3"/>
  <c r="J60" i="3"/>
  <c r="G63" i="3"/>
  <c r="J63" i="3"/>
  <c r="G67" i="3"/>
  <c r="J67" i="3"/>
  <c r="G65" i="3"/>
  <c r="J65" i="3"/>
  <c r="G64" i="3"/>
  <c r="J64" i="3"/>
  <c r="G66" i="3"/>
  <c r="J66" i="3"/>
  <c r="G71" i="3"/>
  <c r="J71" i="3"/>
  <c r="G69" i="3"/>
  <c r="J69" i="3"/>
  <c r="G70" i="3"/>
  <c r="J70" i="3"/>
  <c r="G68" i="3"/>
  <c r="J68" i="3"/>
  <c r="G74" i="3"/>
  <c r="J74" i="3"/>
  <c r="G72" i="3"/>
  <c r="J72" i="3"/>
  <c r="G75" i="3"/>
  <c r="J75" i="3"/>
  <c r="G73" i="3"/>
  <c r="J73" i="3"/>
  <c r="G79" i="3"/>
  <c r="J79" i="3"/>
  <c r="G80" i="3"/>
  <c r="J80" i="3"/>
  <c r="G81" i="3"/>
  <c r="J81" i="3"/>
  <c r="G78" i="3"/>
  <c r="J78" i="3"/>
  <c r="G76" i="3"/>
  <c r="J76" i="3"/>
  <c r="G77" i="3"/>
  <c r="J77" i="3"/>
  <c r="G85" i="3"/>
  <c r="J85" i="3"/>
  <c r="G84" i="3"/>
  <c r="J84" i="3"/>
  <c r="G83" i="3"/>
  <c r="J83" i="3"/>
  <c r="G82" i="3"/>
  <c r="J82" i="3"/>
  <c r="G88" i="3"/>
  <c r="J88" i="3"/>
  <c r="G89" i="3"/>
  <c r="J89" i="3"/>
  <c r="G87" i="3"/>
  <c r="J87" i="3"/>
  <c r="G86" i="3"/>
  <c r="J86" i="3"/>
  <c r="J19" i="3"/>
  <c r="J18" i="3"/>
  <c r="J14" i="3"/>
  <c r="J15" i="3"/>
  <c r="J16" i="3"/>
  <c r="J21" i="3"/>
  <c r="J20" i="3"/>
  <c r="J22" i="3"/>
  <c r="J25" i="3"/>
  <c r="J26" i="3"/>
  <c r="J23" i="3"/>
  <c r="J24" i="3"/>
  <c r="G18" i="3"/>
  <c r="G14" i="3"/>
  <c r="G15" i="3"/>
  <c r="G16" i="3"/>
  <c r="G21" i="3"/>
  <c r="G20" i="3"/>
  <c r="G22" i="3"/>
  <c r="G25" i="3"/>
  <c r="G26" i="3"/>
  <c r="G23" i="3"/>
  <c r="G24" i="3"/>
  <c r="G9" i="3"/>
  <c r="J13" i="3"/>
  <c r="J10" i="3"/>
  <c r="J11" i="3"/>
  <c r="J4" i="3"/>
  <c r="J5" i="3"/>
  <c r="J2" i="3"/>
  <c r="J3" i="3"/>
  <c r="J7" i="3"/>
  <c r="J9" i="3"/>
  <c r="J6" i="3"/>
  <c r="J8" i="3"/>
  <c r="J17" i="3"/>
  <c r="G13" i="3"/>
  <c r="G10" i="3"/>
  <c r="G11" i="3"/>
  <c r="G4" i="3"/>
  <c r="G5" i="3"/>
  <c r="G7" i="3"/>
  <c r="G6" i="3"/>
  <c r="G8" i="3"/>
  <c r="G17" i="3"/>
  <c r="G19" i="3"/>
  <c r="J12" i="3"/>
  <c r="G12" i="3"/>
  <c r="K86" i="3" l="1"/>
  <c r="L86" i="3" s="1"/>
  <c r="K53" i="3"/>
  <c r="L53" i="3" s="1"/>
  <c r="K51" i="3"/>
  <c r="L51" i="3" s="1"/>
  <c r="K62" i="3"/>
  <c r="L62" i="3" s="1"/>
  <c r="K82" i="3"/>
  <c r="L82" i="3" s="1"/>
  <c r="K65" i="3"/>
  <c r="L65" i="3" s="1"/>
  <c r="K50" i="3"/>
  <c r="L50" i="3" s="1"/>
  <c r="K18" i="3"/>
  <c r="L18" i="3" s="1"/>
  <c r="K49" i="3"/>
  <c r="L49" i="3" s="1"/>
  <c r="K70" i="3"/>
  <c r="L70" i="3" s="1"/>
  <c r="K60" i="3"/>
  <c r="L60" i="3" s="1"/>
  <c r="K56" i="3"/>
  <c r="L56" i="3" s="1"/>
  <c r="K48" i="3"/>
  <c r="L48" i="3" s="1"/>
  <c r="K43" i="3"/>
  <c r="L43" i="3" s="1"/>
  <c r="K78" i="3"/>
  <c r="L78" i="3" s="1"/>
  <c r="K73" i="3"/>
  <c r="L73" i="3" s="1"/>
  <c r="K77" i="3"/>
  <c r="L77" i="3" s="1"/>
  <c r="K69" i="3"/>
  <c r="L69" i="3" s="1"/>
  <c r="K21" i="3"/>
  <c r="L21" i="3" s="1"/>
  <c r="K63" i="3"/>
  <c r="L63" i="3" s="1"/>
  <c r="K34" i="3"/>
  <c r="L34" i="3" s="1"/>
  <c r="K64" i="3"/>
  <c r="L64" i="3" s="1"/>
  <c r="K35" i="3"/>
  <c r="L35" i="3" s="1"/>
  <c r="K72" i="3"/>
  <c r="L72" i="3" s="1"/>
  <c r="K76" i="3"/>
  <c r="L76" i="3" s="1"/>
  <c r="K55" i="3"/>
  <c r="L55" i="3" s="1"/>
  <c r="K84" i="3"/>
  <c r="L84" i="3" s="1"/>
  <c r="K61" i="3"/>
  <c r="L61" i="3" s="1"/>
  <c r="K83" i="3"/>
  <c r="L83" i="3" s="1"/>
  <c r="K66" i="3"/>
  <c r="L66" i="3" s="1"/>
  <c r="K19" i="3"/>
  <c r="L19" i="3" s="1"/>
  <c r="K57" i="3"/>
  <c r="L57" i="3" s="1"/>
  <c r="K54" i="3"/>
  <c r="L54" i="3" s="1"/>
  <c r="K42" i="3"/>
  <c r="L42" i="3" s="1"/>
  <c r="K31" i="3"/>
  <c r="L31" i="3" s="1"/>
  <c r="K25" i="3"/>
  <c r="L25" i="3" s="1"/>
  <c r="K87" i="3"/>
  <c r="L87" i="3" s="1"/>
  <c r="K68" i="3"/>
  <c r="L68" i="3" s="1"/>
  <c r="K52" i="3"/>
  <c r="L52" i="3" s="1"/>
  <c r="K32" i="3"/>
  <c r="L32" i="3" s="1"/>
  <c r="K24" i="3"/>
  <c r="L24" i="3" s="1"/>
  <c r="K23" i="3"/>
  <c r="L23" i="3" s="1"/>
  <c r="K22" i="3"/>
  <c r="L22" i="3" s="1"/>
  <c r="K20" i="3"/>
  <c r="L20" i="3" s="1"/>
  <c r="K15" i="3"/>
  <c r="L15" i="3" s="1"/>
  <c r="K16" i="3"/>
  <c r="L16" i="3" s="1"/>
  <c r="K14" i="3"/>
  <c r="L14" i="3" s="1"/>
  <c r="K8" i="3"/>
  <c r="L8" i="3" s="1"/>
  <c r="K2" i="3"/>
  <c r="L2" i="3" s="1"/>
  <c r="K17" i="3"/>
  <c r="L17" i="3" s="1"/>
  <c r="K6" i="3"/>
  <c r="L6" i="3" s="1"/>
  <c r="K9" i="3"/>
  <c r="L9" i="3" s="1"/>
  <c r="K11" i="3"/>
  <c r="L11" i="3" s="1"/>
  <c r="K10" i="3"/>
  <c r="L10" i="3" s="1"/>
  <c r="K7" i="3"/>
  <c r="L7" i="3" s="1"/>
  <c r="K12" i="3"/>
  <c r="L12" i="3" s="1"/>
  <c r="K3" i="3"/>
  <c r="L3" i="3" s="1"/>
</calcChain>
</file>

<file path=xl/sharedStrings.xml><?xml version="1.0" encoding="utf-8"?>
<sst xmlns="http://schemas.openxmlformats.org/spreadsheetml/2006/main" count="1631" uniqueCount="273">
  <si>
    <t>Pen</t>
  </si>
  <si>
    <t>Date</t>
  </si>
  <si>
    <t>Time</t>
  </si>
  <si>
    <t>Bird</t>
  </si>
  <si>
    <t>Start</t>
  </si>
  <si>
    <t>Food file</t>
  </si>
  <si>
    <t>Sutton</t>
  </si>
  <si>
    <t>End</t>
  </si>
  <si>
    <t>Latency</t>
  </si>
  <si>
    <t>Food time</t>
  </si>
  <si>
    <t>Reach file</t>
  </si>
  <si>
    <t>Reach time</t>
  </si>
  <si>
    <t>Reach</t>
  </si>
  <si>
    <t>Yes</t>
  </si>
  <si>
    <t>Comment</t>
  </si>
  <si>
    <t>Zoe</t>
  </si>
  <si>
    <t>No</t>
  </si>
  <si>
    <t>Chatty</t>
  </si>
  <si>
    <t>Food reached is when the bird takes the first bite of food</t>
  </si>
  <si>
    <t>He takes one large piece and walks away. Zoe calling while Sutton eating</t>
  </si>
  <si>
    <t>He takes one large piece and walks away. Very chatty, suspect fed Zoe</t>
  </si>
  <si>
    <t>Fern</t>
  </si>
  <si>
    <t>DNR</t>
  </si>
  <si>
    <t>Sandi</t>
  </si>
  <si>
    <t>Andy</t>
  </si>
  <si>
    <t>First bite takes mealworm to chick. Eat and feed chick for duration of filming.</t>
  </si>
  <si>
    <t xml:space="preserve">Takes about 6 pieces of food within a minute. </t>
  </si>
  <si>
    <t>Moonlight</t>
  </si>
  <si>
    <t>Lavender</t>
  </si>
  <si>
    <t>Feeds self and then transports food to chick who is lying down</t>
  </si>
  <si>
    <t>Feeds self for 10 minutes</t>
  </si>
  <si>
    <t>Takes a piece of food and runs back to other two birds. Then eats a large portion</t>
  </si>
  <si>
    <t>Watches chick being fed before coming in to eat</t>
  </si>
  <si>
    <t>Jo</t>
  </si>
  <si>
    <t>Cinnamon</t>
  </si>
  <si>
    <t>Nutmeg</t>
  </si>
  <si>
    <t>Cameras installed 2 days prior to accustom birds to them</t>
  </si>
  <si>
    <t>Food standardised to 100g/bird/day for both assay days and 2 days prior and at 2pm</t>
  </si>
  <si>
    <t>Takes a bit at a a time and runs off with it</t>
  </si>
  <si>
    <t xml:space="preserve">Stays at bowls </t>
  </si>
  <si>
    <t>Rocky</t>
  </si>
  <si>
    <t>Clover</t>
  </si>
  <si>
    <t xml:space="preserve">Eats after Clover leaves, arrives tentatively </t>
  </si>
  <si>
    <t>Aurora</t>
  </si>
  <si>
    <t>Robin</t>
  </si>
  <si>
    <t>Approaches food with curious noises and head bobs. A mouse ate before the birds.</t>
  </si>
  <si>
    <t>Was possibly fed by Aurora. Walks past food twice but doesn't eat</t>
  </si>
  <si>
    <t>Is seen approaching in the background as I walk out the door</t>
  </si>
  <si>
    <t xml:space="preserve">Takes small bite off ground and runs away. </t>
  </si>
  <si>
    <t>Prem</t>
  </si>
  <si>
    <t>Rove</t>
  </si>
  <si>
    <t>Kit</t>
  </si>
  <si>
    <t>Fern, Clover and Rocky moved pens between days</t>
  </si>
  <si>
    <t>Rocky running around furtively before eating</t>
  </si>
  <si>
    <t xml:space="preserve">Approaches while I'm shutting the door. Kit in background hiding at back and running. </t>
  </si>
  <si>
    <t>Eats for one minute</t>
  </si>
  <si>
    <t>Star</t>
  </si>
  <si>
    <t>Koda</t>
  </si>
  <si>
    <t>Eating furiously</t>
  </si>
  <si>
    <t>Stuck band is visible in video but bird walks normally</t>
  </si>
  <si>
    <t>Daisy</t>
  </si>
  <si>
    <t>Sparkles</t>
  </si>
  <si>
    <t>Running around including past food bowls but didn’t eat</t>
  </si>
  <si>
    <t>Nina</t>
  </si>
  <si>
    <t>Petal</t>
  </si>
  <si>
    <t>Camera set to record from 12-4</t>
  </si>
  <si>
    <t>Draco</t>
  </si>
  <si>
    <t>Juniper</t>
  </si>
  <si>
    <t>White</t>
  </si>
  <si>
    <t>W</t>
  </si>
  <si>
    <t>O-W</t>
  </si>
  <si>
    <t>Pilot</t>
  </si>
  <si>
    <t>Luna</t>
  </si>
  <si>
    <t>Reach mealworms first and feed chick</t>
  </si>
  <si>
    <t>Runs food back to chick before returning to eat meat</t>
  </si>
  <si>
    <t>Pen #</t>
  </si>
  <si>
    <t>Pink 6M</t>
  </si>
  <si>
    <t>Green J9</t>
  </si>
  <si>
    <t>Brook</t>
  </si>
  <si>
    <t>Species</t>
  </si>
  <si>
    <t>EQ</t>
  </si>
  <si>
    <t>BSC</t>
  </si>
  <si>
    <t>Blue K1</t>
  </si>
  <si>
    <t>Rowan</t>
  </si>
  <si>
    <t>#</t>
  </si>
  <si>
    <t>Green J5</t>
  </si>
  <si>
    <t>Pink</t>
  </si>
  <si>
    <t>Wobbles</t>
  </si>
  <si>
    <t>Yellow I9</t>
  </si>
  <si>
    <t>Metal 337</t>
  </si>
  <si>
    <t>Quack</t>
  </si>
  <si>
    <t>North</t>
  </si>
  <si>
    <t>Yellow I7</t>
  </si>
  <si>
    <t>Yellow 13</t>
  </si>
  <si>
    <t>Marmalade</t>
  </si>
  <si>
    <t>Empty</t>
  </si>
  <si>
    <t>Blue K9</t>
  </si>
  <si>
    <t>Green J4</t>
  </si>
  <si>
    <t>Valentine</t>
  </si>
  <si>
    <t>Total birds</t>
  </si>
  <si>
    <t>Blue K7</t>
  </si>
  <si>
    <t>Briar</t>
  </si>
  <si>
    <t>Black</t>
  </si>
  <si>
    <t>Prickle</t>
  </si>
  <si>
    <t>Blue 14</t>
  </si>
  <si>
    <t>Solar</t>
  </si>
  <si>
    <t>1x egg</t>
  </si>
  <si>
    <t>Orange</t>
  </si>
  <si>
    <t>Freckle</t>
  </si>
  <si>
    <t>Silver</t>
  </si>
  <si>
    <t>George</t>
  </si>
  <si>
    <t>Purple 189J</t>
  </si>
  <si>
    <t>Frank</t>
  </si>
  <si>
    <t>Green J7</t>
  </si>
  <si>
    <t>Twiggy</t>
  </si>
  <si>
    <t>Yellow</t>
  </si>
  <si>
    <t>Blue K8</t>
  </si>
  <si>
    <t>Metal 338</t>
  </si>
  <si>
    <t>Groot</t>
  </si>
  <si>
    <t>1x chick</t>
  </si>
  <si>
    <t>Yellow I6</t>
  </si>
  <si>
    <t>Blue K2</t>
  </si>
  <si>
    <t>Pink 7M</t>
  </si>
  <si>
    <t>Finn</t>
  </si>
  <si>
    <t>Green J3</t>
  </si>
  <si>
    <t>Yellow I1</t>
  </si>
  <si>
    <t>Thistle</t>
  </si>
  <si>
    <t>2x chick</t>
  </si>
  <si>
    <t>Purple 14</t>
  </si>
  <si>
    <t>Yellow I8</t>
  </si>
  <si>
    <t>Green J8</t>
  </si>
  <si>
    <t>Sage</t>
  </si>
  <si>
    <t>Gold 22J</t>
  </si>
  <si>
    <t>Blue K4</t>
  </si>
  <si>
    <t>Yellow I0</t>
  </si>
  <si>
    <t>Iona</t>
  </si>
  <si>
    <t>1x teen</t>
  </si>
  <si>
    <t>Yellow H9</t>
  </si>
  <si>
    <t>Blue K0</t>
  </si>
  <si>
    <t>Blue</t>
  </si>
  <si>
    <t>Sunny</t>
  </si>
  <si>
    <t>Purple 31.13</t>
  </si>
  <si>
    <t>Eclipse</t>
  </si>
  <si>
    <t>2x teen</t>
  </si>
  <si>
    <t>Green 9</t>
  </si>
  <si>
    <t>Green J0</t>
  </si>
  <si>
    <t>Green</t>
  </si>
  <si>
    <t>Pink 10JU</t>
  </si>
  <si>
    <t>Andi</t>
  </si>
  <si>
    <t>Blue K5</t>
  </si>
  <si>
    <t>Purple 40.13</t>
  </si>
  <si>
    <t>Yellow H8</t>
  </si>
  <si>
    <t>Feeding with teen</t>
  </si>
  <si>
    <t>Runs food back to teen</t>
  </si>
  <si>
    <t>Extremely cautious approach, head bobbing and tail wagging. Retreats and head tilts</t>
  </si>
  <si>
    <t>Stays hidden behind logs. Standing and head tilting.</t>
  </si>
  <si>
    <t>Slow and cautious approach. Stop-start with tail wagging. Quickly takes one bite and runs away with the food.</t>
  </si>
  <si>
    <t xml:space="preserve">Extremely cautious approach, head bobbing and tail wagging. Wing drooping (was also seen doing at back of aviary) and then preens before retreating. Finally eats after taking a piece from Sage, but immediately runs away. </t>
  </si>
  <si>
    <t>Takes mealworm and runs away twice before returning to feed. Eats for most of the half hour before Thistle does</t>
  </si>
  <si>
    <t>Slowly approaches and pauses before eating</t>
  </si>
  <si>
    <t>Approaches bowls but preens. Probably returns to incubate when not visible</t>
  </si>
  <si>
    <t>Takes piece and runs away with it</t>
  </si>
  <si>
    <t>Slowly picks at food, interspersed with sitting</t>
  </si>
  <si>
    <t>Sitting in background, sleepily in sun</t>
  </si>
  <si>
    <t>Eats once before returning to shelter, return when rain subsides</t>
  </si>
  <si>
    <t>Pen 37 camera foggy</t>
  </si>
  <si>
    <t>Food start is from when the last dish is placed on the ground and I let go</t>
  </si>
  <si>
    <t>Presumably incubating</t>
  </si>
  <si>
    <t>Day 1 sunny, day 2 raining</t>
  </si>
  <si>
    <t>Does not appraoch food. Stays at back and preens.</t>
  </si>
  <si>
    <t xml:space="preserve">Approaches food after half hour but doesn't reach. Head bobs and tail wags before returning to back. </t>
  </si>
  <si>
    <t>Follows Marmalade but doesn't directly look at food. Tail wags and pecking at ground</t>
  </si>
  <si>
    <t>Runs over to food with Briar when Valentine starts to eat, and then stands and preens neck while other two eat. Takes chunk and retreats. Takes several pieces over next hour, mostly retreats with food.</t>
  </si>
  <si>
    <t>Focussedly eats a good amount of food for thirty seconds before walking off with a large piece. Takes several pieces over next hour, mostly retreats with food.</t>
  </si>
  <si>
    <t>After Valentine starts to eat quickly runs over and furtilvely takes one piece before retreating. Takes several pieces over next hour, mostly retreats with food.</t>
  </si>
  <si>
    <t>Preening and pecking at leg band.</t>
  </si>
  <si>
    <t>Spends a short time eating then seen walking around aviary before sitting in sun. Feeds again after an hour.</t>
  </si>
  <si>
    <t>Both start approaching as soon as I shut the door. Stands and osberves bowl for some time.</t>
  </si>
  <si>
    <t xml:space="preserve">Both start approaching as soon as I shut the door. Goes the long way around and approaches from the door side of the bowl. </t>
  </si>
  <si>
    <t xml:space="preserve">Visible sitting in sun at back of aviary. </t>
  </si>
  <si>
    <t>Not seen</t>
  </si>
  <si>
    <t>On day 1 I go from low to high, on day 2 from high to low pens; reverse order</t>
  </si>
  <si>
    <t>Takes a chunk at a time and runs away at first, gradually gets bolder and eats at bowls after 40 minutes</t>
  </si>
  <si>
    <t>Eats for one minute. Returns briefly twice. Seen in background tilting head</t>
  </si>
  <si>
    <t>Not annotating juvies</t>
  </si>
  <si>
    <t>P</t>
  </si>
  <si>
    <t>HT</t>
  </si>
  <si>
    <t>S</t>
  </si>
  <si>
    <t>Z</t>
  </si>
  <si>
    <t>Clip</t>
  </si>
  <si>
    <t>HB</t>
  </si>
  <si>
    <t>Type</t>
  </si>
  <si>
    <t>WT</t>
  </si>
  <si>
    <t>LD</t>
  </si>
  <si>
    <t>FL</t>
  </si>
  <si>
    <t>HBT</t>
  </si>
  <si>
    <t>Description</t>
  </si>
  <si>
    <t>Abbrv</t>
  </si>
  <si>
    <t>Preening, actively cleaning self e.g. feathers with beak</t>
  </si>
  <si>
    <t>Head tilt, craning neck on side to look upwards</t>
  </si>
  <si>
    <t>Head bob, a sharp up and down movement of the head</t>
  </si>
  <si>
    <t>Head bob and tilt, tilting the head to the side while also making a sharp up and down movement of the head</t>
  </si>
  <si>
    <t>Bird out of frame, not visible</t>
  </si>
  <si>
    <t>Walk, stepping forward with a relaxed body posture akin to standing</t>
  </si>
  <si>
    <t>Fluff, a rapid erection and flattening of the feathers, often accompanied by a body and head shake</t>
  </si>
  <si>
    <t>I started with the non study birds (i.e. those not released) to develop the ethogram and standardise my approach, before annotating the study birds</t>
  </si>
  <si>
    <t>Pen 15 wrong camera settings (night instead of day recordings). But okay, non-study birds.</t>
  </si>
  <si>
    <t>Pen 11 only one day of food recorded, butboth non food. Okay, non-study birds.</t>
  </si>
  <si>
    <t xml:space="preserve">Prem </t>
  </si>
  <si>
    <t>Pen 24 recorded 10s instead of 60s footage</t>
  </si>
  <si>
    <t>Approaches cautiously, tail wagging and head tilting</t>
  </si>
  <si>
    <t>Seen walking in background furtively with neck extended</t>
  </si>
  <si>
    <t>Pen21_15</t>
  </si>
  <si>
    <t>Food</t>
  </si>
  <si>
    <t>E</t>
  </si>
  <si>
    <t>A</t>
  </si>
  <si>
    <t>Latency_s</t>
  </si>
  <si>
    <t>Pen22_7</t>
  </si>
  <si>
    <t>Pen23_7</t>
  </si>
  <si>
    <t>Pen21_18</t>
  </si>
  <si>
    <t>Pen21_51</t>
  </si>
  <si>
    <t>No control Clover pen 22 11/10/22</t>
  </si>
  <si>
    <t>Alert, standing but not relaxed. May have returned to upright from another pose. May have a stiffer pose, holding neck extended, have flatter feathers or be looking around.</t>
  </si>
  <si>
    <t xml:space="preserve">Standing, not engaging in any motion. No posturing. Relaxed pose. Upright body and head. Feathers loose or lightly fluffed, not pressed against body. </t>
  </si>
  <si>
    <t>TW</t>
  </si>
  <si>
    <t>Pen21_38</t>
  </si>
  <si>
    <t>Pen23_12</t>
  </si>
  <si>
    <t>Eating, engaged in looking at, carrying, pecking, picking up, swallowing or breaking up food (or non food items that are being tested e.g. leaves)</t>
  </si>
  <si>
    <t>Pen23_23</t>
  </si>
  <si>
    <t>Pen25_15</t>
  </si>
  <si>
    <t>Pen25_18</t>
  </si>
  <si>
    <t>General</t>
  </si>
  <si>
    <t>Pen28_3</t>
  </si>
  <si>
    <t xml:space="preserve">Stiff postured walk, walking with the neck stiffly extended parallel with the ground. Feathers of the neck may be fluffed up. </t>
  </si>
  <si>
    <t>Filmed behaviour 'food' I annotate the file in which the bird reaches the food</t>
  </si>
  <si>
    <t>Filmed behaviour 'general' I randomly select one clip closest to 1pm when the bird is in frame and annotate the behaviours</t>
  </si>
  <si>
    <t>Riley</t>
  </si>
  <si>
    <t>River</t>
  </si>
  <si>
    <t>Yellow G9</t>
  </si>
  <si>
    <t>Timber</t>
  </si>
  <si>
    <t>Jessie</t>
  </si>
  <si>
    <t>Esa</t>
  </si>
  <si>
    <t>Dawn</t>
  </si>
  <si>
    <t>Loki</t>
  </si>
  <si>
    <t>Dusk</t>
  </si>
  <si>
    <t>Blue K6</t>
  </si>
  <si>
    <t>Logan</t>
  </si>
  <si>
    <t>Indigo</t>
  </si>
  <si>
    <t>Aldo</t>
  </si>
  <si>
    <t>Rory</t>
  </si>
  <si>
    <t>Red</t>
  </si>
  <si>
    <t>Flora</t>
  </si>
  <si>
    <t>Maeve</t>
  </si>
  <si>
    <t>Mauve</t>
  </si>
  <si>
    <t>Harley</t>
  </si>
  <si>
    <t>Fauna</t>
  </si>
  <si>
    <t>Core breeding</t>
  </si>
  <si>
    <t>Zeus</t>
  </si>
  <si>
    <t>Sofi</t>
  </si>
  <si>
    <t>Orchid</t>
  </si>
  <si>
    <t>Annie</t>
  </si>
  <si>
    <t>Purple</t>
  </si>
  <si>
    <t>Avery</t>
  </si>
  <si>
    <t>Green J6</t>
  </si>
  <si>
    <t>Thor</t>
  </si>
  <si>
    <t>Light blue</t>
  </si>
  <si>
    <t>Athena</t>
  </si>
  <si>
    <t>Dark blue</t>
  </si>
  <si>
    <t>Looks to go reach the food at 13:28 but becomes wary</t>
  </si>
  <si>
    <t>Only comes into frame for social interactions, no interest in food</t>
  </si>
  <si>
    <t>Takes a piece from the ground  and runs away with it</t>
  </si>
  <si>
    <t>Stands over food for a while before taking</t>
  </si>
  <si>
    <t>Only 1 trigger, putting food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</si>
</sst>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rgb="FFFFF2CC"/>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9">
    <xf numFmtId="0" fontId="0" fillId="0" borderId="0" xfId="0"/>
    <xf numFmtId="14" fontId="0" fillId="0" borderId="0" xfId="0" applyNumberFormat="1"/>
    <xf numFmtId="21" fontId="0" fillId="0" borderId="0" xfId="0" applyNumberFormat="1"/>
    <xf numFmtId="0" fontId="0" fillId="0" borderId="0" xfId="0" applyAlignment="1">
      <alignment horizontal="left"/>
    </xf>
    <xf numFmtId="0" fontId="0" fillId="2" borderId="1" xfId="0" applyFill="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2" borderId="5" xfId="0" applyFill="1"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 fillId="0" borderId="0" xfId="0" applyFont="1" applyAlignment="1">
      <alignment horizontal="center"/>
    </xf>
    <xf numFmtId="0" fontId="0" fillId="0" borderId="11" xfId="0" applyBorder="1" applyAlignment="1">
      <alignment horizontal="left"/>
    </xf>
    <xf numFmtId="0" fontId="0" fillId="0" borderId="12" xfId="0" applyBorder="1" applyAlignment="1">
      <alignment horizontal="left"/>
    </xf>
    <xf numFmtId="0" fontId="0" fillId="2" borderId="13" xfId="0" applyFill="1" applyBorder="1" applyAlignment="1">
      <alignment horizontal="left"/>
    </xf>
    <xf numFmtId="0" fontId="1" fillId="0" borderId="0" xfId="0" applyFont="1"/>
    <xf numFmtId="1" fontId="1" fillId="0" borderId="0" xfId="0" applyNumberFormat="1" applyFont="1"/>
    <xf numFmtId="1" fontId="0" fillId="0" borderId="0" xfId="0" applyNumberFormat="1"/>
    <xf numFmtId="0" fontId="1" fillId="0" borderId="0" xfId="0" applyFont="1" applyAlignment="1">
      <alignment horizontal="left"/>
    </xf>
    <xf numFmtId="0" fontId="0" fillId="3" borderId="10" xfId="0" applyFill="1" applyBorder="1" applyAlignment="1">
      <alignment horizontal="left"/>
    </xf>
    <xf numFmtId="0" fontId="0" fillId="3" borderId="9" xfId="0" applyFill="1" applyBorder="1" applyAlignment="1">
      <alignment horizontal="left"/>
    </xf>
    <xf numFmtId="0" fontId="0" fillId="3" borderId="8" xfId="0" applyFill="1" applyBorder="1" applyAlignment="1">
      <alignment horizontal="left"/>
    </xf>
    <xf numFmtId="0" fontId="0" fillId="3" borderId="7" xfId="0" applyFill="1" applyBorder="1" applyAlignment="1">
      <alignment horizontal="left"/>
    </xf>
    <xf numFmtId="0" fontId="0" fillId="3" borderId="0" xfId="0" applyFill="1" applyAlignment="1">
      <alignment horizontal="left"/>
    </xf>
    <xf numFmtId="0" fontId="0" fillId="3" borderId="6" xfId="0" applyFill="1" applyBorder="1" applyAlignment="1">
      <alignment horizontal="left"/>
    </xf>
    <xf numFmtId="0" fontId="0" fillId="4" borderId="7" xfId="0" applyFill="1" applyBorder="1" applyAlignment="1">
      <alignment horizontal="left"/>
    </xf>
    <xf numFmtId="0" fontId="0" fillId="4" borderId="0" xfId="0" applyFill="1"/>
    <xf numFmtId="0" fontId="0" fillId="4" borderId="6" xfId="0" applyFill="1" applyBorder="1" applyAlignment="1">
      <alignment horizontal="left"/>
    </xf>
    <xf numFmtId="0" fontId="0" fillId="3" borderId="0" xfId="0" applyFill="1"/>
    <xf numFmtId="0" fontId="0" fillId="4" borderId="0" xfId="0" applyFill="1" applyAlignment="1">
      <alignment horizontal="left"/>
    </xf>
    <xf numFmtId="0" fontId="2" fillId="0" borderId="0" xfId="0" applyFont="1" applyAlignment="1">
      <alignment horizontal="left"/>
    </xf>
    <xf numFmtId="0" fontId="0" fillId="4" borderId="10" xfId="0" applyFill="1" applyBorder="1" applyAlignment="1">
      <alignment horizontal="left"/>
    </xf>
    <xf numFmtId="0" fontId="0" fillId="4" borderId="9" xfId="0" applyFill="1" applyBorder="1" applyAlignment="1">
      <alignment horizontal="left"/>
    </xf>
    <xf numFmtId="0" fontId="0" fillId="4" borderId="8" xfId="0" applyFill="1" applyBorder="1" applyAlignment="1">
      <alignment horizontal="left"/>
    </xf>
    <xf numFmtId="0" fontId="0" fillId="3" borderId="3" xfId="0" applyFill="1" applyBorder="1" applyAlignment="1">
      <alignment horizontal="left"/>
    </xf>
    <xf numFmtId="20" fontId="0" fillId="0" borderId="0" xfId="0" applyNumberFormat="1"/>
  </cellXfs>
  <cellStyles count="1">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18</xdr:col>
      <xdr:colOff>342900</xdr:colOff>
      <xdr:row>3</xdr:row>
      <xdr:rowOff>38100</xdr:rowOff>
    </xdr:from>
    <xdr:to>
      <xdr:col>18</xdr:col>
      <xdr:colOff>342900</xdr:colOff>
      <xdr:row>6</xdr:row>
      <xdr:rowOff>146050</xdr:rowOff>
    </xdr:to>
    <xdr:cxnSp macro="">
      <xdr:nvCxnSpPr>
        <xdr:cNvPr id="2" name="Straight Arrow Connector 1">
          <a:extLst>
            <a:ext uri="{FF2B5EF4-FFF2-40B4-BE49-F238E27FC236}">
              <a16:creationId xmlns:a16="http://schemas.microsoft.com/office/drawing/2014/main" id="{B299A56C-AB52-4F87-8B4D-7D090C1F5780}"/>
            </a:ext>
            <a:ext uri="{C183D7F6-B498-43B3-948B-1728B52AA6E4}">
              <adec:decorative xmlns:adec="http://schemas.microsoft.com/office/drawing/2017/decorative" val="1"/>
            </a:ext>
          </a:extLst>
        </xdr:cNvPr>
        <xdr:cNvCxnSpPr/>
      </xdr:nvCxnSpPr>
      <xdr:spPr>
        <a:xfrm flipV="1">
          <a:off x="11969750" y="590550"/>
          <a:ext cx="0" cy="6604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450850</xdr:colOff>
      <xdr:row>3</xdr:row>
      <xdr:rowOff>38100</xdr:rowOff>
    </xdr:from>
    <xdr:to>
      <xdr:col>18</xdr:col>
      <xdr:colOff>450850</xdr:colOff>
      <xdr:row>6</xdr:row>
      <xdr:rowOff>146050</xdr:rowOff>
    </xdr:to>
    <xdr:cxnSp macro="">
      <xdr:nvCxnSpPr>
        <xdr:cNvPr id="2" name="Straight Arrow Connector 1">
          <a:extLst>
            <a:ext uri="{FF2B5EF4-FFF2-40B4-BE49-F238E27FC236}">
              <a16:creationId xmlns:a16="http://schemas.microsoft.com/office/drawing/2014/main" id="{BDC7412B-BFAA-4270-9B12-8DC1A4671172}"/>
            </a:ext>
            <a:ext uri="{C183D7F6-B498-43B3-948B-1728B52AA6E4}">
              <adec:decorative xmlns:adec="http://schemas.microsoft.com/office/drawing/2017/decorative" val="1"/>
            </a:ext>
          </a:extLst>
        </xdr:cNvPr>
        <xdr:cNvCxnSpPr/>
      </xdr:nvCxnSpPr>
      <xdr:spPr>
        <a:xfrm flipV="1">
          <a:off x="11420475" y="581025"/>
          <a:ext cx="0" cy="6477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3C46F-C556-44F6-932B-B4CD58F367A9}">
  <dimension ref="B3:T32"/>
  <sheetViews>
    <sheetView workbookViewId="0">
      <selection activeCell="A16" sqref="A16"/>
    </sheetView>
  </sheetViews>
  <sheetFormatPr defaultRowHeight="14.5" x14ac:dyDescent="0.35"/>
  <cols>
    <col min="1" max="2" width="8.7265625" style="3"/>
    <col min="3" max="3" width="4.81640625" style="3" customWidth="1"/>
    <col min="4" max="5" width="8.7265625" style="3"/>
    <col min="6" max="6" width="12.08984375" style="3" customWidth="1"/>
    <col min="7" max="7" width="8.7265625" style="3"/>
    <col min="8" max="8" width="11.26953125" style="3" customWidth="1"/>
    <col min="9" max="9" width="12.08984375" style="3" customWidth="1"/>
    <col min="10" max="10" width="4.81640625" style="3" customWidth="1"/>
    <col min="11" max="11" width="8.7265625" style="3"/>
    <col min="12" max="12" width="11.26953125" style="3" customWidth="1"/>
    <col min="13" max="13" width="12.08984375" style="3" customWidth="1"/>
    <col min="14" max="14" width="8.7265625" style="3"/>
    <col min="15" max="15" width="11.26953125" style="3" customWidth="1"/>
    <col min="16" max="16" width="12.08984375" style="3" customWidth="1"/>
    <col min="17" max="17" width="4.81640625" style="3" customWidth="1"/>
    <col min="18" max="18" width="8.7265625" style="3"/>
    <col min="19" max="19" width="9.6328125" style="3" bestFit="1" customWidth="1"/>
    <col min="20" max="16384" width="8.7265625" style="3"/>
  </cols>
  <sheetData>
    <row r="3" spans="2:20" x14ac:dyDescent="0.35">
      <c r="B3" s="3" t="s">
        <v>75</v>
      </c>
      <c r="C3" s="4"/>
      <c r="D3" s="5">
        <v>10</v>
      </c>
      <c r="E3" s="6"/>
      <c r="F3" s="6"/>
      <c r="G3" s="5">
        <v>20</v>
      </c>
      <c r="H3" s="6"/>
      <c r="I3" s="6"/>
      <c r="J3" s="4"/>
      <c r="K3" s="6">
        <v>30</v>
      </c>
      <c r="L3" s="6" t="s">
        <v>76</v>
      </c>
      <c r="M3" s="6" t="s">
        <v>64</v>
      </c>
      <c r="N3" s="5">
        <v>40</v>
      </c>
      <c r="O3" s="6" t="s">
        <v>77</v>
      </c>
      <c r="P3" s="7" t="s">
        <v>78</v>
      </c>
      <c r="Q3" s="4"/>
    </row>
    <row r="4" spans="2:20" x14ac:dyDescent="0.35">
      <c r="B4" s="3" t="s">
        <v>79</v>
      </c>
      <c r="C4" s="8"/>
      <c r="D4" s="9" t="s">
        <v>80</v>
      </c>
      <c r="G4" s="9" t="s">
        <v>80</v>
      </c>
      <c r="J4" s="8"/>
      <c r="K4" s="3" t="s">
        <v>81</v>
      </c>
      <c r="L4" s="3" t="s">
        <v>68</v>
      </c>
      <c r="M4" s="3" t="s">
        <v>66</v>
      </c>
      <c r="N4" s="9" t="s">
        <v>81</v>
      </c>
      <c r="O4" s="3" t="s">
        <v>82</v>
      </c>
      <c r="P4" s="10" t="s">
        <v>83</v>
      </c>
      <c r="Q4" s="8"/>
    </row>
    <row r="5" spans="2:20" x14ac:dyDescent="0.35">
      <c r="B5" s="3" t="s">
        <v>84</v>
      </c>
      <c r="C5" s="8"/>
      <c r="D5" s="11"/>
      <c r="E5" s="12"/>
      <c r="F5" s="12"/>
      <c r="G5" s="11"/>
      <c r="H5" s="12"/>
      <c r="I5" s="12"/>
      <c r="J5" s="8"/>
      <c r="K5" s="12">
        <v>3</v>
      </c>
      <c r="L5" s="12" t="s">
        <v>70</v>
      </c>
      <c r="M5" s="12" t="s">
        <v>67</v>
      </c>
      <c r="N5" s="11">
        <v>2</v>
      </c>
      <c r="O5" s="12"/>
      <c r="P5" s="13"/>
      <c r="Q5" s="8"/>
    </row>
    <row r="6" spans="2:20" x14ac:dyDescent="0.35">
      <c r="C6" s="8"/>
      <c r="D6" s="9">
        <v>9</v>
      </c>
      <c r="G6" s="9">
        <v>19</v>
      </c>
      <c r="J6" s="8"/>
      <c r="K6" s="3">
        <v>29</v>
      </c>
      <c r="L6" s="3" t="s">
        <v>85</v>
      </c>
      <c r="M6" s="3" t="s">
        <v>60</v>
      </c>
      <c r="N6" s="9">
        <v>39</v>
      </c>
      <c r="O6" s="3" t="s">
        <v>86</v>
      </c>
      <c r="P6" s="10" t="s">
        <v>87</v>
      </c>
      <c r="Q6" s="8"/>
    </row>
    <row r="7" spans="2:20" x14ac:dyDescent="0.35">
      <c r="C7" s="8"/>
      <c r="D7" s="9" t="s">
        <v>80</v>
      </c>
      <c r="G7" s="9" t="s">
        <v>80</v>
      </c>
      <c r="J7" s="8"/>
      <c r="K7" s="3" t="s">
        <v>81</v>
      </c>
      <c r="L7" s="3" t="s">
        <v>88</v>
      </c>
      <c r="M7" s="3" t="s">
        <v>61</v>
      </c>
      <c r="N7" s="9" t="s">
        <v>81</v>
      </c>
      <c r="O7" s="3" t="s">
        <v>89</v>
      </c>
      <c r="P7" s="3" t="s">
        <v>90</v>
      </c>
      <c r="Q7" s="8"/>
    </row>
    <row r="8" spans="2:20" x14ac:dyDescent="0.35">
      <c r="C8" s="8"/>
      <c r="D8" s="11"/>
      <c r="E8" s="12"/>
      <c r="F8" s="12"/>
      <c r="G8" s="11"/>
      <c r="H8" s="12"/>
      <c r="I8" s="12"/>
      <c r="J8" s="8"/>
      <c r="K8" s="12">
        <v>2</v>
      </c>
      <c r="L8" s="12"/>
      <c r="M8" s="12"/>
      <c r="N8" s="11">
        <v>2</v>
      </c>
      <c r="O8" s="12"/>
      <c r="P8" s="13"/>
      <c r="Q8" s="8"/>
      <c r="S8" s="14" t="s">
        <v>91</v>
      </c>
    </row>
    <row r="9" spans="2:20" x14ac:dyDescent="0.35">
      <c r="C9" s="8"/>
      <c r="D9" s="9">
        <v>8</v>
      </c>
      <c r="G9" s="9">
        <v>18</v>
      </c>
      <c r="J9" s="8"/>
      <c r="K9" s="3">
        <v>28</v>
      </c>
      <c r="L9" s="3" t="s">
        <v>92</v>
      </c>
      <c r="M9" s="3" t="s">
        <v>56</v>
      </c>
      <c r="N9" s="9">
        <v>38</v>
      </c>
      <c r="O9" s="3" t="s">
        <v>93</v>
      </c>
      <c r="P9" s="10" t="s">
        <v>94</v>
      </c>
      <c r="Q9" s="8"/>
    </row>
    <row r="10" spans="2:20" x14ac:dyDescent="0.35">
      <c r="C10" s="8"/>
      <c r="D10" s="9" t="s">
        <v>80</v>
      </c>
      <c r="G10" s="9" t="s">
        <v>95</v>
      </c>
      <c r="J10" s="8"/>
      <c r="K10" s="3" t="s">
        <v>81</v>
      </c>
      <c r="L10" s="3" t="s">
        <v>96</v>
      </c>
      <c r="M10" s="3" t="s">
        <v>57</v>
      </c>
      <c r="N10" s="9" t="s">
        <v>81</v>
      </c>
      <c r="O10" s="3" t="s">
        <v>97</v>
      </c>
      <c r="P10" s="10" t="s">
        <v>98</v>
      </c>
      <c r="Q10" s="8"/>
      <c r="S10" s="15" t="s">
        <v>99</v>
      </c>
      <c r="T10" s="16">
        <f>SUM(G17,G20,G26,G29,G32,K5,K11,G11,G14,G23,K8,K14,K17,K20,K23,K26,K29,K32,N5,N8,N11,N14,N17,N20,N23,N26,N29,N32)</f>
        <v>53</v>
      </c>
    </row>
    <row r="11" spans="2:20" x14ac:dyDescent="0.35">
      <c r="C11" s="8"/>
      <c r="D11" s="11"/>
      <c r="E11" s="12"/>
      <c r="F11" s="12"/>
      <c r="G11" s="11"/>
      <c r="H11" s="12"/>
      <c r="I11" s="12"/>
      <c r="J11" s="8"/>
      <c r="K11" s="12">
        <v>2</v>
      </c>
      <c r="L11" s="12"/>
      <c r="M11" s="12"/>
      <c r="N11" s="11">
        <v>3</v>
      </c>
      <c r="O11" s="12" t="s">
        <v>100</v>
      </c>
      <c r="P11" s="13" t="s">
        <v>101</v>
      </c>
      <c r="Q11" s="8"/>
    </row>
    <row r="12" spans="2:20" x14ac:dyDescent="0.35">
      <c r="C12" s="8"/>
      <c r="D12" s="9">
        <v>7</v>
      </c>
      <c r="G12" s="9">
        <v>17</v>
      </c>
      <c r="J12" s="8"/>
      <c r="K12" s="3">
        <v>27</v>
      </c>
      <c r="N12" s="9">
        <v>37</v>
      </c>
      <c r="O12" s="3" t="s">
        <v>102</v>
      </c>
      <c r="P12" s="10" t="s">
        <v>103</v>
      </c>
      <c r="Q12" s="8"/>
    </row>
    <row r="13" spans="2:20" x14ac:dyDescent="0.35">
      <c r="C13" s="8"/>
      <c r="D13" s="9" t="s">
        <v>80</v>
      </c>
      <c r="G13" s="9" t="s">
        <v>95</v>
      </c>
      <c r="J13" s="8"/>
      <c r="K13" s="3" t="s">
        <v>95</v>
      </c>
      <c r="N13" s="9" t="s">
        <v>81</v>
      </c>
      <c r="O13" s="3" t="s">
        <v>104</v>
      </c>
      <c r="P13" s="10" t="s">
        <v>105</v>
      </c>
      <c r="Q13" s="8"/>
    </row>
    <row r="14" spans="2:20" x14ac:dyDescent="0.35">
      <c r="C14" s="8"/>
      <c r="D14" s="11"/>
      <c r="E14" s="12"/>
      <c r="F14" s="12"/>
      <c r="G14" s="11"/>
      <c r="H14" s="12"/>
      <c r="I14" s="12"/>
      <c r="J14" s="8"/>
      <c r="K14" s="12"/>
      <c r="L14" s="12"/>
      <c r="M14" s="12"/>
      <c r="N14" s="11">
        <v>2</v>
      </c>
      <c r="O14" s="12"/>
      <c r="P14" s="13" t="s">
        <v>106</v>
      </c>
      <c r="Q14" s="8"/>
    </row>
    <row r="15" spans="2:20" x14ac:dyDescent="0.35">
      <c r="C15" s="8"/>
      <c r="D15" s="9">
        <v>6</v>
      </c>
      <c r="G15" s="9">
        <v>16</v>
      </c>
      <c r="J15" s="8"/>
      <c r="K15" s="3">
        <v>26</v>
      </c>
      <c r="N15" s="9">
        <v>36</v>
      </c>
      <c r="O15" t="s">
        <v>107</v>
      </c>
      <c r="P15" s="10" t="s">
        <v>108</v>
      </c>
      <c r="Q15" s="8"/>
    </row>
    <row r="16" spans="2:20" x14ac:dyDescent="0.35">
      <c r="C16" s="8"/>
      <c r="D16" s="9" t="s">
        <v>80</v>
      </c>
      <c r="G16" s="9" t="s">
        <v>95</v>
      </c>
      <c r="J16" s="8"/>
      <c r="K16" s="3" t="s">
        <v>95</v>
      </c>
      <c r="N16" s="9" t="s">
        <v>81</v>
      </c>
      <c r="O16" t="s">
        <v>109</v>
      </c>
      <c r="P16" s="10" t="s">
        <v>110</v>
      </c>
      <c r="Q16" s="8"/>
    </row>
    <row r="17" spans="3:17" x14ac:dyDescent="0.35">
      <c r="C17" s="8"/>
      <c r="D17" s="11"/>
      <c r="E17" s="12"/>
      <c r="F17" s="12"/>
      <c r="G17" s="11"/>
      <c r="H17" s="12"/>
      <c r="I17" s="12"/>
      <c r="J17" s="8"/>
      <c r="K17" s="12"/>
      <c r="L17" s="12"/>
      <c r="M17" s="12"/>
      <c r="N17" s="11">
        <v>2</v>
      </c>
      <c r="O17" s="12"/>
      <c r="P17" s="13"/>
      <c r="Q17" s="8"/>
    </row>
    <row r="18" spans="3:17" x14ac:dyDescent="0.35">
      <c r="C18" s="8"/>
      <c r="D18" s="9">
        <v>5</v>
      </c>
      <c r="G18" s="9">
        <v>15</v>
      </c>
      <c r="H18" s="3" t="s">
        <v>111</v>
      </c>
      <c r="I18" s="3" t="s">
        <v>112</v>
      </c>
      <c r="J18" s="8"/>
      <c r="K18" s="3">
        <v>25</v>
      </c>
      <c r="L18" s="3" t="s">
        <v>113</v>
      </c>
      <c r="M18" s="3" t="s">
        <v>51</v>
      </c>
      <c r="N18" s="9">
        <v>35</v>
      </c>
      <c r="O18" t="s">
        <v>86</v>
      </c>
      <c r="P18" s="10" t="s">
        <v>114</v>
      </c>
      <c r="Q18" s="8"/>
    </row>
    <row r="19" spans="3:17" x14ac:dyDescent="0.35">
      <c r="C19" s="8"/>
      <c r="D19" s="9" t="s">
        <v>80</v>
      </c>
      <c r="G19" s="9" t="s">
        <v>81</v>
      </c>
      <c r="H19" s="3" t="s">
        <v>115</v>
      </c>
      <c r="I19" s="3" t="s">
        <v>63</v>
      </c>
      <c r="J19" s="8"/>
      <c r="K19" s="3" t="s">
        <v>81</v>
      </c>
      <c r="L19" s="3" t="s">
        <v>116</v>
      </c>
      <c r="M19" s="3" t="s">
        <v>41</v>
      </c>
      <c r="N19" s="9" t="s">
        <v>81</v>
      </c>
      <c r="O19" t="s">
        <v>117</v>
      </c>
      <c r="P19" s="10" t="s">
        <v>118</v>
      </c>
      <c r="Q19" s="8"/>
    </row>
    <row r="20" spans="3:17" x14ac:dyDescent="0.35">
      <c r="C20" s="8"/>
      <c r="D20" s="11"/>
      <c r="E20" s="12"/>
      <c r="F20" s="12"/>
      <c r="G20" s="11">
        <v>3</v>
      </c>
      <c r="H20" s="12"/>
      <c r="I20" s="12" t="s">
        <v>119</v>
      </c>
      <c r="J20" s="8"/>
      <c r="K20" s="12">
        <v>1</v>
      </c>
      <c r="L20" s="12"/>
      <c r="M20" s="12"/>
      <c r="N20" s="11">
        <v>2</v>
      </c>
      <c r="O20" s="12"/>
      <c r="P20" s="13" t="s">
        <v>106</v>
      </c>
      <c r="Q20" s="8"/>
    </row>
    <row r="21" spans="3:17" x14ac:dyDescent="0.35">
      <c r="C21" s="8"/>
      <c r="D21" s="9">
        <v>4</v>
      </c>
      <c r="G21" s="9">
        <v>14</v>
      </c>
      <c r="H21" s="3" t="s">
        <v>120</v>
      </c>
      <c r="I21" s="3" t="s">
        <v>15</v>
      </c>
      <c r="J21" s="8"/>
      <c r="K21" s="3">
        <v>24</v>
      </c>
      <c r="L21" s="3" t="s">
        <v>121</v>
      </c>
      <c r="M21" s="3" t="s">
        <v>49</v>
      </c>
      <c r="N21" s="9">
        <v>34</v>
      </c>
      <c r="O21" t="s">
        <v>122</v>
      </c>
      <c r="P21" s="10" t="s">
        <v>123</v>
      </c>
      <c r="Q21" s="8"/>
    </row>
    <row r="22" spans="3:17" x14ac:dyDescent="0.35">
      <c r="C22" s="8"/>
      <c r="D22" s="9" t="s">
        <v>80</v>
      </c>
      <c r="G22" s="9" t="s">
        <v>95</v>
      </c>
      <c r="H22" s="3" t="s">
        <v>124</v>
      </c>
      <c r="I22" s="3" t="s">
        <v>6</v>
      </c>
      <c r="J22" s="8"/>
      <c r="K22" s="3" t="s">
        <v>81</v>
      </c>
      <c r="L22" s="3" t="s">
        <v>125</v>
      </c>
      <c r="M22" s="3" t="s">
        <v>50</v>
      </c>
      <c r="N22" s="9" t="s">
        <v>81</v>
      </c>
      <c r="O22" t="s">
        <v>102</v>
      </c>
      <c r="P22" s="10" t="s">
        <v>126</v>
      </c>
      <c r="Q22" s="8"/>
    </row>
    <row r="23" spans="3:17" x14ac:dyDescent="0.35">
      <c r="C23" s="8"/>
      <c r="D23" s="11"/>
      <c r="E23" s="12"/>
      <c r="F23" s="12"/>
      <c r="G23" s="11">
        <v>2</v>
      </c>
      <c r="H23" s="12"/>
      <c r="I23" s="12"/>
      <c r="J23" s="8"/>
      <c r="K23" s="12">
        <v>2</v>
      </c>
      <c r="L23" s="12"/>
      <c r="M23" s="12"/>
      <c r="N23" s="11">
        <v>2</v>
      </c>
      <c r="O23" s="12"/>
      <c r="P23" s="13" t="s">
        <v>127</v>
      </c>
      <c r="Q23" s="8"/>
    </row>
    <row r="24" spans="3:17" x14ac:dyDescent="0.35">
      <c r="C24" s="8"/>
      <c r="D24" s="9">
        <v>3</v>
      </c>
      <c r="G24" s="9">
        <v>13</v>
      </c>
      <c r="H24" s="3" t="s">
        <v>128</v>
      </c>
      <c r="I24" s="3" t="s">
        <v>27</v>
      </c>
      <c r="J24" s="8"/>
      <c r="K24" s="3">
        <v>23</v>
      </c>
      <c r="L24" s="3" t="s">
        <v>129</v>
      </c>
      <c r="M24" s="3" t="s">
        <v>43</v>
      </c>
      <c r="N24" s="9">
        <v>33</v>
      </c>
      <c r="O24" s="3" t="s">
        <v>130</v>
      </c>
      <c r="P24" s="10" t="s">
        <v>131</v>
      </c>
      <c r="Q24" s="8"/>
    </row>
    <row r="25" spans="3:17" x14ac:dyDescent="0.35">
      <c r="C25" s="8"/>
      <c r="D25" s="9" t="s">
        <v>80</v>
      </c>
      <c r="G25" s="9" t="s">
        <v>81</v>
      </c>
      <c r="H25" s="3" t="s">
        <v>132</v>
      </c>
      <c r="I25" s="3" t="s">
        <v>28</v>
      </c>
      <c r="J25" s="8"/>
      <c r="K25" s="3" t="s">
        <v>81</v>
      </c>
      <c r="L25" s="3" t="s">
        <v>133</v>
      </c>
      <c r="M25" s="3" t="s">
        <v>44</v>
      </c>
      <c r="N25" s="9" t="s">
        <v>81</v>
      </c>
      <c r="O25" s="3" t="s">
        <v>134</v>
      </c>
      <c r="P25" s="10" t="s">
        <v>135</v>
      </c>
      <c r="Q25" s="8"/>
    </row>
    <row r="26" spans="3:17" x14ac:dyDescent="0.35">
      <c r="C26" s="8"/>
      <c r="D26" s="11"/>
      <c r="E26" s="12"/>
      <c r="F26" s="12"/>
      <c r="G26" s="11">
        <v>3</v>
      </c>
      <c r="H26" s="12"/>
      <c r="I26" s="12" t="s">
        <v>136</v>
      </c>
      <c r="J26" s="8"/>
      <c r="K26" s="12">
        <v>2</v>
      </c>
      <c r="L26" s="12"/>
      <c r="M26" s="12"/>
      <c r="N26" s="11">
        <v>2</v>
      </c>
      <c r="O26" s="12"/>
      <c r="P26" s="13"/>
      <c r="Q26" s="8"/>
    </row>
    <row r="27" spans="3:17" x14ac:dyDescent="0.35">
      <c r="C27" s="8"/>
      <c r="D27" s="9">
        <v>2</v>
      </c>
      <c r="G27" s="9">
        <v>12</v>
      </c>
      <c r="H27" s="3" t="s">
        <v>137</v>
      </c>
      <c r="I27" s="3" t="s">
        <v>21</v>
      </c>
      <c r="J27" s="8"/>
      <c r="K27" s="3">
        <v>22</v>
      </c>
      <c r="L27" s="3" t="s">
        <v>138</v>
      </c>
      <c r="M27" s="3" t="s">
        <v>40</v>
      </c>
      <c r="N27" s="9">
        <v>32</v>
      </c>
      <c r="O27" s="3" t="s">
        <v>139</v>
      </c>
      <c r="P27" s="10" t="s">
        <v>140</v>
      </c>
      <c r="Q27" s="8"/>
    </row>
    <row r="28" spans="3:17" x14ac:dyDescent="0.35">
      <c r="C28" s="8"/>
      <c r="D28" s="9" t="s">
        <v>80</v>
      </c>
      <c r="G28" s="9" t="s">
        <v>81</v>
      </c>
      <c r="J28" s="8"/>
      <c r="K28" s="3" t="s">
        <v>81</v>
      </c>
      <c r="N28" s="9" t="s">
        <v>81</v>
      </c>
      <c r="O28" s="3" t="s">
        <v>141</v>
      </c>
      <c r="P28" s="10" t="s">
        <v>142</v>
      </c>
      <c r="Q28" s="8"/>
    </row>
    <row r="29" spans="3:17" x14ac:dyDescent="0.35">
      <c r="C29" s="8"/>
      <c r="D29" s="11"/>
      <c r="E29" s="12"/>
      <c r="F29" s="12"/>
      <c r="G29" s="11">
        <v>1</v>
      </c>
      <c r="H29" s="12"/>
      <c r="I29" s="12"/>
      <c r="J29" s="8"/>
      <c r="K29" s="12">
        <v>2</v>
      </c>
      <c r="L29" s="12"/>
      <c r="M29" s="12"/>
      <c r="N29" s="11">
        <v>4</v>
      </c>
      <c r="O29" s="12"/>
      <c r="P29" s="13" t="s">
        <v>143</v>
      </c>
      <c r="Q29" s="8"/>
    </row>
    <row r="30" spans="3:17" x14ac:dyDescent="0.35">
      <c r="C30" s="8"/>
      <c r="D30" s="9">
        <v>1</v>
      </c>
      <c r="G30" s="9">
        <v>11</v>
      </c>
      <c r="H30" s="3" t="s">
        <v>144</v>
      </c>
      <c r="I30" s="3" t="s">
        <v>23</v>
      </c>
      <c r="J30" s="8"/>
      <c r="K30" s="3">
        <v>21</v>
      </c>
      <c r="L30" s="3" t="s">
        <v>145</v>
      </c>
      <c r="M30" s="3" t="s">
        <v>33</v>
      </c>
      <c r="N30" s="9">
        <v>31</v>
      </c>
      <c r="O30" s="3" t="s">
        <v>146</v>
      </c>
      <c r="P30" s="10" t="s">
        <v>71</v>
      </c>
      <c r="Q30" s="8"/>
    </row>
    <row r="31" spans="3:17" x14ac:dyDescent="0.35">
      <c r="C31" s="8"/>
      <c r="D31" s="9" t="s">
        <v>80</v>
      </c>
      <c r="G31" s="9" t="s">
        <v>81</v>
      </c>
      <c r="H31" s="3" t="s">
        <v>147</v>
      </c>
      <c r="I31" s="3" t="s">
        <v>148</v>
      </c>
      <c r="J31" s="8"/>
      <c r="K31" s="3" t="s">
        <v>81</v>
      </c>
      <c r="L31" s="3" t="s">
        <v>149</v>
      </c>
      <c r="M31" s="3" t="s">
        <v>35</v>
      </c>
      <c r="N31" s="9" t="s">
        <v>81</v>
      </c>
      <c r="O31" s="3" t="s">
        <v>150</v>
      </c>
      <c r="P31" s="10" t="s">
        <v>72</v>
      </c>
      <c r="Q31" s="8"/>
    </row>
    <row r="32" spans="3:17" x14ac:dyDescent="0.35">
      <c r="C32" s="17"/>
      <c r="D32" s="11"/>
      <c r="E32" s="12"/>
      <c r="F32" s="12"/>
      <c r="G32" s="11">
        <v>3</v>
      </c>
      <c r="H32" s="12"/>
      <c r="I32" s="12" t="s">
        <v>119</v>
      </c>
      <c r="J32" s="17"/>
      <c r="K32" s="12">
        <v>3</v>
      </c>
      <c r="L32" s="12" t="s">
        <v>151</v>
      </c>
      <c r="M32" s="12" t="s">
        <v>34</v>
      </c>
      <c r="N32" s="11">
        <v>3</v>
      </c>
      <c r="O32" s="12"/>
      <c r="P32" s="13" t="s">
        <v>119</v>
      </c>
      <c r="Q32" s="17"/>
    </row>
  </sheetData>
  <conditionalFormatting sqref="O15:O16">
    <cfRule type="beginsWith" dxfId="5" priority="3" operator="beginsWith" text="?">
      <formula>LEFT(O15,LEN("?"))="?"</formula>
    </cfRule>
  </conditionalFormatting>
  <conditionalFormatting sqref="O18:O19">
    <cfRule type="beginsWith" dxfId="4" priority="2" operator="beginsWith" text="?">
      <formula>LEFT(O18,LEN("?"))="?"</formula>
    </cfRule>
  </conditionalFormatting>
  <conditionalFormatting sqref="O21:O22">
    <cfRule type="beginsWith" dxfId="3" priority="1" operator="beginsWith" text="?">
      <formula>LEFT(O21,LEN("?"))="?"</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41EF1-FC8B-4C60-AB97-F98D408F551D}">
  <dimension ref="B1:Z49"/>
  <sheetViews>
    <sheetView workbookViewId="0">
      <selection activeCell="T20" sqref="T20"/>
    </sheetView>
  </sheetViews>
  <sheetFormatPr defaultColWidth="8.7265625" defaultRowHeight="15" customHeight="1" x14ac:dyDescent="0.35"/>
  <cols>
    <col min="1" max="2" width="8.7265625" style="3"/>
    <col min="3" max="3" width="4.81640625" style="3" customWidth="1"/>
    <col min="4" max="5" width="8.7265625" style="3"/>
    <col min="6" max="6" width="12.1796875" style="3" customWidth="1"/>
    <col min="7" max="7" width="8.7265625" style="3"/>
    <col min="8" max="8" width="11.26953125" style="3" customWidth="1"/>
    <col min="9" max="9" width="12.1796875" style="3" customWidth="1"/>
    <col min="10" max="10" width="4.81640625" style="3" customWidth="1"/>
    <col min="11" max="11" width="8.7265625" style="3"/>
    <col min="12" max="12" width="11.26953125" style="3" customWidth="1"/>
    <col min="13" max="13" width="12.1796875" style="3" customWidth="1"/>
    <col min="14" max="14" width="8.7265625" style="3"/>
    <col min="15" max="15" width="11.26953125" style="3" customWidth="1"/>
    <col min="16" max="16" width="12.1796875" style="3" customWidth="1"/>
    <col min="17" max="17" width="4.81640625" style="3" customWidth="1"/>
    <col min="18" max="18" width="8.7265625" style="3"/>
    <col min="19" max="19" width="13" style="3" customWidth="1"/>
    <col min="20" max="21" width="8.7265625" style="3"/>
    <col min="22" max="22" width="9.453125" style="3" customWidth="1"/>
    <col min="23" max="16384" width="8.7265625" style="3"/>
  </cols>
  <sheetData>
    <row r="1" spans="2:26" ht="14.5" x14ac:dyDescent="0.35">
      <c r="V1" s="21"/>
      <c r="W1" s="21"/>
    </row>
    <row r="2" spans="2:26" ht="14.5" x14ac:dyDescent="0.35">
      <c r="V2" s="21"/>
    </row>
    <row r="3" spans="2:26" ht="14.5" x14ac:dyDescent="0.35">
      <c r="B3" s="3" t="s">
        <v>75</v>
      </c>
      <c r="C3" s="4"/>
      <c r="D3" s="5">
        <v>10</v>
      </c>
      <c r="E3" s="6"/>
      <c r="F3" s="6"/>
      <c r="G3" s="5">
        <v>20</v>
      </c>
      <c r="H3" s="6"/>
      <c r="I3" s="6"/>
      <c r="J3" s="4"/>
      <c r="K3" s="37">
        <v>30</v>
      </c>
      <c r="L3" s="37" t="s">
        <v>76</v>
      </c>
      <c r="M3" s="37" t="s">
        <v>64</v>
      </c>
      <c r="N3" s="5">
        <v>40</v>
      </c>
      <c r="O3" s="6" t="s">
        <v>267</v>
      </c>
      <c r="P3" s="7" t="s">
        <v>266</v>
      </c>
      <c r="Q3" s="4"/>
    </row>
    <row r="4" spans="2:26" ht="14.5" x14ac:dyDescent="0.35">
      <c r="B4" s="3" t="s">
        <v>79</v>
      </c>
      <c r="C4" s="8"/>
      <c r="D4" s="9" t="s">
        <v>80</v>
      </c>
      <c r="G4" s="9" t="s">
        <v>80</v>
      </c>
      <c r="J4" s="8"/>
      <c r="K4" s="26" t="s">
        <v>81</v>
      </c>
      <c r="L4" s="26" t="s">
        <v>68</v>
      </c>
      <c r="M4" s="26" t="s">
        <v>66</v>
      </c>
      <c r="N4" s="9" t="s">
        <v>81</v>
      </c>
      <c r="O4" s="3" t="s">
        <v>265</v>
      </c>
      <c r="P4" s="10" t="s">
        <v>264</v>
      </c>
      <c r="Q4" s="8"/>
    </row>
    <row r="5" spans="2:26" ht="14.5" x14ac:dyDescent="0.35">
      <c r="B5" s="3" t="s">
        <v>84</v>
      </c>
      <c r="C5" s="8"/>
      <c r="D5" s="11"/>
      <c r="E5" s="12"/>
      <c r="F5" s="12"/>
      <c r="G5" s="11"/>
      <c r="H5" s="12"/>
      <c r="I5" s="12"/>
      <c r="J5" s="8"/>
      <c r="K5" s="12">
        <v>3</v>
      </c>
      <c r="L5" s="12" t="s">
        <v>70</v>
      </c>
      <c r="M5" s="12" t="s">
        <v>67</v>
      </c>
      <c r="N5" s="11">
        <v>2</v>
      </c>
      <c r="O5" s="12"/>
      <c r="P5" s="13"/>
      <c r="Q5" s="8"/>
    </row>
    <row r="6" spans="2:26" ht="14.5" x14ac:dyDescent="0.35">
      <c r="C6" s="8"/>
      <c r="D6" s="9">
        <v>9</v>
      </c>
      <c r="G6" s="9">
        <v>19</v>
      </c>
      <c r="J6" s="8"/>
      <c r="K6" s="3">
        <v>29</v>
      </c>
      <c r="L6" s="3" t="s">
        <v>85</v>
      </c>
      <c r="M6" s="3" t="s">
        <v>60</v>
      </c>
      <c r="N6" s="9">
        <v>39</v>
      </c>
      <c r="O6" s="3" t="s">
        <v>263</v>
      </c>
      <c r="P6" s="10" t="s">
        <v>90</v>
      </c>
      <c r="Q6" s="8"/>
    </row>
    <row r="7" spans="2:26" ht="14.5" x14ac:dyDescent="0.35">
      <c r="C7" s="8"/>
      <c r="D7" s="9" t="s">
        <v>80</v>
      </c>
      <c r="G7" s="9" t="s">
        <v>80</v>
      </c>
      <c r="J7" s="8"/>
      <c r="K7" s="3" t="s">
        <v>81</v>
      </c>
      <c r="L7" s="3" t="s">
        <v>88</v>
      </c>
      <c r="M7" s="3" t="s">
        <v>61</v>
      </c>
      <c r="N7" s="9" t="s">
        <v>81</v>
      </c>
      <c r="O7" s="3" t="s">
        <v>238</v>
      </c>
      <c r="P7" s="3" t="s">
        <v>262</v>
      </c>
      <c r="Q7" s="8"/>
    </row>
    <row r="8" spans="2:26" ht="14.5" x14ac:dyDescent="0.35">
      <c r="C8" s="8"/>
      <c r="D8" s="11"/>
      <c r="E8" s="12"/>
      <c r="F8" s="12"/>
      <c r="G8" s="11"/>
      <c r="H8" s="12"/>
      <c r="I8" s="12"/>
      <c r="J8" s="8"/>
      <c r="K8" s="12">
        <v>2</v>
      </c>
      <c r="L8" s="12"/>
      <c r="M8" s="12"/>
      <c r="N8" s="11">
        <v>2</v>
      </c>
      <c r="O8" s="12"/>
      <c r="P8" s="13"/>
      <c r="Q8" s="8"/>
      <c r="S8" s="14" t="s">
        <v>91</v>
      </c>
    </row>
    <row r="9" spans="2:26" ht="14.5" x14ac:dyDescent="0.35">
      <c r="C9" s="8"/>
      <c r="D9" s="9">
        <v>8</v>
      </c>
      <c r="G9" s="9">
        <v>18</v>
      </c>
      <c r="H9" s="3" t="s">
        <v>261</v>
      </c>
      <c r="I9" s="3" t="s">
        <v>260</v>
      </c>
      <c r="J9" s="8"/>
      <c r="K9" s="3">
        <v>28</v>
      </c>
      <c r="N9" s="9">
        <v>38</v>
      </c>
      <c r="O9" s="3" t="s">
        <v>107</v>
      </c>
      <c r="P9" s="10" t="s">
        <v>259</v>
      </c>
      <c r="Q9" s="8"/>
    </row>
    <row r="10" spans="2:26" ht="14.5" x14ac:dyDescent="0.35">
      <c r="C10" s="8"/>
      <c r="D10" s="9" t="s">
        <v>80</v>
      </c>
      <c r="G10" s="9" t="s">
        <v>81</v>
      </c>
      <c r="H10" s="3" t="s">
        <v>68</v>
      </c>
      <c r="I10" s="3" t="s">
        <v>258</v>
      </c>
      <c r="J10" s="8"/>
      <c r="K10" s="3" t="s">
        <v>80</v>
      </c>
      <c r="N10" s="9" t="s">
        <v>81</v>
      </c>
      <c r="O10" s="3" t="s">
        <v>102</v>
      </c>
      <c r="P10" s="10" t="s">
        <v>257</v>
      </c>
      <c r="Q10" s="8"/>
      <c r="S10" s="15" t="s">
        <v>99</v>
      </c>
      <c r="T10" s="16">
        <f>SUM(G17,G20,G26,G29,G32,K5,K11,G11,G14,G23,K8,K14,K17,K20,K23,K26,K29,K32,N5,N8,N11,N14,N17,N20,N23,N26,N29,N32)</f>
        <v>53</v>
      </c>
    </row>
    <row r="11" spans="2:26" ht="14.5" x14ac:dyDescent="0.35">
      <c r="C11" s="8"/>
      <c r="D11" s="11"/>
      <c r="E11" s="12"/>
      <c r="F11" s="12"/>
      <c r="G11" s="11">
        <v>2</v>
      </c>
      <c r="H11" s="12"/>
      <c r="I11" s="12"/>
      <c r="J11" s="8"/>
      <c r="K11" s="12">
        <v>0</v>
      </c>
      <c r="L11" s="12"/>
      <c r="M11" s="12"/>
      <c r="N11" s="11">
        <v>2</v>
      </c>
      <c r="O11" s="12"/>
      <c r="P11" s="13"/>
      <c r="Q11" s="8"/>
    </row>
    <row r="12" spans="2:26" ht="14.5" x14ac:dyDescent="0.35">
      <c r="C12" s="8"/>
      <c r="D12" s="9">
        <v>7</v>
      </c>
      <c r="G12" s="27">
        <v>17</v>
      </c>
      <c r="H12" s="26" t="s">
        <v>144</v>
      </c>
      <c r="I12" s="26" t="s">
        <v>23</v>
      </c>
      <c r="J12" s="8"/>
      <c r="K12" s="3">
        <v>27</v>
      </c>
      <c r="N12" s="30">
        <v>37</v>
      </c>
      <c r="O12" s="32" t="s">
        <v>102</v>
      </c>
      <c r="P12" s="28" t="s">
        <v>103</v>
      </c>
      <c r="Q12" s="8"/>
      <c r="S12" s="26" t="s">
        <v>256</v>
      </c>
    </row>
    <row r="13" spans="2:26" ht="14.5" x14ac:dyDescent="0.35">
      <c r="C13" s="8"/>
      <c r="D13" s="9" t="s">
        <v>80</v>
      </c>
      <c r="G13" s="27" t="s">
        <v>81</v>
      </c>
      <c r="H13" s="26" t="s">
        <v>147</v>
      </c>
      <c r="I13" s="26" t="s">
        <v>148</v>
      </c>
      <c r="J13" s="8"/>
      <c r="K13" s="3" t="s">
        <v>80</v>
      </c>
      <c r="N13" s="30" t="s">
        <v>81</v>
      </c>
      <c r="O13" s="32" t="s">
        <v>104</v>
      </c>
      <c r="P13" s="28" t="s">
        <v>105</v>
      </c>
      <c r="Q13" s="8"/>
    </row>
    <row r="14" spans="2:26" ht="14.5" x14ac:dyDescent="0.35">
      <c r="C14" s="8"/>
      <c r="D14" s="11"/>
      <c r="E14" s="12"/>
      <c r="F14" s="12"/>
      <c r="G14" s="24">
        <v>2</v>
      </c>
      <c r="H14" s="23"/>
      <c r="I14" s="23"/>
      <c r="J14" s="8"/>
      <c r="K14" s="12">
        <v>0</v>
      </c>
      <c r="L14" s="12"/>
      <c r="M14" s="12"/>
      <c r="N14" s="36">
        <v>2</v>
      </c>
      <c r="O14" s="35"/>
      <c r="P14" s="34"/>
      <c r="Q14" s="8"/>
    </row>
    <row r="15" spans="2:26" ht="14.5" x14ac:dyDescent="0.35">
      <c r="C15" s="8"/>
      <c r="D15" s="9">
        <v>6</v>
      </c>
      <c r="G15" s="9">
        <v>16</v>
      </c>
      <c r="H15" s="3" t="s">
        <v>139</v>
      </c>
      <c r="I15" s="3" t="s">
        <v>255</v>
      </c>
      <c r="J15" s="8"/>
      <c r="K15" s="3">
        <v>26</v>
      </c>
      <c r="L15" s="3" t="s">
        <v>68</v>
      </c>
      <c r="M15" s="3" t="s">
        <v>254</v>
      </c>
      <c r="N15" s="9">
        <v>36</v>
      </c>
      <c r="O15" t="s">
        <v>253</v>
      </c>
      <c r="P15" s="10" t="s">
        <v>252</v>
      </c>
      <c r="Q15" s="8"/>
    </row>
    <row r="16" spans="2:26" ht="14.5" x14ac:dyDescent="0.35">
      <c r="C16" s="8"/>
      <c r="D16" s="9" t="s">
        <v>80</v>
      </c>
      <c r="G16" s="9" t="s">
        <v>81</v>
      </c>
      <c r="H16" s="3" t="s">
        <v>107</v>
      </c>
      <c r="I16" s="3" t="s">
        <v>251</v>
      </c>
      <c r="J16" s="8"/>
      <c r="K16" s="3" t="s">
        <v>81</v>
      </c>
      <c r="L16" s="3" t="s">
        <v>250</v>
      </c>
      <c r="M16" s="3" t="s">
        <v>249</v>
      </c>
      <c r="N16" s="9" t="s">
        <v>81</v>
      </c>
      <c r="O16" t="s">
        <v>107</v>
      </c>
      <c r="P16" s="10" t="s">
        <v>248</v>
      </c>
      <c r="Q16" s="8"/>
      <c r="Z16" s="33"/>
    </row>
    <row r="17" spans="3:17" ht="14.5" x14ac:dyDescent="0.35">
      <c r="C17" s="8"/>
      <c r="D17" s="11"/>
      <c r="E17" s="12"/>
      <c r="F17" s="12"/>
      <c r="G17" s="11">
        <v>2</v>
      </c>
      <c r="H17" s="12"/>
      <c r="I17" s="12"/>
      <c r="J17" s="8"/>
      <c r="K17" s="12">
        <v>2</v>
      </c>
      <c r="L17" s="12"/>
      <c r="M17" s="12"/>
      <c r="N17" s="11">
        <v>2</v>
      </c>
      <c r="O17" s="12"/>
      <c r="P17" s="13"/>
      <c r="Q17" s="8"/>
    </row>
    <row r="18" spans="3:17" ht="14.5" x14ac:dyDescent="0.35">
      <c r="C18" s="8"/>
      <c r="D18" s="9">
        <v>5</v>
      </c>
      <c r="G18" s="30">
        <v>15</v>
      </c>
      <c r="H18" s="32" t="s">
        <v>111</v>
      </c>
      <c r="I18" s="32" t="s">
        <v>112</v>
      </c>
      <c r="J18" s="8"/>
      <c r="K18" s="3">
        <v>25</v>
      </c>
      <c r="L18" s="3" t="s">
        <v>113</v>
      </c>
      <c r="M18" s="3" t="s">
        <v>51</v>
      </c>
      <c r="N18" s="27">
        <v>35</v>
      </c>
      <c r="O18" s="31" t="s">
        <v>86</v>
      </c>
      <c r="P18" s="25" t="s">
        <v>114</v>
      </c>
      <c r="Q18" s="8"/>
    </row>
    <row r="19" spans="3:17" ht="14.5" x14ac:dyDescent="0.35">
      <c r="C19" s="8"/>
      <c r="D19" s="9" t="s">
        <v>80</v>
      </c>
      <c r="G19" s="30" t="s">
        <v>81</v>
      </c>
      <c r="H19" s="32" t="s">
        <v>115</v>
      </c>
      <c r="I19" s="32" t="s">
        <v>63</v>
      </c>
      <c r="J19" s="8"/>
      <c r="K19" s="3" t="s">
        <v>81</v>
      </c>
      <c r="L19" s="3" t="s">
        <v>107</v>
      </c>
      <c r="M19" s="3" t="s">
        <v>108</v>
      </c>
      <c r="N19" s="27" t="s">
        <v>81</v>
      </c>
      <c r="O19" s="31" t="s">
        <v>117</v>
      </c>
      <c r="P19" s="25" t="s">
        <v>118</v>
      </c>
      <c r="Q19" s="8"/>
    </row>
    <row r="20" spans="3:17" ht="14.5" x14ac:dyDescent="0.35">
      <c r="C20" s="8"/>
      <c r="D20" s="11"/>
      <c r="E20" s="12"/>
      <c r="F20" s="12"/>
      <c r="G20" s="11">
        <v>3</v>
      </c>
      <c r="H20" s="12" t="s">
        <v>86</v>
      </c>
      <c r="I20" s="12" t="s">
        <v>247</v>
      </c>
      <c r="J20" s="8"/>
      <c r="K20" s="12">
        <v>2</v>
      </c>
      <c r="L20" s="12"/>
      <c r="M20" s="12"/>
      <c r="N20" s="24">
        <v>2</v>
      </c>
      <c r="O20" s="23"/>
      <c r="P20" s="22"/>
      <c r="Q20" s="8"/>
    </row>
    <row r="21" spans="3:17" ht="14.5" x14ac:dyDescent="0.35">
      <c r="C21" s="8"/>
      <c r="D21" s="9">
        <v>4</v>
      </c>
      <c r="G21" s="27">
        <v>14</v>
      </c>
      <c r="H21" s="26" t="s">
        <v>120</v>
      </c>
      <c r="I21" s="26" t="s">
        <v>15</v>
      </c>
      <c r="J21" s="8"/>
      <c r="K21" s="3">
        <v>24</v>
      </c>
      <c r="L21" s="3" t="s">
        <v>121</v>
      </c>
      <c r="M21" s="3" t="s">
        <v>49</v>
      </c>
      <c r="N21" s="30">
        <v>34</v>
      </c>
      <c r="O21" s="29" t="s">
        <v>122</v>
      </c>
      <c r="P21" s="28" t="s">
        <v>123</v>
      </c>
      <c r="Q21" s="8"/>
    </row>
    <row r="22" spans="3:17" ht="14.5" x14ac:dyDescent="0.35">
      <c r="C22" s="8"/>
      <c r="D22" s="9" t="s">
        <v>80</v>
      </c>
      <c r="G22" s="27" t="s">
        <v>81</v>
      </c>
      <c r="H22" s="26" t="s">
        <v>124</v>
      </c>
      <c r="I22" s="26" t="s">
        <v>6</v>
      </c>
      <c r="J22" s="8"/>
      <c r="K22" s="3" t="s">
        <v>81</v>
      </c>
      <c r="N22" s="30" t="s">
        <v>81</v>
      </c>
      <c r="O22" s="29" t="s">
        <v>102</v>
      </c>
      <c r="P22" s="28" t="s">
        <v>126</v>
      </c>
      <c r="Q22" s="8"/>
    </row>
    <row r="23" spans="3:17" ht="14.5" x14ac:dyDescent="0.35">
      <c r="C23" s="8"/>
      <c r="D23" s="11"/>
      <c r="E23" s="12"/>
      <c r="F23" s="12"/>
      <c r="G23" s="24">
        <v>2</v>
      </c>
      <c r="H23" s="23"/>
      <c r="I23" s="23"/>
      <c r="J23" s="8"/>
      <c r="K23" s="12">
        <v>1</v>
      </c>
      <c r="L23" s="12"/>
      <c r="M23" s="12"/>
      <c r="N23" s="11">
        <v>3</v>
      </c>
      <c r="O23" s="12"/>
      <c r="P23" s="13" t="s">
        <v>246</v>
      </c>
      <c r="Q23" s="8"/>
    </row>
    <row r="24" spans="3:17" ht="14.5" x14ac:dyDescent="0.35">
      <c r="C24" s="8"/>
      <c r="D24" s="9">
        <v>3</v>
      </c>
      <c r="G24" s="27">
        <v>13</v>
      </c>
      <c r="H24" s="26" t="s">
        <v>128</v>
      </c>
      <c r="I24" s="26" t="s">
        <v>27</v>
      </c>
      <c r="J24" s="8"/>
      <c r="K24" s="3">
        <v>23</v>
      </c>
      <c r="L24" s="3" t="s">
        <v>245</v>
      </c>
      <c r="M24" s="3" t="s">
        <v>244</v>
      </c>
      <c r="N24" s="9">
        <v>33</v>
      </c>
      <c r="O24" s="3" t="s">
        <v>107</v>
      </c>
      <c r="P24" s="10" t="s">
        <v>243</v>
      </c>
      <c r="Q24" s="8"/>
    </row>
    <row r="25" spans="3:17" ht="14.5" x14ac:dyDescent="0.35">
      <c r="C25" s="8"/>
      <c r="D25" s="9" t="s">
        <v>80</v>
      </c>
      <c r="G25" s="27" t="s">
        <v>81</v>
      </c>
      <c r="H25" s="26" t="s">
        <v>132</v>
      </c>
      <c r="I25" s="26" t="s">
        <v>28</v>
      </c>
      <c r="J25" s="8"/>
      <c r="K25" s="3" t="s">
        <v>81</v>
      </c>
      <c r="L25" s="3" t="s">
        <v>115</v>
      </c>
      <c r="M25" s="3" t="s">
        <v>242</v>
      </c>
      <c r="N25" s="9" t="s">
        <v>81</v>
      </c>
      <c r="O25" s="3" t="s">
        <v>86</v>
      </c>
      <c r="P25" s="10" t="s">
        <v>241</v>
      </c>
      <c r="Q25" s="8"/>
    </row>
    <row r="26" spans="3:17" ht="14.5" x14ac:dyDescent="0.35">
      <c r="C26" s="8"/>
      <c r="D26" s="11"/>
      <c r="E26" s="12"/>
      <c r="F26" s="12"/>
      <c r="G26" s="24">
        <v>2</v>
      </c>
      <c r="H26" s="23"/>
      <c r="I26" s="23"/>
      <c r="J26" s="8"/>
      <c r="K26" s="12">
        <v>2</v>
      </c>
      <c r="L26" s="12"/>
      <c r="M26" s="12"/>
      <c r="N26" s="11">
        <v>2</v>
      </c>
      <c r="O26" s="12"/>
      <c r="P26" s="13"/>
      <c r="Q26" s="8"/>
    </row>
    <row r="27" spans="3:17" ht="14.5" x14ac:dyDescent="0.35">
      <c r="C27" s="8"/>
      <c r="D27" s="9">
        <v>2</v>
      </c>
      <c r="G27" s="9">
        <v>12</v>
      </c>
      <c r="H27" s="3" t="s">
        <v>146</v>
      </c>
      <c r="I27" s="3" t="s">
        <v>240</v>
      </c>
      <c r="J27" s="8"/>
      <c r="K27" s="3">
        <v>22</v>
      </c>
      <c r="L27" s="3" t="s">
        <v>138</v>
      </c>
      <c r="M27" s="3" t="s">
        <v>40</v>
      </c>
      <c r="N27" s="27">
        <v>32</v>
      </c>
      <c r="O27" s="26" t="s">
        <v>139</v>
      </c>
      <c r="P27" s="25" t="s">
        <v>140</v>
      </c>
      <c r="Q27" s="8"/>
    </row>
    <row r="28" spans="3:17" ht="14.5" x14ac:dyDescent="0.35">
      <c r="C28" s="8"/>
      <c r="D28" s="9" t="s">
        <v>80</v>
      </c>
      <c r="G28" s="9" t="s">
        <v>81</v>
      </c>
      <c r="H28" s="3" t="s">
        <v>115</v>
      </c>
      <c r="I28" s="3" t="s">
        <v>239</v>
      </c>
      <c r="J28" s="8"/>
      <c r="K28" s="3" t="s">
        <v>81</v>
      </c>
      <c r="L28" s="3" t="s">
        <v>238</v>
      </c>
      <c r="M28" s="3" t="s">
        <v>237</v>
      </c>
      <c r="N28" s="27" t="s">
        <v>81</v>
      </c>
      <c r="O28" s="26" t="s">
        <v>141</v>
      </c>
      <c r="P28" s="25" t="s">
        <v>142</v>
      </c>
      <c r="Q28" s="8"/>
    </row>
    <row r="29" spans="3:17" ht="14.5" x14ac:dyDescent="0.35">
      <c r="C29" s="8"/>
      <c r="D29" s="11"/>
      <c r="E29" s="12"/>
      <c r="F29" s="12"/>
      <c r="G29" s="11">
        <v>2</v>
      </c>
      <c r="H29" s="12"/>
      <c r="I29" s="12"/>
      <c r="J29" s="8"/>
      <c r="K29" s="12">
        <v>2</v>
      </c>
      <c r="L29" s="12"/>
      <c r="M29" s="12"/>
      <c r="N29" s="24">
        <v>2</v>
      </c>
      <c r="O29" s="23"/>
      <c r="P29" s="22"/>
      <c r="Q29" s="8"/>
    </row>
    <row r="30" spans="3:17" ht="14.5" x14ac:dyDescent="0.35">
      <c r="C30" s="8"/>
      <c r="D30" s="9">
        <v>1</v>
      </c>
      <c r="G30" s="9">
        <v>11</v>
      </c>
      <c r="J30" s="8"/>
      <c r="K30" s="3">
        <v>21</v>
      </c>
      <c r="L30" s="3" t="s">
        <v>145</v>
      </c>
      <c r="M30" s="3" t="s">
        <v>33</v>
      </c>
      <c r="N30" s="27">
        <v>31</v>
      </c>
      <c r="O30" s="26" t="s">
        <v>146</v>
      </c>
      <c r="P30" s="25" t="s">
        <v>71</v>
      </c>
      <c r="Q30" s="8"/>
    </row>
    <row r="31" spans="3:17" ht="14.5" x14ac:dyDescent="0.35">
      <c r="C31" s="8"/>
      <c r="D31" s="9" t="s">
        <v>80</v>
      </c>
      <c r="G31" s="9" t="s">
        <v>80</v>
      </c>
      <c r="J31" s="8"/>
      <c r="K31" s="3" t="s">
        <v>81</v>
      </c>
      <c r="L31" s="3" t="s">
        <v>82</v>
      </c>
      <c r="M31" s="3" t="s">
        <v>83</v>
      </c>
      <c r="N31" s="27" t="s">
        <v>81</v>
      </c>
      <c r="O31" s="26" t="s">
        <v>150</v>
      </c>
      <c r="P31" s="25" t="s">
        <v>72</v>
      </c>
      <c r="Q31" s="8"/>
    </row>
    <row r="32" spans="3:17" ht="14.5" x14ac:dyDescent="0.35">
      <c r="C32" s="17"/>
      <c r="D32" s="11"/>
      <c r="E32" s="12"/>
      <c r="F32" s="12"/>
      <c r="G32" s="11">
        <v>0</v>
      </c>
      <c r="H32" s="12"/>
      <c r="I32" s="12"/>
      <c r="J32" s="17"/>
      <c r="K32" s="12">
        <v>3</v>
      </c>
      <c r="L32" s="12" t="s">
        <v>102</v>
      </c>
      <c r="M32" s="12" t="s">
        <v>236</v>
      </c>
      <c r="N32" s="24">
        <v>2</v>
      </c>
      <c r="O32" s="23"/>
      <c r="P32" s="22"/>
      <c r="Q32" s="17"/>
    </row>
    <row r="33" spans="22:22" ht="14.5" x14ac:dyDescent="0.35"/>
    <row r="34" spans="22:22" ht="14.5" x14ac:dyDescent="0.35"/>
    <row r="35" spans="22:22" ht="14.5" x14ac:dyDescent="0.35"/>
    <row r="36" spans="22:22" ht="14.5" x14ac:dyDescent="0.35"/>
    <row r="37" spans="22:22" ht="14.5" x14ac:dyDescent="0.35"/>
    <row r="38" spans="22:22" ht="14.5" x14ac:dyDescent="0.35">
      <c r="V38" s="21"/>
    </row>
    <row r="39" spans="22:22" ht="14.5" x14ac:dyDescent="0.35">
      <c r="V39" s="21"/>
    </row>
    <row r="40" spans="22:22" ht="14.5" x14ac:dyDescent="0.35">
      <c r="V40" s="21"/>
    </row>
    <row r="41" spans="22:22" ht="14.5" x14ac:dyDescent="0.35">
      <c r="V41" s="21"/>
    </row>
    <row r="42" spans="22:22" ht="14.5" x14ac:dyDescent="0.35">
      <c r="V42" s="21"/>
    </row>
    <row r="43" spans="22:22" ht="14.5" x14ac:dyDescent="0.35">
      <c r="V43" s="21"/>
    </row>
    <row r="44" spans="22:22" ht="14.5" x14ac:dyDescent="0.35">
      <c r="V44" s="21"/>
    </row>
    <row r="45" spans="22:22" ht="14.5" x14ac:dyDescent="0.35">
      <c r="V45" s="21"/>
    </row>
    <row r="46" spans="22:22" ht="14.5" x14ac:dyDescent="0.35">
      <c r="V46" s="21"/>
    </row>
    <row r="47" spans="22:22" ht="14.5" x14ac:dyDescent="0.35">
      <c r="V47" s="21"/>
    </row>
    <row r="48" spans="22:22" ht="15" customHeight="1" x14ac:dyDescent="0.35">
      <c r="V48" s="21"/>
    </row>
    <row r="49" spans="22:22" ht="15" customHeight="1" x14ac:dyDescent="0.35">
      <c r="V49" s="21"/>
    </row>
  </sheetData>
  <conditionalFormatting sqref="O15:O16">
    <cfRule type="beginsWith" dxfId="2" priority="3" operator="beginsWith" text="?">
      <formula>LEFT(O15,LEN("?"))="?"</formula>
    </cfRule>
  </conditionalFormatting>
  <conditionalFormatting sqref="O18:O19">
    <cfRule type="beginsWith" dxfId="1" priority="2" operator="beginsWith" text="?">
      <formula>LEFT(O18,LEN("?"))="?"</formula>
    </cfRule>
  </conditionalFormatting>
  <conditionalFormatting sqref="O21:O22">
    <cfRule type="beginsWith" dxfId="0" priority="1" operator="beginsWith" text="?">
      <formula>LEFT(O21,LEN("?"))="?"</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5FBC-49E3-4EE4-B277-09E9A626BD98}">
  <dimension ref="A1:M119"/>
  <sheetViews>
    <sheetView tabSelected="1" workbookViewId="0">
      <pane ySplit="1" topLeftCell="A90" activePane="bottomLeft" state="frozen"/>
      <selection pane="bottomLeft" activeCell="M94" sqref="M94"/>
    </sheetView>
  </sheetViews>
  <sheetFormatPr defaultRowHeight="14.5" x14ac:dyDescent="0.35"/>
  <cols>
    <col min="1" max="1" width="4" bestFit="1" customWidth="1"/>
    <col min="2" max="2" width="10.453125" bestFit="1" customWidth="1"/>
    <col min="3" max="3" width="9.36328125" bestFit="1" customWidth="1"/>
    <col min="5" max="5" width="11.08984375" bestFit="1" customWidth="1"/>
    <col min="6" max="6" width="11.26953125" customWidth="1"/>
    <col min="9" max="9" width="10" bestFit="1" customWidth="1"/>
    <col min="10" max="10" width="10" customWidth="1"/>
    <col min="12" max="12" width="8.7265625" style="20"/>
  </cols>
  <sheetData>
    <row r="1" spans="1:13" s="18" customFormat="1" x14ac:dyDescent="0.35">
      <c r="A1" s="18" t="s">
        <v>0</v>
      </c>
      <c r="B1" s="18" t="s">
        <v>1</v>
      </c>
      <c r="C1" s="18" t="s">
        <v>3</v>
      </c>
      <c r="D1" s="18" t="s">
        <v>12</v>
      </c>
      <c r="E1" s="18" t="s">
        <v>5</v>
      </c>
      <c r="F1" s="18" t="s">
        <v>9</v>
      </c>
      <c r="G1" s="18" t="s">
        <v>4</v>
      </c>
      <c r="H1" s="18" t="s">
        <v>10</v>
      </c>
      <c r="I1" s="18" t="s">
        <v>11</v>
      </c>
      <c r="J1" s="18" t="s">
        <v>7</v>
      </c>
      <c r="K1" s="18" t="s">
        <v>8</v>
      </c>
      <c r="L1" s="19" t="s">
        <v>216</v>
      </c>
      <c r="M1" s="18" t="s">
        <v>14</v>
      </c>
    </row>
    <row r="2" spans="1:13" x14ac:dyDescent="0.35">
      <c r="A2">
        <v>11</v>
      </c>
      <c r="B2" s="1">
        <v>44845</v>
      </c>
      <c r="C2" t="s">
        <v>23</v>
      </c>
      <c r="D2" t="s">
        <v>13</v>
      </c>
      <c r="E2" s="2">
        <v>0.59079861111111109</v>
      </c>
      <c r="F2" s="2">
        <v>3.4722222222222222E-5</v>
      </c>
      <c r="G2" s="2">
        <f t="shared" ref="G2:G33" si="0">E2+F2</f>
        <v>0.59083333333333332</v>
      </c>
      <c r="H2" s="2">
        <v>0.59079861111111109</v>
      </c>
      <c r="I2" s="2">
        <v>4.5138888888888892E-4</v>
      </c>
      <c r="J2" s="2">
        <f t="shared" ref="J2:J33" si="1">H2+I2</f>
        <v>0.59124999999999994</v>
      </c>
      <c r="K2" s="2">
        <f>J2-G2</f>
        <v>4.1666666666662078E-4</v>
      </c>
      <c r="L2" s="20">
        <f>K2*86400</f>
        <v>35.999999999996035</v>
      </c>
      <c r="M2" t="s">
        <v>25</v>
      </c>
    </row>
    <row r="3" spans="1:13" x14ac:dyDescent="0.35">
      <c r="A3">
        <v>11</v>
      </c>
      <c r="B3" s="1">
        <v>44845</v>
      </c>
      <c r="C3" t="s">
        <v>24</v>
      </c>
      <c r="D3" t="s">
        <v>13</v>
      </c>
      <c r="E3" s="2">
        <v>0.59079861111111109</v>
      </c>
      <c r="F3" s="2">
        <v>3.4722222222222222E-5</v>
      </c>
      <c r="G3" s="2">
        <f t="shared" si="0"/>
        <v>0.59083333333333332</v>
      </c>
      <c r="H3" s="2">
        <v>0.59079861111111109</v>
      </c>
      <c r="I3" s="2">
        <v>6.2500000000000001E-4</v>
      </c>
      <c r="J3" s="2">
        <f t="shared" si="1"/>
        <v>0.59142361111111108</v>
      </c>
      <c r="K3" s="2">
        <f>J3-G3</f>
        <v>5.9027777777775903E-4</v>
      </c>
      <c r="L3" s="20">
        <f>K3*86400</f>
        <v>50.99999999999838</v>
      </c>
      <c r="M3" t="s">
        <v>25</v>
      </c>
    </row>
    <row r="4" spans="1:13" x14ac:dyDescent="0.35">
      <c r="A4">
        <v>12</v>
      </c>
      <c r="B4" s="1">
        <v>44845</v>
      </c>
      <c r="C4" t="s">
        <v>40</v>
      </c>
      <c r="D4" t="s">
        <v>16</v>
      </c>
      <c r="E4" s="2">
        <v>0.59158564814814818</v>
      </c>
      <c r="F4" s="2">
        <v>5.0925925925925921E-4</v>
      </c>
      <c r="G4" s="2">
        <f t="shared" si="0"/>
        <v>0.59209490740740744</v>
      </c>
      <c r="J4" s="2">
        <f t="shared" si="1"/>
        <v>0</v>
      </c>
      <c r="K4" s="2" t="s">
        <v>22</v>
      </c>
      <c r="L4" s="20" t="s">
        <v>22</v>
      </c>
    </row>
    <row r="5" spans="1:13" x14ac:dyDescent="0.35">
      <c r="A5">
        <v>12</v>
      </c>
      <c r="B5" s="1">
        <v>44846</v>
      </c>
      <c r="C5" t="s">
        <v>21</v>
      </c>
      <c r="D5" t="s">
        <v>16</v>
      </c>
      <c r="E5" s="2">
        <v>0.58767361111111105</v>
      </c>
      <c r="F5" s="2">
        <v>4.6296296296296294E-5</v>
      </c>
      <c r="G5" s="2">
        <f t="shared" si="0"/>
        <v>0.58771990740740732</v>
      </c>
      <c r="J5" s="2">
        <f t="shared" si="1"/>
        <v>0</v>
      </c>
      <c r="K5" s="2" t="s">
        <v>22</v>
      </c>
      <c r="L5" s="20" t="s">
        <v>22</v>
      </c>
    </row>
    <row r="6" spans="1:13" x14ac:dyDescent="0.35">
      <c r="A6">
        <v>13</v>
      </c>
      <c r="B6" s="1">
        <v>44846</v>
      </c>
      <c r="C6" t="s">
        <v>28</v>
      </c>
      <c r="D6" t="s">
        <v>13</v>
      </c>
      <c r="E6" s="2">
        <v>0.58459490740740738</v>
      </c>
      <c r="F6" s="2">
        <v>4.6296296296296294E-5</v>
      </c>
      <c r="G6" s="2">
        <f t="shared" si="0"/>
        <v>0.58464120370370365</v>
      </c>
      <c r="H6" s="2">
        <v>0.5873032407407407</v>
      </c>
      <c r="I6" s="2">
        <v>2.3148148148148147E-5</v>
      </c>
      <c r="J6" s="2">
        <f t="shared" si="1"/>
        <v>0.58732638888888888</v>
      </c>
      <c r="K6" s="2">
        <f t="shared" ref="K6:K12" si="2">J6-G6</f>
        <v>2.6851851851852349E-3</v>
      </c>
      <c r="L6" s="20">
        <f t="shared" ref="L6:L12" si="3">K6*86400</f>
        <v>232.00000000000429</v>
      </c>
      <c r="M6" t="s">
        <v>31</v>
      </c>
    </row>
    <row r="7" spans="1:13" x14ac:dyDescent="0.35">
      <c r="A7">
        <v>13</v>
      </c>
      <c r="B7" s="1">
        <v>44845</v>
      </c>
      <c r="C7" t="s">
        <v>27</v>
      </c>
      <c r="D7" t="s">
        <v>13</v>
      </c>
      <c r="E7" s="2">
        <v>0.58902777777777782</v>
      </c>
      <c r="F7" s="2">
        <v>4.2824074074074075E-4</v>
      </c>
      <c r="G7" s="2">
        <f t="shared" si="0"/>
        <v>0.58945601851851859</v>
      </c>
      <c r="H7" s="2">
        <v>0.59446759259259263</v>
      </c>
      <c r="I7" s="2">
        <v>3.4722222222222222E-5</v>
      </c>
      <c r="J7" s="2">
        <f t="shared" si="1"/>
        <v>0.59450231481481486</v>
      </c>
      <c r="K7" s="2">
        <f t="shared" si="2"/>
        <v>5.046296296296271E-3</v>
      </c>
      <c r="L7" s="20">
        <f t="shared" si="3"/>
        <v>435.99999999999784</v>
      </c>
      <c r="M7" t="s">
        <v>29</v>
      </c>
    </row>
    <row r="8" spans="1:13" x14ac:dyDescent="0.35">
      <c r="A8">
        <v>13</v>
      </c>
      <c r="B8" s="1">
        <v>44846</v>
      </c>
      <c r="C8" t="s">
        <v>27</v>
      </c>
      <c r="D8" t="s">
        <v>13</v>
      </c>
      <c r="E8" s="2">
        <v>0.58459490740740738</v>
      </c>
      <c r="F8" s="2">
        <v>4.6296296296296294E-5</v>
      </c>
      <c r="G8" s="2">
        <f t="shared" si="0"/>
        <v>0.58464120370370365</v>
      </c>
      <c r="H8" s="2">
        <v>0.58974537037037034</v>
      </c>
      <c r="I8" s="2">
        <v>1.0416666666666667E-4</v>
      </c>
      <c r="J8" s="2">
        <f t="shared" si="1"/>
        <v>0.58984953703703702</v>
      </c>
      <c r="K8" s="2">
        <f t="shared" si="2"/>
        <v>5.2083333333333703E-3</v>
      </c>
      <c r="L8" s="20">
        <f t="shared" si="3"/>
        <v>450.00000000000318</v>
      </c>
      <c r="M8" t="s">
        <v>32</v>
      </c>
    </row>
    <row r="9" spans="1:13" x14ac:dyDescent="0.35">
      <c r="A9">
        <v>13</v>
      </c>
      <c r="B9" s="1">
        <v>44845</v>
      </c>
      <c r="C9" t="s">
        <v>28</v>
      </c>
      <c r="D9" t="s">
        <v>13</v>
      </c>
      <c r="E9" s="2">
        <v>0.58902777777777782</v>
      </c>
      <c r="F9" s="2">
        <v>4.2824074074074075E-4</v>
      </c>
      <c r="G9" s="2">
        <f t="shared" si="0"/>
        <v>0.58945601851851859</v>
      </c>
      <c r="H9" s="2">
        <v>0.59609953703703711</v>
      </c>
      <c r="I9" s="2">
        <v>0</v>
      </c>
      <c r="J9" s="2">
        <f t="shared" si="1"/>
        <v>0.59609953703703711</v>
      </c>
      <c r="K9" s="2">
        <f t="shared" si="2"/>
        <v>6.6435185185185208E-3</v>
      </c>
      <c r="L9" s="20">
        <f t="shared" si="3"/>
        <v>574.00000000000023</v>
      </c>
      <c r="M9" t="s">
        <v>30</v>
      </c>
    </row>
    <row r="10" spans="1:13" x14ac:dyDescent="0.35">
      <c r="A10">
        <v>14</v>
      </c>
      <c r="B10" s="1">
        <v>44846</v>
      </c>
      <c r="C10" t="s">
        <v>6</v>
      </c>
      <c r="D10" t="s">
        <v>13</v>
      </c>
      <c r="E10" s="2">
        <v>0.58717592592592593</v>
      </c>
      <c r="F10" s="2">
        <v>1.1574074074074073E-5</v>
      </c>
      <c r="G10" s="2">
        <f t="shared" si="0"/>
        <v>0.58718749999999997</v>
      </c>
      <c r="H10" s="2">
        <v>0.59946759259259264</v>
      </c>
      <c r="I10" s="2">
        <v>3.0092592592592595E-4</v>
      </c>
      <c r="J10" s="2">
        <f t="shared" si="1"/>
        <v>0.59976851851851853</v>
      </c>
      <c r="K10" s="2">
        <f t="shared" si="2"/>
        <v>1.2581018518518561E-2</v>
      </c>
      <c r="L10" s="20">
        <f t="shared" si="3"/>
        <v>1087.0000000000036</v>
      </c>
      <c r="M10" t="s">
        <v>19</v>
      </c>
    </row>
    <row r="11" spans="1:13" x14ac:dyDescent="0.35">
      <c r="A11">
        <v>14</v>
      </c>
      <c r="B11" s="1">
        <v>44846</v>
      </c>
      <c r="C11" t="s">
        <v>15</v>
      </c>
      <c r="D11" t="s">
        <v>13</v>
      </c>
      <c r="E11" s="2">
        <v>0.58717592592592593</v>
      </c>
      <c r="F11" s="2">
        <v>1.1574074074074073E-5</v>
      </c>
      <c r="G11" s="2">
        <f t="shared" si="0"/>
        <v>0.58718749999999997</v>
      </c>
      <c r="H11" s="2">
        <v>0.59946759259259264</v>
      </c>
      <c r="I11" s="2">
        <v>5.2083333333333333E-4</v>
      </c>
      <c r="J11" s="2">
        <f t="shared" si="1"/>
        <v>0.59998842592592594</v>
      </c>
      <c r="K11" s="2">
        <f t="shared" si="2"/>
        <v>1.2800925925925966E-2</v>
      </c>
      <c r="L11" s="20">
        <f t="shared" si="3"/>
        <v>1106.0000000000034</v>
      </c>
      <c r="M11" t="s">
        <v>26</v>
      </c>
    </row>
    <row r="12" spans="1:13" x14ac:dyDescent="0.35">
      <c r="A12">
        <v>14</v>
      </c>
      <c r="B12" s="1">
        <v>44845</v>
      </c>
      <c r="C12" t="s">
        <v>6</v>
      </c>
      <c r="D12" t="s">
        <v>13</v>
      </c>
      <c r="E12" s="2">
        <v>0.59151620370370372</v>
      </c>
      <c r="F12" s="2">
        <v>5.5555555555555556E-4</v>
      </c>
      <c r="G12" s="2">
        <f t="shared" si="0"/>
        <v>0.59207175925925926</v>
      </c>
      <c r="H12" s="2">
        <v>0.62883101851851853</v>
      </c>
      <c r="I12" s="2">
        <v>1.1574074074074073E-5</v>
      </c>
      <c r="J12" s="2">
        <f t="shared" si="1"/>
        <v>0.62884259259259256</v>
      </c>
      <c r="K12" s="2">
        <f t="shared" si="2"/>
        <v>3.6770833333333308E-2</v>
      </c>
      <c r="L12" s="20">
        <f t="shared" si="3"/>
        <v>3176.9999999999977</v>
      </c>
      <c r="M12" t="s">
        <v>20</v>
      </c>
    </row>
    <row r="13" spans="1:13" x14ac:dyDescent="0.35">
      <c r="A13">
        <v>14</v>
      </c>
      <c r="B13" s="1">
        <v>44845</v>
      </c>
      <c r="C13" t="s">
        <v>15</v>
      </c>
      <c r="D13" t="s">
        <v>16</v>
      </c>
      <c r="E13" s="2">
        <v>0.59151620370370372</v>
      </c>
      <c r="F13" s="2">
        <v>5.5555555555555556E-4</v>
      </c>
      <c r="G13" s="2">
        <f t="shared" si="0"/>
        <v>0.59207175925925926</v>
      </c>
      <c r="J13" s="2">
        <f t="shared" si="1"/>
        <v>0</v>
      </c>
      <c r="K13" s="2" t="s">
        <v>22</v>
      </c>
      <c r="L13" s="20" t="s">
        <v>22</v>
      </c>
      <c r="M13" t="s">
        <v>17</v>
      </c>
    </row>
    <row r="14" spans="1:13" x14ac:dyDescent="0.35">
      <c r="A14">
        <v>21</v>
      </c>
      <c r="B14" s="1">
        <v>44846</v>
      </c>
      <c r="C14" t="s">
        <v>33</v>
      </c>
      <c r="D14" t="s">
        <v>13</v>
      </c>
      <c r="E14" s="2">
        <v>0.58303240740740747</v>
      </c>
      <c r="F14" s="2">
        <v>1.0416666666666667E-4</v>
      </c>
      <c r="G14" s="2">
        <f t="shared" si="0"/>
        <v>0.58313657407407415</v>
      </c>
      <c r="H14" s="2">
        <v>0.58385416666666667</v>
      </c>
      <c r="I14" s="2">
        <v>0</v>
      </c>
      <c r="J14" s="2">
        <f t="shared" si="1"/>
        <v>0.58385416666666667</v>
      </c>
      <c r="K14" s="2">
        <f t="shared" ref="K14:K25" si="4">J14-G14</f>
        <v>7.1759259259251973E-4</v>
      </c>
      <c r="L14" s="20">
        <f t="shared" ref="L14:L25" si="5">K14*86400</f>
        <v>61.999999999993705</v>
      </c>
    </row>
    <row r="15" spans="1:13" x14ac:dyDescent="0.35">
      <c r="A15">
        <v>21</v>
      </c>
      <c r="B15" s="1">
        <v>44846</v>
      </c>
      <c r="C15" t="s">
        <v>34</v>
      </c>
      <c r="D15" t="s">
        <v>13</v>
      </c>
      <c r="E15" s="2">
        <v>0.58303240740740747</v>
      </c>
      <c r="F15" s="2">
        <v>1.0416666666666667E-4</v>
      </c>
      <c r="G15" s="2">
        <f t="shared" si="0"/>
        <v>0.58313657407407415</v>
      </c>
      <c r="H15" s="2">
        <v>0.58385416666666667</v>
      </c>
      <c r="I15" s="2">
        <v>2.3148148148148147E-5</v>
      </c>
      <c r="J15" s="2">
        <f t="shared" si="1"/>
        <v>0.58387731481481486</v>
      </c>
      <c r="K15" s="2">
        <f t="shared" si="4"/>
        <v>7.407407407407085E-4</v>
      </c>
      <c r="L15" s="20">
        <f t="shared" si="5"/>
        <v>63.999999999997215</v>
      </c>
    </row>
    <row r="16" spans="1:13" x14ac:dyDescent="0.35">
      <c r="A16">
        <v>21</v>
      </c>
      <c r="B16" s="1">
        <v>44846</v>
      </c>
      <c r="C16" t="s">
        <v>35</v>
      </c>
      <c r="D16" t="s">
        <v>13</v>
      </c>
      <c r="E16" s="2">
        <v>0.58303240740740747</v>
      </c>
      <c r="F16" s="2">
        <v>1.0416666666666667E-4</v>
      </c>
      <c r="G16" s="2">
        <f t="shared" si="0"/>
        <v>0.58313657407407415</v>
      </c>
      <c r="H16" s="2">
        <v>0.58473379629629629</v>
      </c>
      <c r="I16" s="2">
        <v>2.3148148148148147E-5</v>
      </c>
      <c r="J16" s="2">
        <f t="shared" si="1"/>
        <v>0.58475694444444448</v>
      </c>
      <c r="K16" s="2">
        <f t="shared" si="4"/>
        <v>1.6203703703703276E-3</v>
      </c>
      <c r="L16" s="20">
        <f t="shared" si="5"/>
        <v>139.99999999999631</v>
      </c>
    </row>
    <row r="17" spans="1:13" x14ac:dyDescent="0.35">
      <c r="A17">
        <v>21</v>
      </c>
      <c r="B17" s="1">
        <v>44845</v>
      </c>
      <c r="C17" t="s">
        <v>33</v>
      </c>
      <c r="D17" t="s">
        <v>13</v>
      </c>
      <c r="E17" s="2">
        <v>0.58765046296296297</v>
      </c>
      <c r="F17" s="2">
        <v>1.9675925925925926E-4</v>
      </c>
      <c r="G17" s="2">
        <f t="shared" si="0"/>
        <v>0.58784722222222219</v>
      </c>
      <c r="H17" s="2">
        <v>0.58991898148148147</v>
      </c>
      <c r="I17" s="2">
        <v>1.1574074074074073E-5</v>
      </c>
      <c r="J17" s="2">
        <f t="shared" si="1"/>
        <v>0.58993055555555551</v>
      </c>
      <c r="K17" s="2">
        <f t="shared" si="4"/>
        <v>2.0833333333333259E-3</v>
      </c>
      <c r="L17" s="20">
        <f t="shared" si="5"/>
        <v>179.99999999999937</v>
      </c>
      <c r="M17" t="s">
        <v>38</v>
      </c>
    </row>
    <row r="18" spans="1:13" x14ac:dyDescent="0.35">
      <c r="A18">
        <v>21</v>
      </c>
      <c r="B18" s="1">
        <v>44845</v>
      </c>
      <c r="C18" t="s">
        <v>35</v>
      </c>
      <c r="D18" t="s">
        <v>13</v>
      </c>
      <c r="E18" s="2">
        <v>0.58765046296296297</v>
      </c>
      <c r="F18" s="2">
        <v>1.9675925925925926E-4</v>
      </c>
      <c r="G18" s="2">
        <f t="shared" si="0"/>
        <v>0.58784722222222219</v>
      </c>
      <c r="H18" s="2">
        <v>0.58991898148148147</v>
      </c>
      <c r="I18" s="2">
        <v>3.4722222222222222E-5</v>
      </c>
      <c r="J18" s="2">
        <f t="shared" si="1"/>
        <v>0.5899537037037037</v>
      </c>
      <c r="K18" s="2">
        <f t="shared" si="4"/>
        <v>2.1064814814815147E-3</v>
      </c>
      <c r="L18" s="20">
        <f t="shared" si="5"/>
        <v>182.00000000000287</v>
      </c>
    </row>
    <row r="19" spans="1:13" x14ac:dyDescent="0.35">
      <c r="A19">
        <v>21</v>
      </c>
      <c r="B19" s="1">
        <v>44845</v>
      </c>
      <c r="C19" t="s">
        <v>34</v>
      </c>
      <c r="D19" t="s">
        <v>13</v>
      </c>
      <c r="E19" s="2">
        <v>0.58765046296296297</v>
      </c>
      <c r="F19" s="2">
        <v>1.9675925925925926E-4</v>
      </c>
      <c r="G19" s="2">
        <f t="shared" si="0"/>
        <v>0.58784722222222219</v>
      </c>
      <c r="H19" s="2">
        <v>0.58991898148148147</v>
      </c>
      <c r="I19" s="2">
        <v>2.6620370370370372E-4</v>
      </c>
      <c r="J19" s="2">
        <f t="shared" si="1"/>
        <v>0.59018518518518515</v>
      </c>
      <c r="K19" s="2">
        <f t="shared" si="4"/>
        <v>2.3379629629629584E-3</v>
      </c>
      <c r="L19" s="20">
        <f t="shared" si="5"/>
        <v>201.9999999999996</v>
      </c>
      <c r="M19" t="s">
        <v>39</v>
      </c>
    </row>
    <row r="20" spans="1:13" x14ac:dyDescent="0.35">
      <c r="A20">
        <v>22</v>
      </c>
      <c r="B20" s="1">
        <v>44845</v>
      </c>
      <c r="C20" t="s">
        <v>41</v>
      </c>
      <c r="D20" t="s">
        <v>13</v>
      </c>
      <c r="E20" s="2">
        <v>0.58756944444444448</v>
      </c>
      <c r="F20" s="2">
        <v>1.6203703703703703E-4</v>
      </c>
      <c r="G20" s="2">
        <f t="shared" si="0"/>
        <v>0.58773148148148147</v>
      </c>
      <c r="H20" s="2">
        <v>0.62488425925925928</v>
      </c>
      <c r="I20" s="2">
        <v>0</v>
      </c>
      <c r="J20" s="2">
        <f t="shared" si="1"/>
        <v>0.62488425925925928</v>
      </c>
      <c r="K20" s="2">
        <f t="shared" si="4"/>
        <v>3.7152777777777812E-2</v>
      </c>
      <c r="L20" s="20">
        <f t="shared" si="5"/>
        <v>3210.0000000000032</v>
      </c>
    </row>
    <row r="21" spans="1:13" x14ac:dyDescent="0.35">
      <c r="A21">
        <v>22</v>
      </c>
      <c r="B21" s="1">
        <v>44845</v>
      </c>
      <c r="C21" t="s">
        <v>21</v>
      </c>
      <c r="D21" t="s">
        <v>13</v>
      </c>
      <c r="E21" s="2">
        <v>0.58756944444444448</v>
      </c>
      <c r="F21" s="2">
        <v>1.6203703703703703E-4</v>
      </c>
      <c r="G21" s="2">
        <f t="shared" si="0"/>
        <v>0.58773148148148147</v>
      </c>
      <c r="H21" s="2">
        <v>0.62585648148148143</v>
      </c>
      <c r="I21" s="2">
        <v>5.5555555555555556E-4</v>
      </c>
      <c r="J21" s="2">
        <f t="shared" si="1"/>
        <v>0.62641203703703696</v>
      </c>
      <c r="K21" s="2">
        <f t="shared" si="4"/>
        <v>3.8680555555555496E-2</v>
      </c>
      <c r="L21" s="20">
        <f t="shared" si="5"/>
        <v>3341.999999999995</v>
      </c>
      <c r="M21" t="s">
        <v>42</v>
      </c>
    </row>
    <row r="22" spans="1:13" x14ac:dyDescent="0.35">
      <c r="A22">
        <v>22</v>
      </c>
      <c r="B22" s="1">
        <v>44846</v>
      </c>
      <c r="C22" t="s">
        <v>40</v>
      </c>
      <c r="D22" t="s">
        <v>13</v>
      </c>
      <c r="E22" s="2">
        <v>0.58329861111111114</v>
      </c>
      <c r="F22" s="2">
        <v>3.4722222222222222E-5</v>
      </c>
      <c r="G22" s="2">
        <f t="shared" si="0"/>
        <v>0.58333333333333337</v>
      </c>
      <c r="H22" s="2">
        <v>0.65798611111111105</v>
      </c>
      <c r="I22" s="2">
        <v>4.6296296296296294E-5</v>
      </c>
      <c r="J22" s="2">
        <f t="shared" si="1"/>
        <v>0.65803240740740732</v>
      </c>
      <c r="K22" s="2">
        <f t="shared" si="4"/>
        <v>7.4699074074073946E-2</v>
      </c>
      <c r="L22" s="20">
        <f t="shared" si="5"/>
        <v>6453.9999999999891</v>
      </c>
      <c r="M22" t="s">
        <v>53</v>
      </c>
    </row>
    <row r="23" spans="1:13" x14ac:dyDescent="0.35">
      <c r="A23">
        <v>23</v>
      </c>
      <c r="B23" s="1">
        <v>44846</v>
      </c>
      <c r="C23" t="s">
        <v>43</v>
      </c>
      <c r="D23" t="s">
        <v>13</v>
      </c>
      <c r="E23" s="2">
        <v>0.59690972222222227</v>
      </c>
      <c r="F23" s="2">
        <v>3.1250000000000001E-4</v>
      </c>
      <c r="G23" s="2">
        <f t="shared" si="0"/>
        <v>0.59722222222222232</v>
      </c>
      <c r="H23" s="2">
        <v>0.59789351851851846</v>
      </c>
      <c r="I23" s="2">
        <v>0</v>
      </c>
      <c r="J23" s="2">
        <f t="shared" si="1"/>
        <v>0.59789351851851846</v>
      </c>
      <c r="K23" s="2">
        <f t="shared" si="4"/>
        <v>6.7129629629614218E-4</v>
      </c>
      <c r="L23" s="20">
        <f t="shared" si="5"/>
        <v>57.999999999986684</v>
      </c>
      <c r="M23" t="s">
        <v>47</v>
      </c>
    </row>
    <row r="24" spans="1:13" x14ac:dyDescent="0.35">
      <c r="A24">
        <v>23</v>
      </c>
      <c r="B24" s="1">
        <v>44846</v>
      </c>
      <c r="C24" t="s">
        <v>44</v>
      </c>
      <c r="D24" t="s">
        <v>13</v>
      </c>
      <c r="E24" s="2">
        <v>0.59690972222222227</v>
      </c>
      <c r="F24" s="2">
        <v>3.1250000000000001E-4</v>
      </c>
      <c r="G24" s="2">
        <f t="shared" si="0"/>
        <v>0.59722222222222232</v>
      </c>
      <c r="H24" s="2">
        <v>0.59789351851851846</v>
      </c>
      <c r="I24" s="2">
        <v>4.2824074074074075E-4</v>
      </c>
      <c r="J24" s="2">
        <f t="shared" si="1"/>
        <v>0.59832175925925923</v>
      </c>
      <c r="K24" s="2">
        <f t="shared" si="4"/>
        <v>1.0995370370369129E-3</v>
      </c>
      <c r="L24" s="20">
        <f t="shared" si="5"/>
        <v>94.999999999989271</v>
      </c>
      <c r="M24" t="s">
        <v>48</v>
      </c>
    </row>
    <row r="25" spans="1:13" x14ac:dyDescent="0.35">
      <c r="A25">
        <v>23</v>
      </c>
      <c r="B25" s="1">
        <v>44845</v>
      </c>
      <c r="C25" t="s">
        <v>43</v>
      </c>
      <c r="D25" t="s">
        <v>13</v>
      </c>
      <c r="E25" s="2">
        <v>0.59239583333333334</v>
      </c>
      <c r="F25" s="2">
        <v>8.1018518518518516E-5</v>
      </c>
      <c r="G25" s="2">
        <f t="shared" si="0"/>
        <v>0.59247685185185184</v>
      </c>
      <c r="H25" s="2">
        <v>0.62687499999999996</v>
      </c>
      <c r="I25" s="2">
        <v>3.4722222222222224E-4</v>
      </c>
      <c r="J25" s="2">
        <f t="shared" si="1"/>
        <v>0.62722222222222224</v>
      </c>
      <c r="K25" s="2">
        <f t="shared" si="4"/>
        <v>3.4745370370370399E-2</v>
      </c>
      <c r="L25" s="20">
        <f t="shared" si="5"/>
        <v>3002.0000000000023</v>
      </c>
      <c r="M25" t="s">
        <v>45</v>
      </c>
    </row>
    <row r="26" spans="1:13" x14ac:dyDescent="0.35">
      <c r="A26">
        <v>23</v>
      </c>
      <c r="B26" s="1">
        <v>44845</v>
      </c>
      <c r="C26" t="s">
        <v>44</v>
      </c>
      <c r="D26" t="s">
        <v>16</v>
      </c>
      <c r="E26" s="2">
        <v>0.59239583333333334</v>
      </c>
      <c r="F26" s="2">
        <v>8.1018518518518516E-5</v>
      </c>
      <c r="G26" s="2">
        <f t="shared" si="0"/>
        <v>0.59247685185185184</v>
      </c>
      <c r="J26" s="2">
        <f t="shared" si="1"/>
        <v>0</v>
      </c>
      <c r="K26" s="2" t="s">
        <v>22</v>
      </c>
      <c r="L26" s="20" t="s">
        <v>22</v>
      </c>
      <c r="M26" t="s">
        <v>46</v>
      </c>
    </row>
    <row r="27" spans="1:13" x14ac:dyDescent="0.35">
      <c r="A27">
        <v>24</v>
      </c>
      <c r="B27" s="1">
        <v>44846</v>
      </c>
      <c r="C27" t="s">
        <v>49</v>
      </c>
      <c r="D27" t="s">
        <v>13</v>
      </c>
      <c r="E27" s="2">
        <v>0.5857754629629629</v>
      </c>
      <c r="F27" s="2">
        <v>2.3148148148148147E-5</v>
      </c>
      <c r="G27" s="2">
        <f t="shared" si="0"/>
        <v>0.58579861111111109</v>
      </c>
      <c r="H27" s="2">
        <v>0.59042824074074074</v>
      </c>
      <c r="I27" s="2">
        <v>3.4722222222222222E-5</v>
      </c>
      <c r="J27" s="2">
        <f t="shared" si="1"/>
        <v>0.59046296296296297</v>
      </c>
      <c r="K27" s="2">
        <f t="shared" ref="K27:K32" si="6">J27-G27</f>
        <v>4.6643518518518778E-3</v>
      </c>
      <c r="L27" s="20">
        <f t="shared" ref="L27:L32" si="7">K27*86400</f>
        <v>403.00000000000227</v>
      </c>
    </row>
    <row r="28" spans="1:13" x14ac:dyDescent="0.35">
      <c r="A28">
        <v>24</v>
      </c>
      <c r="B28" s="1">
        <v>44846</v>
      </c>
      <c r="C28" t="s">
        <v>50</v>
      </c>
      <c r="D28" t="s">
        <v>13</v>
      </c>
      <c r="E28" s="2">
        <v>0.5857754629629629</v>
      </c>
      <c r="F28" s="2">
        <v>2.3148148148148147E-5</v>
      </c>
      <c r="G28" s="2">
        <f t="shared" si="0"/>
        <v>0.58579861111111109</v>
      </c>
      <c r="H28" s="2">
        <v>0.60317129629629629</v>
      </c>
      <c r="I28" s="2">
        <v>1.0416666666666667E-4</v>
      </c>
      <c r="J28" s="2">
        <f t="shared" si="1"/>
        <v>0.60327546296296297</v>
      </c>
      <c r="K28" s="2">
        <f t="shared" si="6"/>
        <v>1.7476851851851882E-2</v>
      </c>
      <c r="L28" s="20">
        <f t="shared" si="7"/>
        <v>1510.0000000000027</v>
      </c>
    </row>
    <row r="29" spans="1:13" x14ac:dyDescent="0.35">
      <c r="A29">
        <v>24</v>
      </c>
      <c r="B29" s="1">
        <v>44845</v>
      </c>
      <c r="C29" t="s">
        <v>50</v>
      </c>
      <c r="D29" t="s">
        <v>13</v>
      </c>
      <c r="E29" s="2">
        <v>0.59038194444444447</v>
      </c>
      <c r="F29" s="2">
        <v>6.9444444444444444E-5</v>
      </c>
      <c r="G29" s="2">
        <f t="shared" si="0"/>
        <v>0.59045138888888893</v>
      </c>
      <c r="H29" s="2">
        <v>0.69976851851851851</v>
      </c>
      <c r="I29" s="2">
        <v>0</v>
      </c>
      <c r="J29" s="2">
        <f t="shared" si="1"/>
        <v>0.69976851851851851</v>
      </c>
      <c r="K29" s="2">
        <f t="shared" si="6"/>
        <v>0.10931712962962958</v>
      </c>
      <c r="L29" s="20">
        <f t="shared" si="7"/>
        <v>9444.9999999999964</v>
      </c>
      <c r="M29" t="s">
        <v>211</v>
      </c>
    </row>
    <row r="30" spans="1:13" x14ac:dyDescent="0.35">
      <c r="A30">
        <v>24</v>
      </c>
      <c r="B30" s="1">
        <v>44845</v>
      </c>
      <c r="C30" t="s">
        <v>49</v>
      </c>
      <c r="D30" t="s">
        <v>13</v>
      </c>
      <c r="E30" s="2">
        <v>0.59038194444444447</v>
      </c>
      <c r="F30" s="2">
        <v>6.9444444444444444E-5</v>
      </c>
      <c r="G30" s="2">
        <f t="shared" si="0"/>
        <v>0.59045138888888893</v>
      </c>
      <c r="H30" s="2">
        <v>0.74565972222222221</v>
      </c>
      <c r="I30" s="2">
        <v>0</v>
      </c>
      <c r="J30" s="2">
        <f t="shared" si="1"/>
        <v>0.74565972222222221</v>
      </c>
      <c r="K30" s="2">
        <f t="shared" si="6"/>
        <v>0.15520833333333328</v>
      </c>
      <c r="L30" s="20">
        <f t="shared" si="7"/>
        <v>13409.999999999996</v>
      </c>
      <c r="M30" t="s">
        <v>210</v>
      </c>
    </row>
    <row r="31" spans="1:13" x14ac:dyDescent="0.35">
      <c r="A31">
        <v>25</v>
      </c>
      <c r="B31" s="1">
        <v>44846</v>
      </c>
      <c r="C31" t="s">
        <v>41</v>
      </c>
      <c r="D31" t="s">
        <v>13</v>
      </c>
      <c r="E31" s="2">
        <v>0.58939814814814817</v>
      </c>
      <c r="F31" s="2">
        <v>4.6296296296296294E-5</v>
      </c>
      <c r="G31" s="2">
        <f t="shared" si="0"/>
        <v>0.58944444444444444</v>
      </c>
      <c r="H31" s="2">
        <v>0.5901967592592593</v>
      </c>
      <c r="I31" s="2">
        <v>0</v>
      </c>
      <c r="J31" s="2">
        <f t="shared" si="1"/>
        <v>0.5901967592592593</v>
      </c>
      <c r="K31" s="2">
        <f t="shared" si="6"/>
        <v>7.523148148148584E-4</v>
      </c>
      <c r="L31" s="20">
        <f t="shared" si="7"/>
        <v>65.000000000003766</v>
      </c>
      <c r="M31" t="s">
        <v>54</v>
      </c>
    </row>
    <row r="32" spans="1:13" x14ac:dyDescent="0.35">
      <c r="A32">
        <v>25</v>
      </c>
      <c r="B32" s="1">
        <v>44846</v>
      </c>
      <c r="C32" t="s">
        <v>51</v>
      </c>
      <c r="D32" t="s">
        <v>13</v>
      </c>
      <c r="E32" s="2">
        <v>0.58939814814814817</v>
      </c>
      <c r="F32" s="2">
        <v>4.6296296296296294E-5</v>
      </c>
      <c r="G32" s="2">
        <f t="shared" si="0"/>
        <v>0.58944444444444444</v>
      </c>
      <c r="H32" s="2">
        <v>0.6065625</v>
      </c>
      <c r="I32" s="2">
        <v>6.9444444444444444E-5</v>
      </c>
      <c r="J32" s="2">
        <f t="shared" si="1"/>
        <v>0.60663194444444446</v>
      </c>
      <c r="K32" s="2">
        <f t="shared" si="6"/>
        <v>1.7187500000000022E-2</v>
      </c>
      <c r="L32" s="20">
        <f t="shared" si="7"/>
        <v>1485.0000000000018</v>
      </c>
      <c r="M32" t="s">
        <v>55</v>
      </c>
    </row>
    <row r="33" spans="1:13" x14ac:dyDescent="0.35">
      <c r="A33">
        <v>25</v>
      </c>
      <c r="B33" s="1">
        <v>44845</v>
      </c>
      <c r="C33" t="s">
        <v>51</v>
      </c>
      <c r="D33" t="s">
        <v>16</v>
      </c>
      <c r="E33" s="2">
        <v>0.5944328703703704</v>
      </c>
      <c r="F33" s="2">
        <v>5.7870370370370366E-5</v>
      </c>
      <c r="G33" s="2">
        <f t="shared" si="0"/>
        <v>0.59449074074074082</v>
      </c>
      <c r="J33" s="2">
        <f t="shared" si="1"/>
        <v>0</v>
      </c>
      <c r="K33" s="2" t="s">
        <v>22</v>
      </c>
      <c r="L33" s="20" t="s">
        <v>22</v>
      </c>
    </row>
    <row r="34" spans="1:13" x14ac:dyDescent="0.35">
      <c r="A34">
        <v>28</v>
      </c>
      <c r="B34" s="1">
        <v>44845</v>
      </c>
      <c r="C34" t="s">
        <v>57</v>
      </c>
      <c r="D34" t="s">
        <v>13</v>
      </c>
      <c r="E34" s="2">
        <v>0.59271990740740743</v>
      </c>
      <c r="F34" s="2">
        <v>1.5046296296296297E-4</v>
      </c>
      <c r="G34" s="2">
        <f t="shared" ref="G34:G65" si="8">E34+F34</f>
        <v>0.59287037037037038</v>
      </c>
      <c r="H34" s="2">
        <v>0.5978472222222222</v>
      </c>
      <c r="I34" s="2">
        <v>0</v>
      </c>
      <c r="J34" s="2">
        <f t="shared" ref="J34:J65" si="9">H34+I34</f>
        <v>0.5978472222222222</v>
      </c>
      <c r="K34" s="2">
        <f>J34-G34</f>
        <v>4.9768518518518157E-3</v>
      </c>
      <c r="L34" s="20">
        <f>K34*86400</f>
        <v>429.99999999999687</v>
      </c>
      <c r="M34" t="s">
        <v>58</v>
      </c>
    </row>
    <row r="35" spans="1:13" x14ac:dyDescent="0.35">
      <c r="A35">
        <v>28</v>
      </c>
      <c r="B35" s="1">
        <v>44846</v>
      </c>
      <c r="C35" t="s">
        <v>57</v>
      </c>
      <c r="D35" t="s">
        <v>13</v>
      </c>
      <c r="E35" s="2">
        <v>0.58701388888888884</v>
      </c>
      <c r="F35" s="2">
        <v>3.4722222222222222E-5</v>
      </c>
      <c r="G35" s="2">
        <f t="shared" si="8"/>
        <v>0.58704861111111106</v>
      </c>
      <c r="H35" s="2">
        <v>0.59741898148148154</v>
      </c>
      <c r="I35" s="2">
        <v>0</v>
      </c>
      <c r="J35" s="2">
        <f t="shared" si="9"/>
        <v>0.59741898148148154</v>
      </c>
      <c r="K35" s="2">
        <f>J35-G35</f>
        <v>1.0370370370370474E-2</v>
      </c>
      <c r="L35" s="20">
        <f>K35*86400</f>
        <v>896.00000000000898</v>
      </c>
      <c r="M35" t="s">
        <v>59</v>
      </c>
    </row>
    <row r="36" spans="1:13" x14ac:dyDescent="0.35">
      <c r="A36">
        <v>28</v>
      </c>
      <c r="B36" s="1">
        <v>44845</v>
      </c>
      <c r="C36" t="s">
        <v>56</v>
      </c>
      <c r="D36" t="s">
        <v>16</v>
      </c>
      <c r="E36" s="2">
        <v>0.59271990740740743</v>
      </c>
      <c r="F36" s="2">
        <v>1.5046296296296297E-4</v>
      </c>
      <c r="G36" s="2">
        <f t="shared" si="8"/>
        <v>0.59287037037037038</v>
      </c>
      <c r="J36" s="2">
        <f t="shared" si="9"/>
        <v>0</v>
      </c>
      <c r="K36" s="2" t="s">
        <v>22</v>
      </c>
      <c r="L36" s="20" t="s">
        <v>22</v>
      </c>
    </row>
    <row r="37" spans="1:13" x14ac:dyDescent="0.35">
      <c r="A37">
        <v>28</v>
      </c>
      <c r="B37" s="1">
        <v>44846</v>
      </c>
      <c r="C37" t="s">
        <v>56</v>
      </c>
      <c r="D37" t="s">
        <v>16</v>
      </c>
      <c r="E37" s="2">
        <v>0.58701388888888884</v>
      </c>
      <c r="F37" s="2">
        <v>3.4722222222222222E-5</v>
      </c>
      <c r="G37" s="2">
        <f t="shared" si="8"/>
        <v>0.58704861111111106</v>
      </c>
      <c r="J37" s="2">
        <f t="shared" si="9"/>
        <v>0</v>
      </c>
      <c r="K37" s="2" t="s">
        <v>22</v>
      </c>
      <c r="L37" s="20" t="s">
        <v>22</v>
      </c>
    </row>
    <row r="38" spans="1:13" x14ac:dyDescent="0.35">
      <c r="A38">
        <v>29</v>
      </c>
      <c r="B38" s="1">
        <v>44845</v>
      </c>
      <c r="C38" t="s">
        <v>60</v>
      </c>
      <c r="D38" t="s">
        <v>16</v>
      </c>
      <c r="E38" s="2">
        <v>0.59664351851851849</v>
      </c>
      <c r="F38" s="2">
        <v>1.7361111111111112E-4</v>
      </c>
      <c r="G38" s="2">
        <f t="shared" si="8"/>
        <v>0.59681712962962963</v>
      </c>
      <c r="J38" s="2">
        <f t="shared" si="9"/>
        <v>0</v>
      </c>
      <c r="K38" s="2" t="s">
        <v>22</v>
      </c>
      <c r="L38" s="20" t="s">
        <v>22</v>
      </c>
    </row>
    <row r="39" spans="1:13" x14ac:dyDescent="0.35">
      <c r="A39">
        <v>29</v>
      </c>
      <c r="B39" s="1">
        <v>44845</v>
      </c>
      <c r="C39" t="s">
        <v>61</v>
      </c>
      <c r="D39" t="s">
        <v>16</v>
      </c>
      <c r="E39" s="2">
        <v>0.59664351851851849</v>
      </c>
      <c r="F39" s="2">
        <v>1.7361111111111112E-4</v>
      </c>
      <c r="G39" s="2">
        <f t="shared" si="8"/>
        <v>0.59681712962962963</v>
      </c>
      <c r="J39" s="2">
        <f t="shared" si="9"/>
        <v>0</v>
      </c>
      <c r="K39" s="2" t="s">
        <v>22</v>
      </c>
      <c r="L39" s="20" t="s">
        <v>22</v>
      </c>
    </row>
    <row r="40" spans="1:13" x14ac:dyDescent="0.35">
      <c r="A40">
        <v>29</v>
      </c>
      <c r="B40" s="1">
        <v>44846</v>
      </c>
      <c r="C40" t="s">
        <v>60</v>
      </c>
      <c r="D40" t="s">
        <v>16</v>
      </c>
      <c r="E40" s="2">
        <v>0.59078703703703705</v>
      </c>
      <c r="F40" s="2">
        <v>2.3148148148148147E-5</v>
      </c>
      <c r="G40" s="2">
        <f t="shared" si="8"/>
        <v>0.59081018518518524</v>
      </c>
      <c r="J40" s="2">
        <f t="shared" si="9"/>
        <v>0</v>
      </c>
      <c r="K40" s="2" t="s">
        <v>22</v>
      </c>
      <c r="L40" s="20" t="s">
        <v>22</v>
      </c>
      <c r="M40" t="s">
        <v>62</v>
      </c>
    </row>
    <row r="41" spans="1:13" x14ac:dyDescent="0.35">
      <c r="A41">
        <v>29</v>
      </c>
      <c r="B41" s="1">
        <v>44846</v>
      </c>
      <c r="C41" t="s">
        <v>61</v>
      </c>
      <c r="D41" t="s">
        <v>16</v>
      </c>
      <c r="E41" s="2">
        <v>0.59078703703703705</v>
      </c>
      <c r="F41" s="2">
        <v>2.3148148148148147E-5</v>
      </c>
      <c r="G41" s="2">
        <f t="shared" si="8"/>
        <v>0.59081018518518524</v>
      </c>
      <c r="J41" s="2">
        <f t="shared" si="9"/>
        <v>0</v>
      </c>
      <c r="K41" s="2" t="s">
        <v>22</v>
      </c>
      <c r="L41" s="20" t="s">
        <v>22</v>
      </c>
      <c r="M41" t="s">
        <v>62</v>
      </c>
    </row>
    <row r="42" spans="1:13" x14ac:dyDescent="0.35">
      <c r="A42">
        <v>30</v>
      </c>
      <c r="B42" s="1">
        <v>44846</v>
      </c>
      <c r="C42" t="s">
        <v>64</v>
      </c>
      <c r="D42" t="s">
        <v>13</v>
      </c>
      <c r="E42" s="2">
        <v>0.5900347222222222</v>
      </c>
      <c r="F42" s="2">
        <v>2.3148148148148147E-5</v>
      </c>
      <c r="G42" s="2">
        <f t="shared" si="8"/>
        <v>0.59005787037037039</v>
      </c>
      <c r="H42" s="2">
        <v>0.60092592592592597</v>
      </c>
      <c r="I42" s="2">
        <v>0</v>
      </c>
      <c r="J42" s="2">
        <f t="shared" si="9"/>
        <v>0.60092592592592597</v>
      </c>
      <c r="K42" s="2">
        <f>J42-G42</f>
        <v>1.0868055555555589E-2</v>
      </c>
      <c r="L42" s="20">
        <f>K42*86400</f>
        <v>939.00000000000296</v>
      </c>
    </row>
    <row r="43" spans="1:13" x14ac:dyDescent="0.35">
      <c r="A43">
        <v>30</v>
      </c>
      <c r="B43" s="1">
        <v>44846</v>
      </c>
      <c r="C43" t="s">
        <v>69</v>
      </c>
      <c r="D43" t="s">
        <v>13</v>
      </c>
      <c r="E43" s="2">
        <v>0.5900347222222222</v>
      </c>
      <c r="F43" s="2">
        <v>2.3148148148148147E-5</v>
      </c>
      <c r="G43" s="2">
        <f t="shared" si="8"/>
        <v>0.59005787037037039</v>
      </c>
      <c r="H43" s="2">
        <v>0.60252314814814811</v>
      </c>
      <c r="I43" s="2">
        <v>0</v>
      </c>
      <c r="J43" s="2">
        <f t="shared" si="9"/>
        <v>0.60252314814814811</v>
      </c>
      <c r="K43" s="2">
        <f>J43-G43</f>
        <v>1.2465277777777728E-2</v>
      </c>
      <c r="L43" s="20">
        <f>K43*86400</f>
        <v>1076.9999999999957</v>
      </c>
    </row>
    <row r="44" spans="1:13" x14ac:dyDescent="0.35">
      <c r="A44">
        <v>30</v>
      </c>
      <c r="B44" s="1">
        <v>44845</v>
      </c>
      <c r="C44" t="s">
        <v>64</v>
      </c>
      <c r="D44" t="s">
        <v>16</v>
      </c>
      <c r="E44" s="2">
        <v>0.59653935185185192</v>
      </c>
      <c r="F44" s="2">
        <v>6.2500000000000001E-4</v>
      </c>
      <c r="G44" s="2">
        <f t="shared" si="8"/>
        <v>0.5971643518518519</v>
      </c>
      <c r="J44" s="2">
        <f t="shared" si="9"/>
        <v>0</v>
      </c>
      <c r="K44" s="2" t="s">
        <v>22</v>
      </c>
      <c r="L44" s="20" t="s">
        <v>22</v>
      </c>
    </row>
    <row r="45" spans="1:13" x14ac:dyDescent="0.35">
      <c r="A45">
        <v>30</v>
      </c>
      <c r="B45" s="1">
        <v>44845</v>
      </c>
      <c r="C45" t="s">
        <v>69</v>
      </c>
      <c r="D45" t="s">
        <v>16</v>
      </c>
      <c r="E45" s="2">
        <v>0.59653935185185192</v>
      </c>
      <c r="F45" s="2">
        <v>6.2500000000000001E-4</v>
      </c>
      <c r="G45" s="2">
        <f t="shared" si="8"/>
        <v>0.5971643518518519</v>
      </c>
      <c r="J45" s="2">
        <f t="shared" si="9"/>
        <v>0</v>
      </c>
      <c r="K45" s="2" t="s">
        <v>22</v>
      </c>
      <c r="L45" s="20" t="s">
        <v>22</v>
      </c>
    </row>
    <row r="46" spans="1:13" x14ac:dyDescent="0.35">
      <c r="A46">
        <v>30</v>
      </c>
      <c r="B46" s="1">
        <v>44845</v>
      </c>
      <c r="C46" t="s">
        <v>70</v>
      </c>
      <c r="D46" t="s">
        <v>16</v>
      </c>
      <c r="E46" s="2">
        <v>0.59653935185185192</v>
      </c>
      <c r="F46" s="2">
        <v>6.2500000000000001E-4</v>
      </c>
      <c r="G46" s="2">
        <f t="shared" si="8"/>
        <v>0.5971643518518519</v>
      </c>
      <c r="J46" s="2">
        <f t="shared" si="9"/>
        <v>0</v>
      </c>
      <c r="K46" s="2" t="s">
        <v>22</v>
      </c>
      <c r="L46" s="20" t="s">
        <v>22</v>
      </c>
    </row>
    <row r="47" spans="1:13" x14ac:dyDescent="0.35">
      <c r="A47">
        <v>30</v>
      </c>
      <c r="B47" s="1">
        <v>44846</v>
      </c>
      <c r="C47" t="s">
        <v>70</v>
      </c>
      <c r="D47" t="s">
        <v>16</v>
      </c>
      <c r="E47" s="2">
        <v>0.5900347222222222</v>
      </c>
      <c r="F47" s="2">
        <v>2.3148148148148147E-5</v>
      </c>
      <c r="G47" s="2">
        <f t="shared" si="8"/>
        <v>0.59005787037037039</v>
      </c>
      <c r="J47" s="2">
        <f t="shared" si="9"/>
        <v>0</v>
      </c>
      <c r="K47" s="2" t="s">
        <v>22</v>
      </c>
      <c r="L47" s="20" t="s">
        <v>22</v>
      </c>
    </row>
    <row r="48" spans="1:13" x14ac:dyDescent="0.35">
      <c r="A48">
        <v>31</v>
      </c>
      <c r="B48" s="1">
        <v>44846</v>
      </c>
      <c r="C48" t="s">
        <v>72</v>
      </c>
      <c r="D48" t="s">
        <v>13</v>
      </c>
      <c r="E48" s="2">
        <v>0.59453703703703698</v>
      </c>
      <c r="F48" s="2">
        <v>5.0925925925925921E-4</v>
      </c>
      <c r="G48" s="2">
        <f t="shared" si="8"/>
        <v>0.59504629629629624</v>
      </c>
      <c r="H48" s="2">
        <v>0.59557870370370369</v>
      </c>
      <c r="I48" s="2">
        <v>0</v>
      </c>
      <c r="J48" s="2">
        <f t="shared" si="9"/>
        <v>0.59557870370370369</v>
      </c>
      <c r="K48" s="2">
        <f t="shared" ref="K48:K57" si="10">J48-G48</f>
        <v>5.3240740740745363E-4</v>
      </c>
      <c r="L48" s="20">
        <f t="shared" ref="L48:L57" si="11">K48*86400</f>
        <v>46.000000000003993</v>
      </c>
      <c r="M48" t="s">
        <v>74</v>
      </c>
    </row>
    <row r="49" spans="1:13" x14ac:dyDescent="0.35">
      <c r="A49">
        <v>31</v>
      </c>
      <c r="B49" s="1">
        <v>44845</v>
      </c>
      <c r="C49" t="s">
        <v>71</v>
      </c>
      <c r="D49" t="s">
        <v>13</v>
      </c>
      <c r="E49" s="2">
        <v>0.60144675925925928</v>
      </c>
      <c r="F49" s="2">
        <v>4.9768518518518521E-4</v>
      </c>
      <c r="G49" s="2">
        <f t="shared" si="8"/>
        <v>0.6019444444444445</v>
      </c>
      <c r="H49" s="2">
        <v>0.60306712962962961</v>
      </c>
      <c r="I49" s="2">
        <v>0</v>
      </c>
      <c r="J49" s="2">
        <f t="shared" si="9"/>
        <v>0.60306712962962961</v>
      </c>
      <c r="K49" s="2">
        <f t="shared" si="10"/>
        <v>1.1226851851851016E-3</v>
      </c>
      <c r="L49" s="20">
        <f t="shared" si="11"/>
        <v>96.999999999992781</v>
      </c>
      <c r="M49" t="s">
        <v>73</v>
      </c>
    </row>
    <row r="50" spans="1:13" x14ac:dyDescent="0.35">
      <c r="A50">
        <v>31</v>
      </c>
      <c r="B50" s="1">
        <v>44845</v>
      </c>
      <c r="C50" t="s">
        <v>72</v>
      </c>
      <c r="D50" t="s">
        <v>13</v>
      </c>
      <c r="E50" s="2">
        <v>0.60144675925925928</v>
      </c>
      <c r="F50" s="2">
        <v>4.9768518518518521E-4</v>
      </c>
      <c r="G50" s="2">
        <f t="shared" si="8"/>
        <v>0.6019444444444445</v>
      </c>
      <c r="H50" s="2">
        <v>0.60306712962962961</v>
      </c>
      <c r="I50" s="2">
        <v>1.6203703703703703E-4</v>
      </c>
      <c r="J50" s="2">
        <f t="shared" si="9"/>
        <v>0.60322916666666659</v>
      </c>
      <c r="K50" s="2">
        <f t="shared" si="10"/>
        <v>1.28472222222209E-3</v>
      </c>
      <c r="L50" s="20">
        <f t="shared" si="11"/>
        <v>110.99999999998857</v>
      </c>
      <c r="M50" t="s">
        <v>73</v>
      </c>
    </row>
    <row r="51" spans="1:13" x14ac:dyDescent="0.35">
      <c r="A51">
        <v>31</v>
      </c>
      <c r="B51" s="1">
        <v>44846</v>
      </c>
      <c r="C51" t="s">
        <v>71</v>
      </c>
      <c r="D51" t="s">
        <v>13</v>
      </c>
      <c r="E51" s="2">
        <v>0.59453703703703698</v>
      </c>
      <c r="F51" s="2">
        <v>5.0925925925925921E-4</v>
      </c>
      <c r="G51" s="2">
        <f t="shared" si="8"/>
        <v>0.59504629629629624</v>
      </c>
      <c r="H51" s="2">
        <v>0.6005787037037037</v>
      </c>
      <c r="I51" s="2">
        <v>1.9675925925925926E-4</v>
      </c>
      <c r="J51" s="2">
        <f t="shared" si="9"/>
        <v>0.60077546296296291</v>
      </c>
      <c r="K51" s="2">
        <f t="shared" si="10"/>
        <v>5.7291666666666741E-3</v>
      </c>
      <c r="L51" s="20">
        <f t="shared" si="11"/>
        <v>495.00000000000063</v>
      </c>
    </row>
    <row r="52" spans="1:13" x14ac:dyDescent="0.35">
      <c r="A52">
        <v>32</v>
      </c>
      <c r="B52" s="1">
        <v>44846</v>
      </c>
      <c r="C52" t="s">
        <v>142</v>
      </c>
      <c r="D52" t="s">
        <v>13</v>
      </c>
      <c r="E52" s="2">
        <v>0.59237268518518515</v>
      </c>
      <c r="F52" s="2">
        <v>3.4722222222222222E-5</v>
      </c>
      <c r="G52" s="2">
        <f t="shared" si="8"/>
        <v>0.59240740740740738</v>
      </c>
      <c r="H52" s="2">
        <v>0.59237268518518515</v>
      </c>
      <c r="I52" s="2">
        <v>1.8518518518518518E-4</v>
      </c>
      <c r="J52" s="2">
        <f t="shared" si="9"/>
        <v>0.59255787037037033</v>
      </c>
      <c r="K52" s="2">
        <f t="shared" si="10"/>
        <v>1.5046296296294948E-4</v>
      </c>
      <c r="L52" s="20">
        <f t="shared" si="11"/>
        <v>12.999999999998835</v>
      </c>
      <c r="M52" t="s">
        <v>153</v>
      </c>
    </row>
    <row r="53" spans="1:13" x14ac:dyDescent="0.35">
      <c r="A53">
        <v>32</v>
      </c>
      <c r="B53" s="1">
        <v>44846</v>
      </c>
      <c r="C53" t="s">
        <v>140</v>
      </c>
      <c r="D53" t="s">
        <v>13</v>
      </c>
      <c r="E53" s="2">
        <v>0.59237268518518515</v>
      </c>
      <c r="F53" s="2">
        <v>3.4722222222222222E-5</v>
      </c>
      <c r="G53" s="2">
        <f t="shared" si="8"/>
        <v>0.59240740740740738</v>
      </c>
      <c r="H53" s="2">
        <v>0.59317129629629628</v>
      </c>
      <c r="I53" s="2">
        <v>2.199074074074074E-4</v>
      </c>
      <c r="J53" s="2">
        <f t="shared" si="9"/>
        <v>0.59339120370370368</v>
      </c>
      <c r="K53" s="2">
        <f t="shared" si="10"/>
        <v>9.8379629629630205E-4</v>
      </c>
      <c r="L53" s="20">
        <f t="shared" si="11"/>
        <v>85.000000000000497</v>
      </c>
    </row>
    <row r="54" spans="1:13" x14ac:dyDescent="0.35">
      <c r="A54">
        <v>32</v>
      </c>
      <c r="B54" s="1">
        <v>44845</v>
      </c>
      <c r="C54" t="s">
        <v>142</v>
      </c>
      <c r="D54" t="s">
        <v>13</v>
      </c>
      <c r="E54" s="2">
        <v>0.59927083333333331</v>
      </c>
      <c r="F54" s="2">
        <v>5.7870370370370366E-5</v>
      </c>
      <c r="G54" s="2">
        <f t="shared" si="8"/>
        <v>0.59932870370370372</v>
      </c>
      <c r="H54" s="2">
        <v>0.6004976851851852</v>
      </c>
      <c r="I54" s="2">
        <v>1.1574074074074073E-5</v>
      </c>
      <c r="J54" s="2">
        <f t="shared" si="9"/>
        <v>0.60050925925925924</v>
      </c>
      <c r="K54" s="2">
        <f t="shared" si="10"/>
        <v>1.1805555555555181E-3</v>
      </c>
      <c r="L54" s="20">
        <f t="shared" si="11"/>
        <v>101.99999999999676</v>
      </c>
      <c r="M54" t="s">
        <v>152</v>
      </c>
    </row>
    <row r="55" spans="1:13" x14ac:dyDescent="0.35">
      <c r="A55">
        <v>32</v>
      </c>
      <c r="B55" s="1">
        <v>44845</v>
      </c>
      <c r="C55" t="s">
        <v>140</v>
      </c>
      <c r="D55" t="s">
        <v>13</v>
      </c>
      <c r="E55" s="2">
        <v>0.59927083333333331</v>
      </c>
      <c r="F55" s="2">
        <v>5.7870370370370366E-5</v>
      </c>
      <c r="G55" s="2">
        <f t="shared" si="8"/>
        <v>0.59932870370370372</v>
      </c>
      <c r="H55" s="2">
        <v>0.61087962962962961</v>
      </c>
      <c r="I55" s="2">
        <v>0</v>
      </c>
      <c r="J55" s="2">
        <f t="shared" si="9"/>
        <v>0.61087962962962961</v>
      </c>
      <c r="K55" s="2">
        <f t="shared" si="10"/>
        <v>1.1550925925925881E-2</v>
      </c>
      <c r="L55" s="20">
        <f t="shared" si="11"/>
        <v>997.99999999999613</v>
      </c>
    </row>
    <row r="56" spans="1:13" x14ac:dyDescent="0.35">
      <c r="A56">
        <v>33</v>
      </c>
      <c r="B56" s="1">
        <v>44846</v>
      </c>
      <c r="C56" t="s">
        <v>131</v>
      </c>
      <c r="D56" t="s">
        <v>13</v>
      </c>
      <c r="E56" s="2">
        <v>0.59319444444444447</v>
      </c>
      <c r="F56" s="2">
        <v>0</v>
      </c>
      <c r="G56" s="2">
        <f t="shared" si="8"/>
        <v>0.59319444444444447</v>
      </c>
      <c r="H56" s="2">
        <v>0.61298611111111112</v>
      </c>
      <c r="I56" s="2">
        <v>3.2407407407407406E-4</v>
      </c>
      <c r="J56" s="2">
        <f t="shared" si="9"/>
        <v>0.61331018518518521</v>
      </c>
      <c r="K56" s="2">
        <f t="shared" si="10"/>
        <v>2.011574074074074E-2</v>
      </c>
      <c r="L56" s="20">
        <f t="shared" si="11"/>
        <v>1738</v>
      </c>
      <c r="M56" t="s">
        <v>156</v>
      </c>
    </row>
    <row r="57" spans="1:13" x14ac:dyDescent="0.35">
      <c r="A57">
        <v>33</v>
      </c>
      <c r="B57" s="1">
        <v>44846</v>
      </c>
      <c r="C57" t="s">
        <v>135</v>
      </c>
      <c r="D57" t="s">
        <v>13</v>
      </c>
      <c r="E57" s="2">
        <v>0.59319444444444447</v>
      </c>
      <c r="F57" s="2">
        <v>0</v>
      </c>
      <c r="G57" s="2">
        <f t="shared" si="8"/>
        <v>0.59319444444444447</v>
      </c>
      <c r="H57" s="2">
        <v>0.64636574074074071</v>
      </c>
      <c r="I57" s="2">
        <v>4.7453703703703704E-4</v>
      </c>
      <c r="J57" s="2">
        <f t="shared" si="9"/>
        <v>0.64684027777777775</v>
      </c>
      <c r="K57" s="2">
        <f t="shared" si="10"/>
        <v>5.3645833333333282E-2</v>
      </c>
      <c r="L57" s="20">
        <f t="shared" si="11"/>
        <v>4634.9999999999955</v>
      </c>
      <c r="M57" t="s">
        <v>157</v>
      </c>
    </row>
    <row r="58" spans="1:13" x14ac:dyDescent="0.35">
      <c r="A58">
        <v>33</v>
      </c>
      <c r="B58" s="1">
        <v>44845</v>
      </c>
      <c r="C58" t="s">
        <v>135</v>
      </c>
      <c r="D58" t="s">
        <v>16</v>
      </c>
      <c r="E58" s="2">
        <v>0.60004629629629636</v>
      </c>
      <c r="F58" s="2">
        <v>1.1574074074074073E-5</v>
      </c>
      <c r="G58" s="2">
        <f t="shared" si="8"/>
        <v>0.60005787037037039</v>
      </c>
      <c r="J58" s="2">
        <f t="shared" si="9"/>
        <v>0</v>
      </c>
      <c r="K58" s="2" t="s">
        <v>22</v>
      </c>
      <c r="L58" s="20" t="s">
        <v>22</v>
      </c>
      <c r="M58" t="s">
        <v>154</v>
      </c>
    </row>
    <row r="59" spans="1:13" x14ac:dyDescent="0.35">
      <c r="A59">
        <v>33</v>
      </c>
      <c r="B59" s="1">
        <v>44845</v>
      </c>
      <c r="C59" t="s">
        <v>131</v>
      </c>
      <c r="D59" t="s">
        <v>16</v>
      </c>
      <c r="E59" s="2">
        <v>0.60004629629629636</v>
      </c>
      <c r="F59" s="2">
        <v>1.1574074074074073E-5</v>
      </c>
      <c r="G59" s="2">
        <f t="shared" si="8"/>
        <v>0.60005787037037039</v>
      </c>
      <c r="J59" s="2">
        <f t="shared" si="9"/>
        <v>0</v>
      </c>
      <c r="K59" s="2" t="s">
        <v>22</v>
      </c>
      <c r="L59" s="20" t="s">
        <v>22</v>
      </c>
      <c r="M59" t="s">
        <v>155</v>
      </c>
    </row>
    <row r="60" spans="1:13" x14ac:dyDescent="0.35">
      <c r="A60">
        <v>34</v>
      </c>
      <c r="B60" s="1">
        <v>44846</v>
      </c>
      <c r="C60" t="s">
        <v>123</v>
      </c>
      <c r="D60" t="s">
        <v>13</v>
      </c>
      <c r="E60" s="2">
        <v>0.59010416666666665</v>
      </c>
      <c r="F60" s="2">
        <v>1.5046296296296297E-4</v>
      </c>
      <c r="G60" s="2">
        <f t="shared" si="8"/>
        <v>0.5902546296296296</v>
      </c>
      <c r="H60" s="2">
        <v>0.59010416666666665</v>
      </c>
      <c r="I60" s="2">
        <v>5.5555555555555556E-4</v>
      </c>
      <c r="J60" s="2">
        <f t="shared" si="9"/>
        <v>0.59065972222222218</v>
      </c>
      <c r="K60" s="2">
        <f t="shared" ref="K60:K66" si="12">J60-G60</f>
        <v>4.050925925925819E-4</v>
      </c>
      <c r="L60" s="20">
        <f t="shared" ref="L60:L66" si="13">K60*86400</f>
        <v>34.999999999999076</v>
      </c>
      <c r="M60" t="s">
        <v>158</v>
      </c>
    </row>
    <row r="61" spans="1:13" x14ac:dyDescent="0.35">
      <c r="A61">
        <v>34</v>
      </c>
      <c r="B61" s="1">
        <v>44845</v>
      </c>
      <c r="C61" t="s">
        <v>123</v>
      </c>
      <c r="D61" t="s">
        <v>13</v>
      </c>
      <c r="E61" s="2">
        <v>0.59697916666666673</v>
      </c>
      <c r="F61" s="2">
        <v>8.1018518518518516E-5</v>
      </c>
      <c r="G61" s="2">
        <f t="shared" si="8"/>
        <v>0.59706018518518522</v>
      </c>
      <c r="H61" s="2">
        <v>0.6018634259259259</v>
      </c>
      <c r="I61" s="2">
        <v>0</v>
      </c>
      <c r="J61" s="2">
        <f t="shared" si="9"/>
        <v>0.6018634259259259</v>
      </c>
      <c r="K61" s="2">
        <f t="shared" si="12"/>
        <v>4.8032407407406774E-3</v>
      </c>
      <c r="L61" s="20">
        <f t="shared" si="13"/>
        <v>414.99999999999454</v>
      </c>
    </row>
    <row r="62" spans="1:13" x14ac:dyDescent="0.35">
      <c r="A62">
        <v>34</v>
      </c>
      <c r="B62" s="1">
        <v>44845</v>
      </c>
      <c r="C62" t="s">
        <v>126</v>
      </c>
      <c r="D62" t="s">
        <v>13</v>
      </c>
      <c r="E62" s="2">
        <v>0.59697916666666673</v>
      </c>
      <c r="F62" s="2">
        <v>8.1018518518518516E-5</v>
      </c>
      <c r="G62" s="2">
        <f t="shared" si="8"/>
        <v>0.59706018518518522</v>
      </c>
      <c r="H62" s="2">
        <v>0.6109606481481481</v>
      </c>
      <c r="I62" s="2">
        <v>0</v>
      </c>
      <c r="J62" s="2">
        <f t="shared" si="9"/>
        <v>0.6109606481481481</v>
      </c>
      <c r="K62" s="2">
        <f t="shared" si="12"/>
        <v>1.3900462962962878E-2</v>
      </c>
      <c r="L62" s="20">
        <f t="shared" si="13"/>
        <v>1200.9999999999927</v>
      </c>
    </row>
    <row r="63" spans="1:13" x14ac:dyDescent="0.35">
      <c r="A63">
        <v>34</v>
      </c>
      <c r="B63" s="1">
        <v>44846</v>
      </c>
      <c r="C63" t="s">
        <v>126</v>
      </c>
      <c r="D63" t="s">
        <v>13</v>
      </c>
      <c r="E63" s="2">
        <v>0.59010416666666665</v>
      </c>
      <c r="F63" s="2">
        <v>1.5046296296296297E-4</v>
      </c>
      <c r="G63" s="2">
        <f t="shared" si="8"/>
        <v>0.5902546296296296</v>
      </c>
      <c r="H63" s="2">
        <v>0.60766203703703703</v>
      </c>
      <c r="I63" s="2">
        <v>1.8518518518518518E-4</v>
      </c>
      <c r="J63" s="2">
        <f t="shared" si="9"/>
        <v>0.60784722222222221</v>
      </c>
      <c r="K63" s="2">
        <f t="shared" si="12"/>
        <v>1.7592592592592604E-2</v>
      </c>
      <c r="L63" s="20">
        <f t="shared" si="13"/>
        <v>1520.0000000000009</v>
      </c>
      <c r="M63" t="s">
        <v>159</v>
      </c>
    </row>
    <row r="64" spans="1:13" x14ac:dyDescent="0.35">
      <c r="A64">
        <v>35</v>
      </c>
      <c r="B64" s="1">
        <v>44846</v>
      </c>
      <c r="C64" t="s">
        <v>114</v>
      </c>
      <c r="D64" t="s">
        <v>13</v>
      </c>
      <c r="E64" s="2">
        <v>0.59013888888888888</v>
      </c>
      <c r="F64" s="2">
        <v>1.1574074074074073E-5</v>
      </c>
      <c r="G64" s="2">
        <f t="shared" si="8"/>
        <v>0.59015046296296292</v>
      </c>
      <c r="H64" s="2">
        <v>0.59184027777777781</v>
      </c>
      <c r="I64" s="2">
        <v>0</v>
      </c>
      <c r="J64" s="2">
        <f t="shared" si="9"/>
        <v>0.59184027777777781</v>
      </c>
      <c r="K64" s="2">
        <f t="shared" si="12"/>
        <v>1.6898148148148939E-3</v>
      </c>
      <c r="L64" s="20">
        <f t="shared" si="13"/>
        <v>146.00000000000682</v>
      </c>
      <c r="M64" t="s">
        <v>161</v>
      </c>
    </row>
    <row r="65" spans="1:13" x14ac:dyDescent="0.35">
      <c r="A65">
        <v>35</v>
      </c>
      <c r="B65" s="1">
        <v>44845</v>
      </c>
      <c r="C65" t="s">
        <v>118</v>
      </c>
      <c r="D65" t="s">
        <v>13</v>
      </c>
      <c r="E65" s="2">
        <v>0.59692129629629631</v>
      </c>
      <c r="F65" s="2">
        <v>6.9444444444444444E-5</v>
      </c>
      <c r="G65" s="2">
        <f t="shared" si="8"/>
        <v>0.59699074074074077</v>
      </c>
      <c r="H65" s="2">
        <v>0.60181712962962963</v>
      </c>
      <c r="I65" s="2">
        <v>0</v>
      </c>
      <c r="J65" s="2">
        <f t="shared" si="9"/>
        <v>0.60181712962962963</v>
      </c>
      <c r="K65" s="2">
        <f t="shared" si="12"/>
        <v>4.8263888888888662E-3</v>
      </c>
      <c r="L65" s="20">
        <f t="shared" si="13"/>
        <v>416.99999999999807</v>
      </c>
    </row>
    <row r="66" spans="1:13" x14ac:dyDescent="0.35">
      <c r="A66">
        <v>35</v>
      </c>
      <c r="B66" s="1">
        <v>44846</v>
      </c>
      <c r="C66" t="s">
        <v>118</v>
      </c>
      <c r="D66" t="s">
        <v>13</v>
      </c>
      <c r="E66" s="2">
        <v>0.59013888888888888</v>
      </c>
      <c r="F66" s="2">
        <v>1.1574074074074073E-5</v>
      </c>
      <c r="G66" s="2">
        <f t="shared" ref="G66:G119" si="14">E66+F66</f>
        <v>0.59015046296296292</v>
      </c>
      <c r="H66" s="2">
        <v>0.60225694444444444</v>
      </c>
      <c r="I66" s="2">
        <v>5.7870370370370366E-5</v>
      </c>
      <c r="J66" s="2">
        <f t="shared" ref="J66:J119" si="15">H66+I66</f>
        <v>0.60231481481481486</v>
      </c>
      <c r="K66" s="2">
        <f t="shared" si="12"/>
        <v>1.216435185185194E-2</v>
      </c>
      <c r="L66" s="20">
        <f t="shared" si="13"/>
        <v>1051.0000000000077</v>
      </c>
    </row>
    <row r="67" spans="1:13" x14ac:dyDescent="0.35">
      <c r="A67">
        <v>35</v>
      </c>
      <c r="B67" s="1">
        <v>44845</v>
      </c>
      <c r="C67" t="s">
        <v>114</v>
      </c>
      <c r="D67" t="s">
        <v>16</v>
      </c>
      <c r="E67" s="2">
        <v>0.59692129629629631</v>
      </c>
      <c r="F67" s="2">
        <v>6.9444444444444444E-5</v>
      </c>
      <c r="G67" s="2">
        <f t="shared" si="14"/>
        <v>0.59699074074074077</v>
      </c>
      <c r="J67" s="2">
        <f t="shared" si="15"/>
        <v>0</v>
      </c>
      <c r="K67" s="2" t="s">
        <v>22</v>
      </c>
      <c r="L67" s="20" t="s">
        <v>22</v>
      </c>
      <c r="M67" t="s">
        <v>160</v>
      </c>
    </row>
    <row r="68" spans="1:13" x14ac:dyDescent="0.35">
      <c r="A68">
        <v>36</v>
      </c>
      <c r="B68" s="1">
        <v>44846</v>
      </c>
      <c r="C68" t="s">
        <v>110</v>
      </c>
      <c r="D68" t="s">
        <v>13</v>
      </c>
      <c r="E68" s="2">
        <v>0.59189814814814812</v>
      </c>
      <c r="F68" s="2">
        <v>1.1574074074074073E-5</v>
      </c>
      <c r="G68" s="2">
        <f t="shared" si="14"/>
        <v>0.59190972222222216</v>
      </c>
      <c r="H68" s="2">
        <v>0.59270833333333328</v>
      </c>
      <c r="I68" s="2">
        <v>0</v>
      </c>
      <c r="J68" s="2">
        <f t="shared" si="15"/>
        <v>0.59270833333333328</v>
      </c>
      <c r="K68" s="2">
        <f>J68-G68</f>
        <v>7.9861111111112493E-4</v>
      </c>
      <c r="L68" s="20">
        <f>K68*86400</f>
        <v>69.000000000001194</v>
      </c>
      <c r="M68" t="s">
        <v>164</v>
      </c>
    </row>
    <row r="69" spans="1:13" x14ac:dyDescent="0.35">
      <c r="A69">
        <v>36</v>
      </c>
      <c r="B69" s="1">
        <v>44845</v>
      </c>
      <c r="C69" t="s">
        <v>110</v>
      </c>
      <c r="D69" t="s">
        <v>13</v>
      </c>
      <c r="E69" s="2">
        <v>0.59870370370370374</v>
      </c>
      <c r="F69" s="2">
        <v>0</v>
      </c>
      <c r="G69" s="2">
        <f t="shared" si="14"/>
        <v>0.59870370370370374</v>
      </c>
      <c r="H69" s="2">
        <v>0.60071759259259261</v>
      </c>
      <c r="I69" s="2">
        <v>0</v>
      </c>
      <c r="J69" s="2">
        <f t="shared" si="15"/>
        <v>0.60071759259259261</v>
      </c>
      <c r="K69" s="2">
        <f>J69-G69</f>
        <v>2.0138888888888706E-3</v>
      </c>
      <c r="L69" s="20">
        <f>K69*86400</f>
        <v>173.99999999999841</v>
      </c>
      <c r="M69" t="s">
        <v>162</v>
      </c>
    </row>
    <row r="70" spans="1:13" x14ac:dyDescent="0.35">
      <c r="A70">
        <v>36</v>
      </c>
      <c r="B70" s="1">
        <v>44846</v>
      </c>
      <c r="C70" t="s">
        <v>108</v>
      </c>
      <c r="D70" t="s">
        <v>13</v>
      </c>
      <c r="E70" s="2">
        <v>0.59189814814814812</v>
      </c>
      <c r="F70" s="2">
        <v>1.1574074074074073E-5</v>
      </c>
      <c r="G70" s="2">
        <f t="shared" si="14"/>
        <v>0.59190972222222216</v>
      </c>
      <c r="H70" s="2">
        <v>0.61034722222222226</v>
      </c>
      <c r="I70" s="2">
        <v>0</v>
      </c>
      <c r="J70" s="2">
        <f t="shared" si="15"/>
        <v>0.61034722222222226</v>
      </c>
      <c r="K70" s="2">
        <f>J70-G70</f>
        <v>1.8437500000000107E-2</v>
      </c>
      <c r="L70" s="20">
        <f>K70*86400</f>
        <v>1593.0000000000091</v>
      </c>
      <c r="M70" t="s">
        <v>164</v>
      </c>
    </row>
    <row r="71" spans="1:13" x14ac:dyDescent="0.35">
      <c r="A71">
        <v>36</v>
      </c>
      <c r="B71" s="1">
        <v>44845</v>
      </c>
      <c r="C71" t="s">
        <v>108</v>
      </c>
      <c r="D71" t="s">
        <v>16</v>
      </c>
      <c r="E71" s="2">
        <v>0.59870370370370374</v>
      </c>
      <c r="F71" s="2">
        <v>0</v>
      </c>
      <c r="G71" s="2">
        <f t="shared" si="14"/>
        <v>0.59870370370370374</v>
      </c>
      <c r="H71" s="2"/>
      <c r="J71" s="2">
        <f t="shared" si="15"/>
        <v>0</v>
      </c>
      <c r="K71" s="2" t="s">
        <v>22</v>
      </c>
      <c r="L71" s="20" t="s">
        <v>22</v>
      </c>
      <c r="M71" t="s">
        <v>163</v>
      </c>
    </row>
    <row r="72" spans="1:13" x14ac:dyDescent="0.35">
      <c r="A72">
        <v>37</v>
      </c>
      <c r="B72" s="1">
        <v>44845</v>
      </c>
      <c r="C72" t="s">
        <v>105</v>
      </c>
      <c r="D72" t="s">
        <v>13</v>
      </c>
      <c r="E72" s="2">
        <v>0.59598379629629628</v>
      </c>
      <c r="F72" s="2">
        <v>2.3148148148148147E-5</v>
      </c>
      <c r="G72" s="2">
        <f t="shared" si="14"/>
        <v>0.59600694444444446</v>
      </c>
      <c r="H72" s="2">
        <v>0.61520833333333336</v>
      </c>
      <c r="I72" s="2">
        <v>0</v>
      </c>
      <c r="J72" s="2">
        <f t="shared" si="15"/>
        <v>0.61520833333333336</v>
      </c>
      <c r="K72" s="2">
        <f>J72-G72</f>
        <v>1.9201388888888893E-2</v>
      </c>
      <c r="L72" s="20">
        <f>K72*86400</f>
        <v>1659.0000000000005</v>
      </c>
    </row>
    <row r="73" spans="1:13" x14ac:dyDescent="0.35">
      <c r="A73">
        <v>37</v>
      </c>
      <c r="B73" s="1">
        <v>44846</v>
      </c>
      <c r="C73" t="s">
        <v>105</v>
      </c>
      <c r="D73" t="s">
        <v>13</v>
      </c>
      <c r="E73" s="2">
        <v>0.58925925925925926</v>
      </c>
      <c r="F73" s="2">
        <v>1.1574074074074073E-5</v>
      </c>
      <c r="G73" s="2">
        <f t="shared" si="14"/>
        <v>0.5892708333333333</v>
      </c>
      <c r="H73" s="2">
        <v>0.62302083333333336</v>
      </c>
      <c r="I73" s="2">
        <v>4.6296296296296294E-5</v>
      </c>
      <c r="J73" s="2">
        <f t="shared" si="15"/>
        <v>0.62306712962962962</v>
      </c>
      <c r="K73" s="2">
        <f>J73-G73</f>
        <v>3.3796296296296324E-2</v>
      </c>
      <c r="L73" s="20">
        <f>K73*86400</f>
        <v>2920.0000000000023</v>
      </c>
    </row>
    <row r="74" spans="1:13" x14ac:dyDescent="0.35">
      <c r="A74">
        <v>37</v>
      </c>
      <c r="B74" s="1">
        <v>44845</v>
      </c>
      <c r="C74" t="s">
        <v>103</v>
      </c>
      <c r="D74" t="s">
        <v>16</v>
      </c>
      <c r="E74" s="2">
        <v>0.59598379629629628</v>
      </c>
      <c r="F74" s="2">
        <v>2.3148148148148147E-5</v>
      </c>
      <c r="G74" s="2">
        <f t="shared" si="14"/>
        <v>0.59600694444444446</v>
      </c>
      <c r="J74" s="2">
        <f t="shared" si="15"/>
        <v>0</v>
      </c>
      <c r="K74" s="2" t="s">
        <v>22</v>
      </c>
      <c r="L74" s="20" t="s">
        <v>22</v>
      </c>
      <c r="M74" t="s">
        <v>167</v>
      </c>
    </row>
    <row r="75" spans="1:13" x14ac:dyDescent="0.35">
      <c r="A75">
        <v>37</v>
      </c>
      <c r="B75" s="1">
        <v>44846</v>
      </c>
      <c r="C75" t="s">
        <v>103</v>
      </c>
      <c r="D75" t="s">
        <v>16</v>
      </c>
      <c r="E75" s="2">
        <v>0.58925925925925926</v>
      </c>
      <c r="F75" s="2">
        <v>1.1574074074074073E-5</v>
      </c>
      <c r="G75" s="2">
        <f t="shared" si="14"/>
        <v>0.5892708333333333</v>
      </c>
      <c r="I75" s="2"/>
      <c r="J75" s="2">
        <f t="shared" si="15"/>
        <v>0</v>
      </c>
      <c r="K75" s="2" t="s">
        <v>22</v>
      </c>
      <c r="L75" s="20" t="s">
        <v>22</v>
      </c>
      <c r="M75" t="s">
        <v>167</v>
      </c>
    </row>
    <row r="76" spans="1:13" x14ac:dyDescent="0.35">
      <c r="A76">
        <v>38</v>
      </c>
      <c r="B76" s="1">
        <v>44846</v>
      </c>
      <c r="C76" t="s">
        <v>98</v>
      </c>
      <c r="D76" t="s">
        <v>13</v>
      </c>
      <c r="E76" s="2">
        <v>0.59234953703703697</v>
      </c>
      <c r="F76" s="2">
        <v>1.1574074074074073E-5</v>
      </c>
      <c r="G76" s="2">
        <f t="shared" si="14"/>
        <v>0.59236111111111101</v>
      </c>
      <c r="H76" s="2">
        <v>0.61015046296296294</v>
      </c>
      <c r="I76" s="2">
        <v>0</v>
      </c>
      <c r="J76" s="2">
        <f t="shared" si="15"/>
        <v>0.61015046296296294</v>
      </c>
      <c r="K76" s="2">
        <f>J76-G76</f>
        <v>1.7789351851851931E-2</v>
      </c>
      <c r="L76" s="20">
        <f>K76*86400</f>
        <v>1537.0000000000068</v>
      </c>
      <c r="M76" t="s">
        <v>173</v>
      </c>
    </row>
    <row r="77" spans="1:13" x14ac:dyDescent="0.35">
      <c r="A77">
        <v>38</v>
      </c>
      <c r="B77" s="1">
        <v>44846</v>
      </c>
      <c r="C77" t="s">
        <v>101</v>
      </c>
      <c r="D77" t="s">
        <v>13</v>
      </c>
      <c r="E77" s="2">
        <v>0.59234953703703697</v>
      </c>
      <c r="F77" s="2">
        <v>1.1574074074074073E-5</v>
      </c>
      <c r="G77" s="2">
        <f t="shared" si="14"/>
        <v>0.59236111111111101</v>
      </c>
      <c r="H77" s="2">
        <v>0.61015046296296294</v>
      </c>
      <c r="I77" s="2">
        <v>1.1574074074074073E-4</v>
      </c>
      <c r="J77" s="2">
        <f t="shared" si="15"/>
        <v>0.61026620370370366</v>
      </c>
      <c r="K77" s="2">
        <f>J77-G77</f>
        <v>1.7905092592592653E-2</v>
      </c>
      <c r="L77" s="20">
        <f>K77*86400</f>
        <v>1547.0000000000052</v>
      </c>
      <c r="M77" t="s">
        <v>174</v>
      </c>
    </row>
    <row r="78" spans="1:13" x14ac:dyDescent="0.35">
      <c r="A78">
        <v>38</v>
      </c>
      <c r="B78" s="1">
        <v>44846</v>
      </c>
      <c r="C78" t="s">
        <v>94</v>
      </c>
      <c r="D78" t="s">
        <v>13</v>
      </c>
      <c r="E78" s="2">
        <v>0.59234953703703697</v>
      </c>
      <c r="F78" s="2">
        <v>1.1574074074074073E-5</v>
      </c>
      <c r="G78" s="2">
        <f t="shared" si="14"/>
        <v>0.59236111111111101</v>
      </c>
      <c r="H78" s="2">
        <v>0.61015046296296294</v>
      </c>
      <c r="I78" s="2">
        <v>4.0509259259259258E-4</v>
      </c>
      <c r="J78" s="2">
        <f t="shared" si="15"/>
        <v>0.61055555555555552</v>
      </c>
      <c r="K78" s="2">
        <f>J78-G78</f>
        <v>1.8194444444444513E-2</v>
      </c>
      <c r="L78" s="20">
        <f>K78*86400</f>
        <v>1572.0000000000059</v>
      </c>
      <c r="M78" t="s">
        <v>172</v>
      </c>
    </row>
    <row r="79" spans="1:13" x14ac:dyDescent="0.35">
      <c r="A79">
        <v>38</v>
      </c>
      <c r="B79" s="1">
        <v>44845</v>
      </c>
      <c r="C79" t="s">
        <v>94</v>
      </c>
      <c r="D79" t="s">
        <v>16</v>
      </c>
      <c r="E79" s="2">
        <v>0.59553240740740743</v>
      </c>
      <c r="F79" s="2">
        <v>6.9444444444444444E-5</v>
      </c>
      <c r="G79" s="2">
        <f t="shared" si="14"/>
        <v>0.59560185185185188</v>
      </c>
      <c r="J79" s="2">
        <f t="shared" si="15"/>
        <v>0</v>
      </c>
      <c r="K79" s="2" t="s">
        <v>22</v>
      </c>
      <c r="L79" s="20" t="s">
        <v>22</v>
      </c>
      <c r="M79" t="s">
        <v>170</v>
      </c>
    </row>
    <row r="80" spans="1:13" x14ac:dyDescent="0.35">
      <c r="A80">
        <v>38</v>
      </c>
      <c r="B80" s="1">
        <v>44845</v>
      </c>
      <c r="C80" t="s">
        <v>98</v>
      </c>
      <c r="D80" t="s">
        <v>16</v>
      </c>
      <c r="E80" s="2">
        <v>0.59553240740740743</v>
      </c>
      <c r="F80" s="2">
        <v>6.9444444444444444E-5</v>
      </c>
      <c r="G80" s="2">
        <f t="shared" si="14"/>
        <v>0.59560185185185188</v>
      </c>
      <c r="J80" s="2">
        <f t="shared" si="15"/>
        <v>0</v>
      </c>
      <c r="K80" s="2" t="s">
        <v>22</v>
      </c>
      <c r="L80" s="20" t="s">
        <v>22</v>
      </c>
      <c r="M80" t="s">
        <v>169</v>
      </c>
    </row>
    <row r="81" spans="1:13" x14ac:dyDescent="0.35">
      <c r="A81">
        <v>38</v>
      </c>
      <c r="B81" s="1">
        <v>44845</v>
      </c>
      <c r="C81" t="s">
        <v>101</v>
      </c>
      <c r="D81" t="s">
        <v>16</v>
      </c>
      <c r="E81" s="2">
        <v>0.59553240740740743</v>
      </c>
      <c r="F81" s="2">
        <v>6.9444444444444444E-5</v>
      </c>
      <c r="G81" s="2">
        <f t="shared" si="14"/>
        <v>0.59560185185185188</v>
      </c>
      <c r="J81" s="2">
        <f t="shared" si="15"/>
        <v>0</v>
      </c>
      <c r="K81" s="2" t="s">
        <v>22</v>
      </c>
      <c r="L81" s="20" t="s">
        <v>22</v>
      </c>
      <c r="M81" t="s">
        <v>171</v>
      </c>
    </row>
    <row r="82" spans="1:13" x14ac:dyDescent="0.35">
      <c r="A82">
        <v>39</v>
      </c>
      <c r="B82" s="1">
        <v>44846</v>
      </c>
      <c r="C82" t="s">
        <v>90</v>
      </c>
      <c r="D82" t="s">
        <v>13</v>
      </c>
      <c r="E82" s="2">
        <v>0.58870370370370373</v>
      </c>
      <c r="F82" s="2">
        <v>0</v>
      </c>
      <c r="G82" s="2">
        <f t="shared" si="14"/>
        <v>0.58870370370370373</v>
      </c>
      <c r="H82" s="2">
        <v>0.58870370370370373</v>
      </c>
      <c r="I82" s="2">
        <v>5.7870370370370378E-4</v>
      </c>
      <c r="J82" s="2">
        <f t="shared" si="15"/>
        <v>0.58928240740740745</v>
      </c>
      <c r="K82" s="2">
        <f>J82-G82</f>
        <v>5.7870370370372015E-4</v>
      </c>
      <c r="L82" s="20">
        <f>K82*86400</f>
        <v>50.000000000001421</v>
      </c>
      <c r="M82" t="s">
        <v>178</v>
      </c>
    </row>
    <row r="83" spans="1:13" x14ac:dyDescent="0.35">
      <c r="A83">
        <v>39</v>
      </c>
      <c r="B83" s="1">
        <v>44846</v>
      </c>
      <c r="C83" t="s">
        <v>87</v>
      </c>
      <c r="D83" t="s">
        <v>13</v>
      </c>
      <c r="E83" s="2">
        <v>0.58870370370370373</v>
      </c>
      <c r="F83" s="2">
        <v>0</v>
      </c>
      <c r="G83" s="2">
        <f t="shared" si="14"/>
        <v>0.58870370370370373</v>
      </c>
      <c r="H83" s="2">
        <v>0.59649305555555554</v>
      </c>
      <c r="I83" s="2">
        <v>0</v>
      </c>
      <c r="J83" s="2">
        <f t="shared" si="15"/>
        <v>0.59649305555555554</v>
      </c>
      <c r="K83" s="2">
        <f>J83-G83</f>
        <v>7.7893518518518112E-3</v>
      </c>
      <c r="L83" s="20">
        <f>K83*86400</f>
        <v>672.99999999999648</v>
      </c>
      <c r="M83" t="s">
        <v>177</v>
      </c>
    </row>
    <row r="84" spans="1:13" x14ac:dyDescent="0.35">
      <c r="A84">
        <v>39</v>
      </c>
      <c r="B84" s="1">
        <v>44845</v>
      </c>
      <c r="C84" t="s">
        <v>90</v>
      </c>
      <c r="D84" t="s">
        <v>13</v>
      </c>
      <c r="E84" s="2">
        <v>0.59431712962962957</v>
      </c>
      <c r="F84" s="2">
        <v>6.7129629629629625E-4</v>
      </c>
      <c r="G84" s="2">
        <f t="shared" si="14"/>
        <v>0.59498842592592582</v>
      </c>
      <c r="H84" s="2">
        <v>0.60962962962962963</v>
      </c>
      <c r="I84" s="2">
        <v>2.0833333333333335E-4</v>
      </c>
      <c r="J84" s="2">
        <f t="shared" si="15"/>
        <v>0.609837962962963</v>
      </c>
      <c r="K84" s="2">
        <f>J84-G84</f>
        <v>1.4849537037037175E-2</v>
      </c>
      <c r="L84" s="20">
        <f>K84*86400</f>
        <v>1283.0000000000118</v>
      </c>
      <c r="M84" t="s">
        <v>176</v>
      </c>
    </row>
    <row r="85" spans="1:13" x14ac:dyDescent="0.35">
      <c r="A85">
        <v>39</v>
      </c>
      <c r="B85" s="1">
        <v>44845</v>
      </c>
      <c r="C85" t="s">
        <v>87</v>
      </c>
      <c r="D85" t="s">
        <v>16</v>
      </c>
      <c r="E85" s="2">
        <v>0.59431712962962957</v>
      </c>
      <c r="F85" s="2">
        <v>6.7129629629629625E-4</v>
      </c>
      <c r="G85" s="2">
        <f t="shared" si="14"/>
        <v>0.59498842592592582</v>
      </c>
      <c r="J85" s="2">
        <f t="shared" si="15"/>
        <v>0</v>
      </c>
      <c r="K85" s="2" t="s">
        <v>22</v>
      </c>
      <c r="L85" s="20" t="s">
        <v>22</v>
      </c>
      <c r="M85" t="s">
        <v>175</v>
      </c>
    </row>
    <row r="86" spans="1:13" x14ac:dyDescent="0.35">
      <c r="A86">
        <v>40</v>
      </c>
      <c r="B86" s="1">
        <v>44846</v>
      </c>
      <c r="C86" t="s">
        <v>83</v>
      </c>
      <c r="D86" t="s">
        <v>13</v>
      </c>
      <c r="E86" s="2">
        <v>0.58809027777777778</v>
      </c>
      <c r="F86" s="2">
        <v>1.273148148148148E-4</v>
      </c>
      <c r="G86" s="2">
        <f t="shared" si="14"/>
        <v>0.58821759259259254</v>
      </c>
      <c r="H86" s="2">
        <v>0.60207175925925926</v>
      </c>
      <c r="I86" s="2">
        <v>0</v>
      </c>
      <c r="J86" s="2">
        <f t="shared" si="15"/>
        <v>0.60207175925925926</v>
      </c>
      <c r="K86" s="2">
        <f>J86-G86</f>
        <v>1.3854166666666723E-2</v>
      </c>
      <c r="L86" s="20">
        <f>K86*86400</f>
        <v>1197.0000000000048</v>
      </c>
      <c r="M86" t="s">
        <v>183</v>
      </c>
    </row>
    <row r="87" spans="1:13" x14ac:dyDescent="0.35">
      <c r="A87">
        <v>40</v>
      </c>
      <c r="B87" s="1">
        <v>44846</v>
      </c>
      <c r="C87" t="s">
        <v>78</v>
      </c>
      <c r="D87" t="s">
        <v>13</v>
      </c>
      <c r="E87" s="2">
        <v>0.58809027777777778</v>
      </c>
      <c r="F87" s="2">
        <v>1.273148148148148E-4</v>
      </c>
      <c r="G87" s="2">
        <f t="shared" si="14"/>
        <v>0.58821759259259254</v>
      </c>
      <c r="H87" s="2">
        <v>0.60653935185185182</v>
      </c>
      <c r="I87" s="2">
        <v>0</v>
      </c>
      <c r="J87" s="2">
        <f t="shared" si="15"/>
        <v>0.60653935185185182</v>
      </c>
      <c r="K87" s="2">
        <f>J87-G87</f>
        <v>1.8321759259259274E-2</v>
      </c>
      <c r="L87" s="20">
        <f>K87*86400</f>
        <v>1583.0000000000014</v>
      </c>
      <c r="M87" t="s">
        <v>182</v>
      </c>
    </row>
    <row r="88" spans="1:13" x14ac:dyDescent="0.35">
      <c r="A88">
        <v>40</v>
      </c>
      <c r="B88" s="1">
        <v>44845</v>
      </c>
      <c r="C88" t="s">
        <v>78</v>
      </c>
      <c r="D88" t="s">
        <v>16</v>
      </c>
      <c r="E88" s="2">
        <v>0.59409722222222217</v>
      </c>
      <c r="F88" s="2">
        <v>3.8194444444444446E-4</v>
      </c>
      <c r="G88" s="2">
        <f t="shared" si="14"/>
        <v>0.59447916666666656</v>
      </c>
      <c r="J88" s="2">
        <f t="shared" si="15"/>
        <v>0</v>
      </c>
      <c r="K88" s="2" t="s">
        <v>22</v>
      </c>
      <c r="L88" s="20" t="s">
        <v>22</v>
      </c>
      <c r="M88" t="s">
        <v>179</v>
      </c>
    </row>
    <row r="89" spans="1:13" x14ac:dyDescent="0.35">
      <c r="A89">
        <v>40</v>
      </c>
      <c r="B89" s="1">
        <v>44845</v>
      </c>
      <c r="C89" t="s">
        <v>83</v>
      </c>
      <c r="D89" t="s">
        <v>16</v>
      </c>
      <c r="E89" s="2">
        <v>0.59409722222222217</v>
      </c>
      <c r="F89" s="2">
        <v>3.8194444444444446E-4</v>
      </c>
      <c r="G89" s="2">
        <f t="shared" si="14"/>
        <v>0.59447916666666656</v>
      </c>
      <c r="J89" s="2">
        <f t="shared" si="15"/>
        <v>0</v>
      </c>
      <c r="K89" s="2" t="s">
        <v>22</v>
      </c>
      <c r="L89" s="20" t="s">
        <v>22</v>
      </c>
      <c r="M89" t="s">
        <v>180</v>
      </c>
    </row>
    <row r="90" spans="1:13" x14ac:dyDescent="0.35">
      <c r="A90">
        <v>18</v>
      </c>
      <c r="B90" s="1">
        <v>45083</v>
      </c>
      <c r="C90" t="s">
        <v>258</v>
      </c>
      <c r="D90" t="s">
        <v>16</v>
      </c>
      <c r="E90" s="2">
        <v>0.5846527777777778</v>
      </c>
      <c r="F90" s="2">
        <v>5.7870370370370366E-5</v>
      </c>
      <c r="G90" s="2">
        <f t="shared" si="14"/>
        <v>0.58471064814814822</v>
      </c>
      <c r="J90" s="2">
        <f t="shared" si="15"/>
        <v>0</v>
      </c>
      <c r="K90" s="2" t="s">
        <v>22</v>
      </c>
      <c r="L90" s="20" t="s">
        <v>22</v>
      </c>
    </row>
    <row r="91" spans="1:13" x14ac:dyDescent="0.35">
      <c r="A91">
        <v>18</v>
      </c>
      <c r="B91" s="1">
        <v>45083</v>
      </c>
      <c r="C91" t="s">
        <v>260</v>
      </c>
      <c r="D91" t="s">
        <v>16</v>
      </c>
      <c r="E91" s="2">
        <v>0.5846527777777778</v>
      </c>
      <c r="F91" s="2">
        <v>5.7870370370370366E-5</v>
      </c>
      <c r="G91" s="2">
        <f t="shared" si="14"/>
        <v>0.58471064814814822</v>
      </c>
      <c r="J91" s="2">
        <f t="shared" si="15"/>
        <v>0</v>
      </c>
      <c r="K91" s="2" t="s">
        <v>22</v>
      </c>
      <c r="L91" s="20" t="s">
        <v>22</v>
      </c>
    </row>
    <row r="92" spans="1:13" x14ac:dyDescent="0.35">
      <c r="A92">
        <v>16</v>
      </c>
      <c r="B92" s="1">
        <v>45083</v>
      </c>
      <c r="C92" t="s">
        <v>255</v>
      </c>
      <c r="G92" s="2">
        <f t="shared" si="14"/>
        <v>0</v>
      </c>
      <c r="J92" s="2">
        <f t="shared" si="15"/>
        <v>0</v>
      </c>
    </row>
    <row r="93" spans="1:13" x14ac:dyDescent="0.35">
      <c r="A93">
        <v>16</v>
      </c>
      <c r="B93" s="1">
        <v>45083</v>
      </c>
      <c r="C93" t="s">
        <v>251</v>
      </c>
      <c r="G93" s="2">
        <f t="shared" si="14"/>
        <v>0</v>
      </c>
      <c r="J93" s="2">
        <f t="shared" si="15"/>
        <v>0</v>
      </c>
    </row>
    <row r="94" spans="1:13" x14ac:dyDescent="0.35">
      <c r="A94">
        <v>12</v>
      </c>
      <c r="B94" s="1">
        <v>45083</v>
      </c>
      <c r="C94" t="s">
        <v>240</v>
      </c>
      <c r="D94" t="s">
        <v>16</v>
      </c>
      <c r="E94" s="2">
        <v>0.58309027777777778</v>
      </c>
      <c r="F94" s="2">
        <v>1.1574074074074073E-4</v>
      </c>
      <c r="G94" s="2">
        <f t="shared" si="14"/>
        <v>0.5832060185185185</v>
      </c>
      <c r="J94" s="2">
        <f t="shared" si="15"/>
        <v>0</v>
      </c>
      <c r="K94" s="2" t="s">
        <v>22</v>
      </c>
      <c r="L94" s="20" t="s">
        <v>22</v>
      </c>
    </row>
    <row r="95" spans="1:13" x14ac:dyDescent="0.35">
      <c r="A95">
        <v>12</v>
      </c>
      <c r="B95" s="1">
        <v>45083</v>
      </c>
      <c r="C95" t="s">
        <v>239</v>
      </c>
      <c r="D95" t="s">
        <v>13</v>
      </c>
      <c r="E95" s="2">
        <v>0.58309027777777778</v>
      </c>
      <c r="F95" s="2">
        <v>1.1574074074074073E-4</v>
      </c>
      <c r="G95" s="2">
        <f t="shared" si="14"/>
        <v>0.5832060185185185</v>
      </c>
      <c r="H95" s="2">
        <v>0.62913194444444442</v>
      </c>
      <c r="I95" s="2">
        <v>9.2592592592592588E-5</v>
      </c>
      <c r="J95" s="2">
        <f t="shared" si="15"/>
        <v>0.62922453703703707</v>
      </c>
      <c r="K95" s="2">
        <f>J95-G95</f>
        <v>4.601851851851857E-2</v>
      </c>
      <c r="L95" s="20">
        <f>K95*86400</f>
        <v>3976.0000000000045</v>
      </c>
    </row>
    <row r="96" spans="1:13" x14ac:dyDescent="0.35">
      <c r="A96">
        <v>29</v>
      </c>
      <c r="B96" s="1">
        <v>45083</v>
      </c>
      <c r="C96" t="s">
        <v>60</v>
      </c>
      <c r="D96" t="s">
        <v>16</v>
      </c>
      <c r="E96" s="2">
        <v>0.5855555555555555</v>
      </c>
      <c r="F96" s="2">
        <v>5.7870370370370366E-5</v>
      </c>
      <c r="G96" s="2">
        <f t="shared" si="14"/>
        <v>0.58561342592592591</v>
      </c>
      <c r="J96" s="2">
        <f t="shared" si="15"/>
        <v>0</v>
      </c>
      <c r="K96" t="s">
        <v>22</v>
      </c>
      <c r="L96" s="20" t="s">
        <v>22</v>
      </c>
    </row>
    <row r="97" spans="1:13" x14ac:dyDescent="0.35">
      <c r="A97">
        <v>29</v>
      </c>
      <c r="B97" s="1">
        <v>45083</v>
      </c>
      <c r="C97" t="s">
        <v>61</v>
      </c>
      <c r="D97" t="s">
        <v>16</v>
      </c>
      <c r="E97" s="2">
        <v>0.5855555555555555</v>
      </c>
      <c r="F97" s="2">
        <v>5.7870370370370366E-5</v>
      </c>
      <c r="G97" s="2">
        <f t="shared" si="14"/>
        <v>0.58561342592592591</v>
      </c>
      <c r="J97" s="2">
        <f t="shared" si="15"/>
        <v>0</v>
      </c>
      <c r="K97" t="s">
        <v>22</v>
      </c>
      <c r="L97" s="20" t="s">
        <v>22</v>
      </c>
    </row>
    <row r="98" spans="1:13" x14ac:dyDescent="0.35">
      <c r="A98">
        <v>26</v>
      </c>
      <c r="B98" s="1">
        <v>45083</v>
      </c>
      <c r="C98" t="s">
        <v>254</v>
      </c>
      <c r="G98" s="2">
        <f t="shared" si="14"/>
        <v>0</v>
      </c>
      <c r="J98" s="2">
        <f t="shared" si="15"/>
        <v>0</v>
      </c>
    </row>
    <row r="99" spans="1:13" x14ac:dyDescent="0.35">
      <c r="A99">
        <v>26</v>
      </c>
      <c r="B99" s="1">
        <v>45083</v>
      </c>
      <c r="C99" t="s">
        <v>249</v>
      </c>
      <c r="G99" s="2">
        <f t="shared" si="14"/>
        <v>0</v>
      </c>
      <c r="J99" s="2">
        <f t="shared" si="15"/>
        <v>0</v>
      </c>
    </row>
    <row r="100" spans="1:13" x14ac:dyDescent="0.35">
      <c r="A100">
        <v>25</v>
      </c>
      <c r="B100" s="1">
        <v>45083</v>
      </c>
      <c r="C100" t="s">
        <v>51</v>
      </c>
      <c r="D100" t="s">
        <v>16</v>
      </c>
      <c r="E100" s="2">
        <v>0.58458333333333334</v>
      </c>
      <c r="F100" s="2">
        <v>3.4722222222222222E-5</v>
      </c>
      <c r="G100" s="2">
        <f t="shared" si="14"/>
        <v>0.58461805555555557</v>
      </c>
      <c r="J100" s="2">
        <f t="shared" si="15"/>
        <v>0</v>
      </c>
      <c r="K100" t="s">
        <v>22</v>
      </c>
      <c r="L100" s="20" t="s">
        <v>22</v>
      </c>
    </row>
    <row r="101" spans="1:13" x14ac:dyDescent="0.35">
      <c r="A101">
        <v>25</v>
      </c>
      <c r="B101" s="1">
        <v>45083</v>
      </c>
      <c r="C101" t="s">
        <v>108</v>
      </c>
      <c r="D101" t="s">
        <v>16</v>
      </c>
      <c r="E101" s="2">
        <v>0.58458333333333334</v>
      </c>
      <c r="F101" s="2">
        <v>3.4722222222222222E-5</v>
      </c>
      <c r="G101" s="2">
        <f t="shared" si="14"/>
        <v>0.58461805555555557</v>
      </c>
      <c r="J101" s="2">
        <f t="shared" si="15"/>
        <v>0</v>
      </c>
      <c r="K101" t="s">
        <v>22</v>
      </c>
      <c r="L101" s="20" t="s">
        <v>22</v>
      </c>
    </row>
    <row r="102" spans="1:13" x14ac:dyDescent="0.35">
      <c r="A102">
        <v>24</v>
      </c>
      <c r="B102" s="1">
        <v>45083</v>
      </c>
      <c r="C102" t="s">
        <v>49</v>
      </c>
      <c r="D102" t="s">
        <v>16</v>
      </c>
      <c r="E102" s="2">
        <v>0.58460648148148142</v>
      </c>
      <c r="F102" s="2">
        <v>0</v>
      </c>
      <c r="G102" s="2">
        <f t="shared" si="14"/>
        <v>0.58460648148148142</v>
      </c>
      <c r="J102" s="2">
        <f t="shared" si="15"/>
        <v>0</v>
      </c>
      <c r="K102" t="s">
        <v>22</v>
      </c>
      <c r="L102" s="20" t="s">
        <v>22</v>
      </c>
      <c r="M102" t="s">
        <v>272</v>
      </c>
    </row>
    <row r="103" spans="1:13" x14ac:dyDescent="0.35">
      <c r="A103">
        <v>23</v>
      </c>
      <c r="B103" s="1">
        <v>45083</v>
      </c>
      <c r="C103" t="s">
        <v>244</v>
      </c>
      <c r="G103" s="2">
        <f t="shared" si="14"/>
        <v>0</v>
      </c>
      <c r="J103" s="2">
        <f t="shared" si="15"/>
        <v>0</v>
      </c>
    </row>
    <row r="104" spans="1:13" x14ac:dyDescent="0.35">
      <c r="A104">
        <v>23</v>
      </c>
      <c r="B104" s="1">
        <v>45083</v>
      </c>
      <c r="C104" t="s">
        <v>242</v>
      </c>
      <c r="G104" s="2">
        <f t="shared" si="14"/>
        <v>0</v>
      </c>
      <c r="J104" s="2">
        <f t="shared" si="15"/>
        <v>0</v>
      </c>
    </row>
    <row r="105" spans="1:13" x14ac:dyDescent="0.35">
      <c r="A105">
        <v>22</v>
      </c>
      <c r="B105" s="1">
        <v>45083</v>
      </c>
      <c r="C105" t="s">
        <v>40</v>
      </c>
      <c r="G105" s="2">
        <f t="shared" si="14"/>
        <v>0</v>
      </c>
      <c r="J105" s="2">
        <f t="shared" si="15"/>
        <v>0</v>
      </c>
    </row>
    <row r="106" spans="1:13" x14ac:dyDescent="0.35">
      <c r="A106">
        <v>22</v>
      </c>
      <c r="B106" s="1">
        <v>45083</v>
      </c>
      <c r="C106" t="s">
        <v>237</v>
      </c>
      <c r="G106" s="2">
        <f t="shared" si="14"/>
        <v>0</v>
      </c>
      <c r="J106" s="2">
        <f t="shared" si="15"/>
        <v>0</v>
      </c>
    </row>
    <row r="107" spans="1:13" x14ac:dyDescent="0.35">
      <c r="A107">
        <v>21</v>
      </c>
      <c r="B107" s="1">
        <v>45083</v>
      </c>
      <c r="C107" t="s">
        <v>33</v>
      </c>
      <c r="D107" t="s">
        <v>16</v>
      </c>
      <c r="E107" s="38">
        <v>0.58333333333333337</v>
      </c>
      <c r="F107" s="2">
        <v>2.8935185185185189E-4</v>
      </c>
      <c r="G107" s="2">
        <f t="shared" si="14"/>
        <v>0.58362268518518523</v>
      </c>
      <c r="J107" s="2">
        <f t="shared" si="15"/>
        <v>0</v>
      </c>
      <c r="K107" t="s">
        <v>22</v>
      </c>
      <c r="L107" s="20" t="s">
        <v>22</v>
      </c>
      <c r="M107" t="s">
        <v>269</v>
      </c>
    </row>
    <row r="108" spans="1:13" x14ac:dyDescent="0.35">
      <c r="A108">
        <v>21</v>
      </c>
      <c r="B108" s="1">
        <v>45083</v>
      </c>
      <c r="C108" t="s">
        <v>83</v>
      </c>
      <c r="D108" t="s">
        <v>16</v>
      </c>
      <c r="E108" s="38">
        <v>0.58333333333333337</v>
      </c>
      <c r="F108" s="2">
        <v>2.8935185185185189E-4</v>
      </c>
      <c r="G108" s="2">
        <f t="shared" si="14"/>
        <v>0.58362268518518523</v>
      </c>
      <c r="J108" s="2">
        <f t="shared" si="15"/>
        <v>0</v>
      </c>
      <c r="K108" t="s">
        <v>22</v>
      </c>
      <c r="L108" s="20" t="s">
        <v>22</v>
      </c>
      <c r="M108" t="s">
        <v>269</v>
      </c>
    </row>
    <row r="109" spans="1:13" x14ac:dyDescent="0.35">
      <c r="A109">
        <v>21</v>
      </c>
      <c r="B109" s="1">
        <v>45083</v>
      </c>
      <c r="C109" t="s">
        <v>236</v>
      </c>
      <c r="D109" t="s">
        <v>16</v>
      </c>
      <c r="E109" s="38">
        <v>0.58333333333333337</v>
      </c>
      <c r="F109" s="2">
        <v>2.8935185185185189E-4</v>
      </c>
      <c r="G109" s="2">
        <f t="shared" si="14"/>
        <v>0.58362268518518523</v>
      </c>
      <c r="J109" s="2">
        <f t="shared" si="15"/>
        <v>0</v>
      </c>
      <c r="K109" t="s">
        <v>22</v>
      </c>
      <c r="L109" s="20" t="s">
        <v>22</v>
      </c>
      <c r="M109" t="s">
        <v>268</v>
      </c>
    </row>
    <row r="110" spans="1:13" x14ac:dyDescent="0.35">
      <c r="A110">
        <v>40</v>
      </c>
      <c r="B110" s="1">
        <v>45083</v>
      </c>
      <c r="C110" t="s">
        <v>266</v>
      </c>
      <c r="G110" s="2">
        <f t="shared" si="14"/>
        <v>0</v>
      </c>
      <c r="J110" s="2">
        <f t="shared" si="15"/>
        <v>0</v>
      </c>
    </row>
    <row r="111" spans="1:13" x14ac:dyDescent="0.35">
      <c r="A111">
        <v>40</v>
      </c>
      <c r="B111" s="1">
        <v>45083</v>
      </c>
      <c r="C111" t="s">
        <v>264</v>
      </c>
      <c r="G111" s="2">
        <f t="shared" si="14"/>
        <v>0</v>
      </c>
      <c r="J111" s="2">
        <f t="shared" si="15"/>
        <v>0</v>
      </c>
    </row>
    <row r="112" spans="1:13" x14ac:dyDescent="0.35">
      <c r="A112">
        <v>39</v>
      </c>
      <c r="B112" s="1">
        <v>45083</v>
      </c>
      <c r="C112" t="s">
        <v>90</v>
      </c>
      <c r="D112" t="s">
        <v>13</v>
      </c>
      <c r="E112" s="2">
        <v>0.58872685185185192</v>
      </c>
      <c r="F112" s="2">
        <v>4.6296296296296294E-5</v>
      </c>
      <c r="G112" s="2">
        <f t="shared" si="14"/>
        <v>0.58877314814814818</v>
      </c>
      <c r="H112" s="2">
        <v>0.59038194444444447</v>
      </c>
      <c r="I112" s="2">
        <v>1.0416666666666667E-4</v>
      </c>
      <c r="J112" s="2">
        <f t="shared" si="15"/>
        <v>0.59048611111111116</v>
      </c>
      <c r="K112" s="2">
        <f>J112-G112</f>
        <v>1.7129629629629717E-3</v>
      </c>
      <c r="L112" s="20">
        <f>K112*86400</f>
        <v>148.00000000000074</v>
      </c>
      <c r="M112" t="s">
        <v>271</v>
      </c>
    </row>
    <row r="113" spans="1:13" x14ac:dyDescent="0.35">
      <c r="A113">
        <v>39</v>
      </c>
      <c r="B113" s="1">
        <v>45083</v>
      </c>
      <c r="C113" t="s">
        <v>262</v>
      </c>
      <c r="D113" t="s">
        <v>16</v>
      </c>
      <c r="E113" s="2">
        <v>0.58872685185185192</v>
      </c>
      <c r="F113" s="2">
        <v>4.6296296296296294E-5</v>
      </c>
      <c r="G113" s="2">
        <f t="shared" si="14"/>
        <v>0.58877314814814818</v>
      </c>
      <c r="J113" s="2">
        <f t="shared" si="15"/>
        <v>0</v>
      </c>
      <c r="K113" t="s">
        <v>22</v>
      </c>
      <c r="L113" s="20" t="s">
        <v>22</v>
      </c>
    </row>
    <row r="114" spans="1:13" x14ac:dyDescent="0.35">
      <c r="A114">
        <v>38</v>
      </c>
      <c r="B114" s="1">
        <v>45083</v>
      </c>
      <c r="C114" t="s">
        <v>259</v>
      </c>
      <c r="D114" t="s">
        <v>16</v>
      </c>
      <c r="E114" s="2">
        <v>0.5872222222222222</v>
      </c>
      <c r="F114" s="2">
        <v>4.6296296296296294E-5</v>
      </c>
      <c r="G114" s="2">
        <f t="shared" si="14"/>
        <v>0.58726851851851847</v>
      </c>
      <c r="J114" s="2">
        <f t="shared" si="15"/>
        <v>0</v>
      </c>
      <c r="K114" t="s">
        <v>22</v>
      </c>
      <c r="L114" s="20" t="s">
        <v>22</v>
      </c>
    </row>
    <row r="115" spans="1:13" x14ac:dyDescent="0.35">
      <c r="A115">
        <v>38</v>
      </c>
      <c r="B115" s="1">
        <v>45083</v>
      </c>
      <c r="C115" t="s">
        <v>257</v>
      </c>
      <c r="D115" t="s">
        <v>13</v>
      </c>
      <c r="E115" s="2">
        <v>0.5872222222222222</v>
      </c>
      <c r="F115" s="2">
        <v>4.6296296296296294E-5</v>
      </c>
      <c r="G115" s="2">
        <f t="shared" si="14"/>
        <v>0.58726851851851847</v>
      </c>
      <c r="H115" s="2">
        <v>0.6620138888888889</v>
      </c>
      <c r="I115" s="2">
        <v>3.4722222222222222E-5</v>
      </c>
      <c r="J115" s="2">
        <f t="shared" si="15"/>
        <v>0.66204861111111113</v>
      </c>
      <c r="K115" s="2">
        <f>J115-G115</f>
        <v>7.4780092592592662E-2</v>
      </c>
      <c r="L115" s="20">
        <f>K115*86400</f>
        <v>6461.0000000000064</v>
      </c>
      <c r="M115" t="s">
        <v>270</v>
      </c>
    </row>
    <row r="116" spans="1:13" x14ac:dyDescent="0.35">
      <c r="A116">
        <v>36</v>
      </c>
      <c r="B116" s="1">
        <v>45083</v>
      </c>
      <c r="C116" t="s">
        <v>252</v>
      </c>
      <c r="G116" s="2">
        <f t="shared" si="14"/>
        <v>0</v>
      </c>
      <c r="J116" s="2">
        <f t="shared" si="15"/>
        <v>0</v>
      </c>
    </row>
    <row r="117" spans="1:13" x14ac:dyDescent="0.35">
      <c r="A117">
        <v>36</v>
      </c>
      <c r="B117" s="1">
        <v>45083</v>
      </c>
      <c r="C117" t="s">
        <v>248</v>
      </c>
      <c r="G117" s="2">
        <f t="shared" si="14"/>
        <v>0</v>
      </c>
      <c r="J117" s="2">
        <f t="shared" si="15"/>
        <v>0</v>
      </c>
    </row>
    <row r="118" spans="1:13" x14ac:dyDescent="0.35">
      <c r="A118">
        <v>33</v>
      </c>
      <c r="B118" s="1">
        <v>45083</v>
      </c>
      <c r="C118" t="s">
        <v>243</v>
      </c>
      <c r="G118" s="2">
        <f t="shared" si="14"/>
        <v>0</v>
      </c>
      <c r="J118" s="2">
        <f t="shared" si="15"/>
        <v>0</v>
      </c>
    </row>
    <row r="119" spans="1:13" x14ac:dyDescent="0.35">
      <c r="A119">
        <v>33</v>
      </c>
      <c r="B119" s="1">
        <v>45083</v>
      </c>
      <c r="C119" t="s">
        <v>241</v>
      </c>
      <c r="G119" s="2">
        <f t="shared" si="14"/>
        <v>0</v>
      </c>
      <c r="J119" s="2">
        <f t="shared" si="15"/>
        <v>0</v>
      </c>
    </row>
  </sheetData>
  <sortState xmlns:xlrd2="http://schemas.microsoft.com/office/spreadsheetml/2017/richdata2" ref="A2:M89">
    <sortCondition ref="A1:A89"/>
  </sortState>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D639B-E7E0-4B7F-9171-7B0A54F19603}">
  <dimension ref="A1:BN101"/>
  <sheetViews>
    <sheetView topLeftCell="A73" workbookViewId="0">
      <selection activeCell="C1" sqref="C1"/>
    </sheetView>
  </sheetViews>
  <sheetFormatPr defaultRowHeight="14.5" x14ac:dyDescent="0.35"/>
  <cols>
    <col min="1" max="1" width="4.1796875" bestFit="1" customWidth="1"/>
    <col min="2" max="3" width="10.453125" bestFit="1" customWidth="1"/>
    <col min="4" max="4" width="9.36328125" customWidth="1"/>
    <col min="7" max="66" width="3.36328125" customWidth="1"/>
  </cols>
  <sheetData>
    <row r="1" spans="1:66" x14ac:dyDescent="0.35">
      <c r="A1" s="18" t="s">
        <v>0</v>
      </c>
      <c r="B1" s="18" t="s">
        <v>1</v>
      </c>
      <c r="C1" s="18" t="s">
        <v>3</v>
      </c>
      <c r="D1" s="18" t="s">
        <v>189</v>
      </c>
      <c r="E1" s="18" t="s">
        <v>2</v>
      </c>
      <c r="F1" s="18" t="s">
        <v>191</v>
      </c>
      <c r="G1" s="18">
        <v>1</v>
      </c>
      <c r="H1" s="18">
        <v>2</v>
      </c>
      <c r="I1" s="18">
        <v>3</v>
      </c>
      <c r="J1" s="18">
        <v>4</v>
      </c>
      <c r="K1" s="18">
        <v>5</v>
      </c>
      <c r="L1" s="18">
        <v>6</v>
      </c>
      <c r="M1" s="18">
        <v>7</v>
      </c>
      <c r="N1" s="18">
        <v>8</v>
      </c>
      <c r="O1" s="18">
        <v>9</v>
      </c>
      <c r="P1" s="18">
        <v>10</v>
      </c>
      <c r="Q1" s="18">
        <v>11</v>
      </c>
      <c r="R1" s="18">
        <v>12</v>
      </c>
      <c r="S1" s="18">
        <v>13</v>
      </c>
      <c r="T1" s="18">
        <v>14</v>
      </c>
      <c r="U1" s="18">
        <v>15</v>
      </c>
      <c r="V1" s="18">
        <v>16</v>
      </c>
      <c r="W1" s="18">
        <v>17</v>
      </c>
      <c r="X1" s="18">
        <v>18</v>
      </c>
      <c r="Y1" s="18">
        <v>19</v>
      </c>
      <c r="Z1" s="18">
        <v>20</v>
      </c>
      <c r="AA1" s="18">
        <v>21</v>
      </c>
      <c r="AB1" s="18">
        <v>22</v>
      </c>
      <c r="AC1" s="18">
        <v>23</v>
      </c>
      <c r="AD1" s="18">
        <v>24</v>
      </c>
      <c r="AE1" s="18">
        <v>25</v>
      </c>
      <c r="AF1" s="18">
        <v>26</v>
      </c>
      <c r="AG1" s="18">
        <v>27</v>
      </c>
      <c r="AH1" s="18">
        <v>28</v>
      </c>
      <c r="AI1" s="18">
        <v>29</v>
      </c>
      <c r="AJ1" s="18">
        <v>30</v>
      </c>
      <c r="AK1" s="18">
        <v>31</v>
      </c>
      <c r="AL1" s="18">
        <v>32</v>
      </c>
      <c r="AM1" s="18">
        <v>33</v>
      </c>
      <c r="AN1" s="18">
        <v>34</v>
      </c>
      <c r="AO1" s="18">
        <v>35</v>
      </c>
      <c r="AP1" s="18">
        <v>36</v>
      </c>
      <c r="AQ1" s="18">
        <v>37</v>
      </c>
      <c r="AR1" s="18">
        <v>38</v>
      </c>
      <c r="AS1" s="18">
        <v>39</v>
      </c>
      <c r="AT1" s="18">
        <v>40</v>
      </c>
      <c r="AU1" s="18">
        <v>41</v>
      </c>
      <c r="AV1" s="18">
        <v>42</v>
      </c>
      <c r="AW1" s="18">
        <v>43</v>
      </c>
      <c r="AX1" s="18">
        <v>44</v>
      </c>
      <c r="AY1" s="18">
        <v>45</v>
      </c>
      <c r="AZ1" s="18">
        <v>46</v>
      </c>
      <c r="BA1" s="18">
        <v>47</v>
      </c>
      <c r="BB1" s="18">
        <v>48</v>
      </c>
      <c r="BC1" s="18">
        <v>49</v>
      </c>
      <c r="BD1" s="18">
        <v>50</v>
      </c>
      <c r="BE1" s="18">
        <v>51</v>
      </c>
      <c r="BF1" s="18">
        <v>52</v>
      </c>
      <c r="BG1" s="18">
        <v>53</v>
      </c>
      <c r="BH1" s="18">
        <v>54</v>
      </c>
      <c r="BI1" s="18">
        <v>55</v>
      </c>
      <c r="BJ1" s="18">
        <v>56</v>
      </c>
      <c r="BK1" s="18">
        <v>57</v>
      </c>
      <c r="BL1" s="18">
        <v>58</v>
      </c>
      <c r="BM1" s="18">
        <v>59</v>
      </c>
      <c r="BN1" s="18">
        <v>60</v>
      </c>
    </row>
    <row r="2" spans="1:66" x14ac:dyDescent="0.35">
      <c r="A2">
        <v>23</v>
      </c>
      <c r="B2" s="1">
        <v>44845</v>
      </c>
      <c r="C2" t="s">
        <v>43</v>
      </c>
      <c r="D2" t="s">
        <v>218</v>
      </c>
      <c r="E2" s="2">
        <v>0.62687499999999996</v>
      </c>
      <c r="F2" s="2" t="s">
        <v>213</v>
      </c>
      <c r="G2" t="s">
        <v>192</v>
      </c>
      <c r="H2" t="s">
        <v>192</v>
      </c>
      <c r="I2" t="s">
        <v>192</v>
      </c>
      <c r="J2" t="s">
        <v>192</v>
      </c>
      <c r="K2" t="s">
        <v>192</v>
      </c>
      <c r="L2" t="s">
        <v>190</v>
      </c>
      <c r="M2" t="s">
        <v>215</v>
      </c>
      <c r="N2" t="s">
        <v>215</v>
      </c>
      <c r="O2" t="s">
        <v>215</v>
      </c>
      <c r="P2" t="s">
        <v>215</v>
      </c>
      <c r="Q2" t="s">
        <v>215</v>
      </c>
      <c r="R2" t="s">
        <v>215</v>
      </c>
      <c r="S2" t="s">
        <v>215</v>
      </c>
      <c r="T2" t="s">
        <v>215</v>
      </c>
      <c r="U2" t="s">
        <v>215</v>
      </c>
      <c r="V2" t="s">
        <v>215</v>
      </c>
      <c r="W2" t="s">
        <v>190</v>
      </c>
      <c r="X2" t="s">
        <v>215</v>
      </c>
      <c r="Y2" t="s">
        <v>215</v>
      </c>
      <c r="Z2" t="s">
        <v>215</v>
      </c>
      <c r="AA2" t="s">
        <v>215</v>
      </c>
      <c r="AB2" t="s">
        <v>215</v>
      </c>
      <c r="AC2" t="s">
        <v>215</v>
      </c>
      <c r="AD2" t="s">
        <v>215</v>
      </c>
      <c r="AE2" t="s">
        <v>215</v>
      </c>
      <c r="AF2" t="s">
        <v>215</v>
      </c>
      <c r="AG2" t="s">
        <v>215</v>
      </c>
      <c r="AH2" t="s">
        <v>214</v>
      </c>
      <c r="AI2" t="s">
        <v>214</v>
      </c>
      <c r="AJ2" t="s">
        <v>214</v>
      </c>
      <c r="AK2" t="s">
        <v>214</v>
      </c>
      <c r="AL2" t="s">
        <v>214</v>
      </c>
      <c r="AM2" t="s">
        <v>214</v>
      </c>
      <c r="AN2" t="s">
        <v>186</v>
      </c>
      <c r="AO2" t="s">
        <v>186</v>
      </c>
      <c r="AP2" t="s">
        <v>186</v>
      </c>
      <c r="AQ2" t="s">
        <v>215</v>
      </c>
      <c r="AR2" t="s">
        <v>215</v>
      </c>
      <c r="AS2" t="s">
        <v>215</v>
      </c>
      <c r="AT2" t="s">
        <v>215</v>
      </c>
      <c r="AU2" t="s">
        <v>215</v>
      </c>
      <c r="AV2" t="s">
        <v>69</v>
      </c>
      <c r="AW2" t="s">
        <v>192</v>
      </c>
      <c r="AX2" t="s">
        <v>192</v>
      </c>
      <c r="AY2" t="s">
        <v>192</v>
      </c>
      <c r="AZ2" t="s">
        <v>192</v>
      </c>
      <c r="BA2" t="s">
        <v>192</v>
      </c>
      <c r="BB2" t="s">
        <v>224</v>
      </c>
      <c r="BC2" t="s">
        <v>192</v>
      </c>
      <c r="BD2" t="s">
        <v>188</v>
      </c>
      <c r="BE2" t="s">
        <v>188</v>
      </c>
      <c r="BF2" t="s">
        <v>188</v>
      </c>
      <c r="BG2" t="s">
        <v>188</v>
      </c>
      <c r="BH2" t="s">
        <v>188</v>
      </c>
      <c r="BI2" t="s">
        <v>188</v>
      </c>
      <c r="BJ2" t="s">
        <v>188</v>
      </c>
      <c r="BK2" t="s">
        <v>188</v>
      </c>
      <c r="BL2" t="s">
        <v>188</v>
      </c>
      <c r="BM2" t="s">
        <v>188</v>
      </c>
      <c r="BN2" t="s">
        <v>188</v>
      </c>
    </row>
    <row r="3" spans="1:66" x14ac:dyDescent="0.35">
      <c r="A3">
        <v>38</v>
      </c>
      <c r="B3" s="1">
        <v>44845</v>
      </c>
      <c r="C3" t="s">
        <v>101</v>
      </c>
    </row>
    <row r="4" spans="1:66" x14ac:dyDescent="0.35">
      <c r="A4">
        <v>40</v>
      </c>
      <c r="B4" s="1">
        <v>44845</v>
      </c>
      <c r="C4" t="s">
        <v>78</v>
      </c>
    </row>
    <row r="5" spans="1:66" x14ac:dyDescent="0.35">
      <c r="A5">
        <v>22</v>
      </c>
      <c r="B5" s="1">
        <v>44845</v>
      </c>
      <c r="C5" t="s">
        <v>41</v>
      </c>
      <c r="D5" t="s">
        <v>217</v>
      </c>
      <c r="E5" s="2">
        <v>0.62488425925925928</v>
      </c>
      <c r="F5" s="2" t="s">
        <v>213</v>
      </c>
      <c r="G5" t="s">
        <v>214</v>
      </c>
      <c r="H5" t="s">
        <v>214</v>
      </c>
      <c r="I5" t="s">
        <v>214</v>
      </c>
      <c r="J5" t="s">
        <v>214</v>
      </c>
      <c r="K5" t="s">
        <v>214</v>
      </c>
      <c r="L5" t="s">
        <v>214</v>
      </c>
      <c r="M5" t="s">
        <v>214</v>
      </c>
      <c r="N5" t="s">
        <v>214</v>
      </c>
      <c r="O5" t="s">
        <v>214</v>
      </c>
      <c r="P5" t="s">
        <v>214</v>
      </c>
      <c r="Q5" t="s">
        <v>214</v>
      </c>
      <c r="R5" t="s">
        <v>214</v>
      </c>
      <c r="S5" t="s">
        <v>214</v>
      </c>
      <c r="T5" t="s">
        <v>214</v>
      </c>
      <c r="U5" t="s">
        <v>214</v>
      </c>
      <c r="V5" t="s">
        <v>214</v>
      </c>
      <c r="W5" t="s">
        <v>214</v>
      </c>
      <c r="X5" t="s">
        <v>214</v>
      </c>
      <c r="Y5" t="s">
        <v>214</v>
      </c>
      <c r="Z5" t="s">
        <v>214</v>
      </c>
      <c r="AA5" t="s">
        <v>214</v>
      </c>
      <c r="AB5" t="s">
        <v>214</v>
      </c>
      <c r="AC5" t="s">
        <v>214</v>
      </c>
      <c r="AD5" t="s">
        <v>214</v>
      </c>
      <c r="AE5" t="s">
        <v>214</v>
      </c>
      <c r="AF5" t="s">
        <v>214</v>
      </c>
      <c r="AG5" t="s">
        <v>214</v>
      </c>
      <c r="AH5" t="s">
        <v>214</v>
      </c>
      <c r="AI5" t="s">
        <v>214</v>
      </c>
      <c r="AJ5" t="s">
        <v>214</v>
      </c>
      <c r="AK5" t="s">
        <v>214</v>
      </c>
      <c r="AL5" t="s">
        <v>214</v>
      </c>
      <c r="AM5" t="s">
        <v>214</v>
      </c>
      <c r="AN5" t="s">
        <v>214</v>
      </c>
      <c r="AO5" t="s">
        <v>214</v>
      </c>
      <c r="AP5" t="s">
        <v>187</v>
      </c>
      <c r="AQ5" t="s">
        <v>187</v>
      </c>
      <c r="AR5" t="s">
        <v>187</v>
      </c>
      <c r="AS5" t="s">
        <v>190</v>
      </c>
      <c r="AT5" t="s">
        <v>187</v>
      </c>
      <c r="AU5" t="s">
        <v>187</v>
      </c>
      <c r="AV5" t="s">
        <v>187</v>
      </c>
      <c r="AW5" t="s">
        <v>187</v>
      </c>
      <c r="AX5" t="s">
        <v>187</v>
      </c>
      <c r="AY5" t="s">
        <v>193</v>
      </c>
      <c r="AZ5" t="s">
        <v>214</v>
      </c>
      <c r="BA5" t="s">
        <v>187</v>
      </c>
      <c r="BB5" t="s">
        <v>190</v>
      </c>
      <c r="BC5" t="s">
        <v>187</v>
      </c>
      <c r="BD5" t="s">
        <v>187</v>
      </c>
      <c r="BE5" t="s">
        <v>193</v>
      </c>
      <c r="BF5" t="s">
        <v>214</v>
      </c>
      <c r="BG5" t="s">
        <v>214</v>
      </c>
      <c r="BH5" t="s">
        <v>214</v>
      </c>
      <c r="BI5" t="s">
        <v>214</v>
      </c>
      <c r="BJ5" t="s">
        <v>214</v>
      </c>
      <c r="BK5" t="s">
        <v>214</v>
      </c>
      <c r="BL5" t="s">
        <v>214</v>
      </c>
      <c r="BM5" t="s">
        <v>214</v>
      </c>
      <c r="BN5" t="s">
        <v>214</v>
      </c>
    </row>
    <row r="6" spans="1:66" x14ac:dyDescent="0.35">
      <c r="A6">
        <v>29</v>
      </c>
      <c r="B6" s="1">
        <v>44845</v>
      </c>
      <c r="C6" t="s">
        <v>60</v>
      </c>
    </row>
    <row r="7" spans="1:66" x14ac:dyDescent="0.35">
      <c r="A7">
        <v>33</v>
      </c>
      <c r="B7" s="1">
        <v>44845</v>
      </c>
      <c r="C7" t="s">
        <v>135</v>
      </c>
    </row>
    <row r="8" spans="1:66" x14ac:dyDescent="0.35">
      <c r="A8">
        <v>28</v>
      </c>
      <c r="B8" s="1">
        <v>44845</v>
      </c>
      <c r="C8" t="s">
        <v>57</v>
      </c>
      <c r="D8" t="s">
        <v>232</v>
      </c>
      <c r="E8" s="2">
        <v>0.5978472222222222</v>
      </c>
      <c r="F8" s="2" t="s">
        <v>213</v>
      </c>
      <c r="G8" t="s">
        <v>214</v>
      </c>
      <c r="H8" t="s">
        <v>214</v>
      </c>
      <c r="I8" t="s">
        <v>214</v>
      </c>
      <c r="J8" t="s">
        <v>214</v>
      </c>
      <c r="K8" t="s">
        <v>214</v>
      </c>
      <c r="L8" t="s">
        <v>214</v>
      </c>
      <c r="M8" t="s">
        <v>214</v>
      </c>
      <c r="N8" t="s">
        <v>214</v>
      </c>
      <c r="O8" t="s">
        <v>214</v>
      </c>
      <c r="P8" t="s">
        <v>214</v>
      </c>
      <c r="Q8" t="s">
        <v>214</v>
      </c>
      <c r="R8" t="s">
        <v>214</v>
      </c>
      <c r="S8" t="s">
        <v>214</v>
      </c>
      <c r="T8" t="s">
        <v>214</v>
      </c>
      <c r="U8" t="s">
        <v>214</v>
      </c>
      <c r="V8" t="s">
        <v>214</v>
      </c>
      <c r="W8" t="s">
        <v>214</v>
      </c>
      <c r="X8" t="s">
        <v>214</v>
      </c>
      <c r="Y8" t="s">
        <v>214</v>
      </c>
      <c r="Z8" t="s">
        <v>187</v>
      </c>
      <c r="AA8" t="s">
        <v>187</v>
      </c>
      <c r="AB8" t="s">
        <v>187</v>
      </c>
      <c r="AC8" t="s">
        <v>214</v>
      </c>
      <c r="AD8" t="s">
        <v>214</v>
      </c>
      <c r="AE8" t="s">
        <v>214</v>
      </c>
      <c r="AF8" t="s">
        <v>214</v>
      </c>
      <c r="AG8" t="s">
        <v>214</v>
      </c>
      <c r="AH8" t="s">
        <v>214</v>
      </c>
      <c r="AI8" t="s">
        <v>214</v>
      </c>
      <c r="AJ8" t="s">
        <v>214</v>
      </c>
      <c r="AK8" t="s">
        <v>214</v>
      </c>
      <c r="AL8" t="s">
        <v>214</v>
      </c>
      <c r="AM8" t="s">
        <v>214</v>
      </c>
      <c r="AN8" t="s">
        <v>214</v>
      </c>
      <c r="AO8" t="s">
        <v>214</v>
      </c>
      <c r="AP8" t="s">
        <v>187</v>
      </c>
      <c r="AQ8" t="s">
        <v>214</v>
      </c>
      <c r="AR8" t="s">
        <v>214</v>
      </c>
      <c r="AS8" t="s">
        <v>214</v>
      </c>
      <c r="AT8" t="s">
        <v>214</v>
      </c>
      <c r="AU8" t="s">
        <v>214</v>
      </c>
      <c r="AV8" t="s">
        <v>214</v>
      </c>
      <c r="AW8" t="s">
        <v>214</v>
      </c>
      <c r="AX8" t="s">
        <v>214</v>
      </c>
      <c r="AY8" t="s">
        <v>214</v>
      </c>
      <c r="AZ8" t="s">
        <v>214</v>
      </c>
      <c r="BA8" t="s">
        <v>214</v>
      </c>
      <c r="BB8" t="s">
        <v>214</v>
      </c>
      <c r="BC8" t="s">
        <v>214</v>
      </c>
      <c r="BD8" t="s">
        <v>214</v>
      </c>
      <c r="BE8" t="s">
        <v>214</v>
      </c>
      <c r="BF8" t="s">
        <v>214</v>
      </c>
      <c r="BG8" t="s">
        <v>214</v>
      </c>
      <c r="BH8" t="s">
        <v>214</v>
      </c>
      <c r="BI8" t="s">
        <v>214</v>
      </c>
      <c r="BJ8" t="s">
        <v>214</v>
      </c>
      <c r="BK8" t="s">
        <v>187</v>
      </c>
      <c r="BL8" t="s">
        <v>187</v>
      </c>
      <c r="BM8" t="s">
        <v>187</v>
      </c>
      <c r="BN8" t="s">
        <v>187</v>
      </c>
    </row>
    <row r="9" spans="1:66" x14ac:dyDescent="0.35">
      <c r="A9">
        <v>38</v>
      </c>
      <c r="B9" s="1">
        <v>44845</v>
      </c>
      <c r="C9" t="s">
        <v>94</v>
      </c>
    </row>
    <row r="10" spans="1:66" x14ac:dyDescent="0.35">
      <c r="A10">
        <v>21</v>
      </c>
      <c r="B10" s="1">
        <v>44845</v>
      </c>
      <c r="C10" t="s">
        <v>35</v>
      </c>
      <c r="D10" t="s">
        <v>212</v>
      </c>
      <c r="E10" s="2">
        <v>0.55920138888888882</v>
      </c>
      <c r="F10" s="2" t="s">
        <v>231</v>
      </c>
      <c r="G10" t="s">
        <v>192</v>
      </c>
      <c r="H10" t="s">
        <v>192</v>
      </c>
      <c r="I10" t="s">
        <v>192</v>
      </c>
      <c r="J10" t="s">
        <v>187</v>
      </c>
      <c r="K10" t="s">
        <v>187</v>
      </c>
      <c r="L10" t="s">
        <v>190</v>
      </c>
      <c r="M10" t="s">
        <v>69</v>
      </c>
      <c r="N10" t="s">
        <v>187</v>
      </c>
      <c r="O10" t="s">
        <v>69</v>
      </c>
      <c r="P10" t="s">
        <v>69</v>
      </c>
      <c r="Q10" t="s">
        <v>187</v>
      </c>
      <c r="R10" t="s">
        <v>69</v>
      </c>
      <c r="S10" t="s">
        <v>69</v>
      </c>
      <c r="T10" t="s">
        <v>69</v>
      </c>
      <c r="U10" t="s">
        <v>69</v>
      </c>
      <c r="V10" t="s">
        <v>188</v>
      </c>
      <c r="W10" t="s">
        <v>188</v>
      </c>
      <c r="X10" t="s">
        <v>188</v>
      </c>
      <c r="Y10" t="s">
        <v>188</v>
      </c>
      <c r="Z10" t="s">
        <v>188</v>
      </c>
      <c r="AA10" t="s">
        <v>188</v>
      </c>
      <c r="AB10" t="s">
        <v>188</v>
      </c>
      <c r="AC10" t="s">
        <v>188</v>
      </c>
      <c r="AD10" t="s">
        <v>188</v>
      </c>
      <c r="AE10" t="s">
        <v>188</v>
      </c>
      <c r="AF10" t="s">
        <v>188</v>
      </c>
      <c r="AG10" t="s">
        <v>188</v>
      </c>
      <c r="AH10" t="s">
        <v>188</v>
      </c>
      <c r="AI10" t="s">
        <v>188</v>
      </c>
      <c r="AJ10" t="s">
        <v>188</v>
      </c>
      <c r="AK10" t="s">
        <v>188</v>
      </c>
      <c r="AL10" t="s">
        <v>188</v>
      </c>
      <c r="AM10" t="s">
        <v>188</v>
      </c>
      <c r="AN10" t="s">
        <v>188</v>
      </c>
      <c r="AO10" t="s">
        <v>188</v>
      </c>
      <c r="AP10" t="s">
        <v>188</v>
      </c>
      <c r="AQ10" t="s">
        <v>188</v>
      </c>
      <c r="AR10" t="s">
        <v>188</v>
      </c>
      <c r="AS10" t="s">
        <v>188</v>
      </c>
      <c r="AT10" t="s">
        <v>188</v>
      </c>
      <c r="AU10" t="s">
        <v>188</v>
      </c>
      <c r="AV10" t="s">
        <v>188</v>
      </c>
      <c r="AW10" t="s">
        <v>188</v>
      </c>
      <c r="AX10" t="s">
        <v>188</v>
      </c>
      <c r="AY10" t="s">
        <v>188</v>
      </c>
      <c r="AZ10" t="s">
        <v>188</v>
      </c>
      <c r="BA10" t="s">
        <v>188</v>
      </c>
      <c r="BB10" t="s">
        <v>188</v>
      </c>
      <c r="BC10" t="s">
        <v>188</v>
      </c>
      <c r="BD10" t="s">
        <v>188</v>
      </c>
      <c r="BE10" t="s">
        <v>188</v>
      </c>
      <c r="BF10" t="s">
        <v>188</v>
      </c>
      <c r="BG10" t="s">
        <v>188</v>
      </c>
      <c r="BH10" t="s">
        <v>188</v>
      </c>
      <c r="BI10" t="s">
        <v>188</v>
      </c>
      <c r="BJ10" t="s">
        <v>188</v>
      </c>
      <c r="BK10" t="s">
        <v>188</v>
      </c>
      <c r="BL10" t="s">
        <v>188</v>
      </c>
      <c r="BM10" t="s">
        <v>188</v>
      </c>
      <c r="BN10" t="s">
        <v>188</v>
      </c>
    </row>
    <row r="11" spans="1:66" x14ac:dyDescent="0.35">
      <c r="A11">
        <v>21</v>
      </c>
      <c r="B11" s="1">
        <v>44845</v>
      </c>
      <c r="C11" t="s">
        <v>35</v>
      </c>
      <c r="D11" t="s">
        <v>219</v>
      </c>
      <c r="E11" s="2">
        <v>0.58991898148148147</v>
      </c>
      <c r="F11" s="2" t="s">
        <v>213</v>
      </c>
      <c r="G11" t="s">
        <v>69</v>
      </c>
      <c r="H11" t="s">
        <v>214</v>
      </c>
      <c r="I11" t="s">
        <v>214</v>
      </c>
      <c r="J11" t="s">
        <v>214</v>
      </c>
      <c r="K11" t="s">
        <v>214</v>
      </c>
      <c r="L11" t="s">
        <v>214</v>
      </c>
      <c r="M11" t="s">
        <v>214</v>
      </c>
      <c r="N11" t="s">
        <v>214</v>
      </c>
      <c r="O11" t="s">
        <v>214</v>
      </c>
      <c r="P11" t="s">
        <v>214</v>
      </c>
      <c r="Q11" t="s">
        <v>214</v>
      </c>
      <c r="R11" t="s">
        <v>214</v>
      </c>
      <c r="S11" t="s">
        <v>214</v>
      </c>
      <c r="T11" t="s">
        <v>214</v>
      </c>
      <c r="U11" t="s">
        <v>214</v>
      </c>
      <c r="V11" t="s">
        <v>214</v>
      </c>
      <c r="W11" t="s">
        <v>214</v>
      </c>
      <c r="X11" t="s">
        <v>214</v>
      </c>
      <c r="Y11" t="s">
        <v>214</v>
      </c>
      <c r="Z11" t="s">
        <v>214</v>
      </c>
      <c r="AA11" t="s">
        <v>214</v>
      </c>
      <c r="AB11" t="s">
        <v>214</v>
      </c>
      <c r="AC11" t="s">
        <v>214</v>
      </c>
      <c r="AD11" t="s">
        <v>214</v>
      </c>
      <c r="AE11" t="s">
        <v>214</v>
      </c>
      <c r="AF11" t="s">
        <v>214</v>
      </c>
      <c r="AG11" t="s">
        <v>214</v>
      </c>
      <c r="AH11" t="s">
        <v>214</v>
      </c>
      <c r="AI11" t="s">
        <v>214</v>
      </c>
      <c r="AJ11" t="s">
        <v>190</v>
      </c>
      <c r="AK11" t="s">
        <v>215</v>
      </c>
      <c r="AL11" t="s">
        <v>215</v>
      </c>
      <c r="AM11" t="s">
        <v>215</v>
      </c>
      <c r="AN11" t="s">
        <v>215</v>
      </c>
      <c r="AO11" t="s">
        <v>215</v>
      </c>
      <c r="AP11" t="s">
        <v>215</v>
      </c>
      <c r="AQ11" t="s">
        <v>215</v>
      </c>
      <c r="AR11" t="s">
        <v>215</v>
      </c>
      <c r="AS11" t="s">
        <v>215</v>
      </c>
      <c r="AT11" t="s">
        <v>215</v>
      </c>
      <c r="AU11" t="s">
        <v>215</v>
      </c>
      <c r="AV11" t="s">
        <v>215</v>
      </c>
      <c r="AW11" t="s">
        <v>215</v>
      </c>
      <c r="AX11" t="s">
        <v>215</v>
      </c>
      <c r="AY11" t="s">
        <v>215</v>
      </c>
      <c r="AZ11" t="s">
        <v>215</v>
      </c>
      <c r="BA11" t="s">
        <v>215</v>
      </c>
      <c r="BB11" t="s">
        <v>215</v>
      </c>
      <c r="BC11" t="s">
        <v>215</v>
      </c>
      <c r="BD11" t="s">
        <v>215</v>
      </c>
      <c r="BE11" t="s">
        <v>215</v>
      </c>
      <c r="BF11" t="s">
        <v>215</v>
      </c>
      <c r="BG11" t="s">
        <v>215</v>
      </c>
      <c r="BH11" t="s">
        <v>215</v>
      </c>
      <c r="BI11" t="s">
        <v>215</v>
      </c>
      <c r="BJ11" t="s">
        <v>215</v>
      </c>
      <c r="BK11" t="s">
        <v>215</v>
      </c>
      <c r="BL11" t="s">
        <v>215</v>
      </c>
      <c r="BM11" t="s">
        <v>215</v>
      </c>
      <c r="BN11" t="s">
        <v>215</v>
      </c>
    </row>
    <row r="12" spans="1:66" x14ac:dyDescent="0.35">
      <c r="A12">
        <v>24</v>
      </c>
      <c r="B12" s="1">
        <v>44845</v>
      </c>
      <c r="C12" t="s">
        <v>49</v>
      </c>
    </row>
    <row r="13" spans="1:66" x14ac:dyDescent="0.35">
      <c r="A13">
        <v>24</v>
      </c>
      <c r="B13" s="1">
        <v>44845</v>
      </c>
      <c r="C13" t="s">
        <v>49</v>
      </c>
    </row>
    <row r="14" spans="1:66" x14ac:dyDescent="0.35">
      <c r="A14">
        <v>24</v>
      </c>
      <c r="B14" s="1">
        <v>44845</v>
      </c>
      <c r="C14" t="s">
        <v>50</v>
      </c>
    </row>
    <row r="15" spans="1:66" x14ac:dyDescent="0.35">
      <c r="A15">
        <v>24</v>
      </c>
      <c r="B15" s="1">
        <v>44845</v>
      </c>
      <c r="C15" t="s">
        <v>50</v>
      </c>
    </row>
    <row r="16" spans="1:66" x14ac:dyDescent="0.35">
      <c r="A16">
        <v>33</v>
      </c>
      <c r="B16" s="1">
        <v>44845</v>
      </c>
      <c r="C16" t="s">
        <v>131</v>
      </c>
    </row>
    <row r="17" spans="1:66" x14ac:dyDescent="0.35">
      <c r="A17">
        <v>28</v>
      </c>
      <c r="B17" s="1">
        <v>44845</v>
      </c>
      <c r="C17" t="s">
        <v>56</v>
      </c>
    </row>
    <row r="18" spans="1:66" x14ac:dyDescent="0.35">
      <c r="A18">
        <v>38</v>
      </c>
      <c r="B18" s="1">
        <v>44845</v>
      </c>
      <c r="C18" t="s">
        <v>98</v>
      </c>
    </row>
    <row r="19" spans="1:66" x14ac:dyDescent="0.35">
      <c r="A19">
        <v>39</v>
      </c>
      <c r="B19" s="1">
        <v>44845</v>
      </c>
      <c r="C19" t="s">
        <v>87</v>
      </c>
    </row>
    <row r="20" spans="1:66" x14ac:dyDescent="0.35">
      <c r="A20">
        <v>23</v>
      </c>
      <c r="B20" s="1">
        <v>44846</v>
      </c>
      <c r="C20" t="s">
        <v>43</v>
      </c>
      <c r="D20" t="s">
        <v>226</v>
      </c>
      <c r="E20" s="2">
        <v>0.54800925925925925</v>
      </c>
      <c r="F20" s="2" t="s">
        <v>231</v>
      </c>
      <c r="G20" t="s">
        <v>214</v>
      </c>
      <c r="H20" t="s">
        <v>214</v>
      </c>
      <c r="I20" t="s">
        <v>214</v>
      </c>
      <c r="J20" t="s">
        <v>214</v>
      </c>
      <c r="K20" t="s">
        <v>214</v>
      </c>
      <c r="L20" t="s">
        <v>214</v>
      </c>
      <c r="M20" t="s">
        <v>214</v>
      </c>
      <c r="N20" t="s">
        <v>214</v>
      </c>
      <c r="O20" t="s">
        <v>214</v>
      </c>
      <c r="P20" t="s">
        <v>187</v>
      </c>
      <c r="Q20" t="s">
        <v>187</v>
      </c>
      <c r="R20" t="s">
        <v>69</v>
      </c>
      <c r="S20" t="s">
        <v>214</v>
      </c>
      <c r="T20" t="s">
        <v>214</v>
      </c>
      <c r="U20" t="s">
        <v>187</v>
      </c>
      <c r="V20" t="s">
        <v>187</v>
      </c>
      <c r="W20" t="s">
        <v>187</v>
      </c>
      <c r="X20" t="s">
        <v>187</v>
      </c>
      <c r="Y20" t="s">
        <v>187</v>
      </c>
      <c r="Z20" t="s">
        <v>69</v>
      </c>
      <c r="AA20" t="s">
        <v>214</v>
      </c>
      <c r="AB20" t="s">
        <v>214</v>
      </c>
      <c r="AC20" t="s">
        <v>214</v>
      </c>
      <c r="AD20" t="s">
        <v>214</v>
      </c>
      <c r="AE20" t="s">
        <v>187</v>
      </c>
      <c r="AF20" t="s">
        <v>187</v>
      </c>
      <c r="AG20" t="s">
        <v>187</v>
      </c>
      <c r="AH20" t="s">
        <v>187</v>
      </c>
      <c r="AI20" t="s">
        <v>187</v>
      </c>
      <c r="AJ20" t="s">
        <v>187</v>
      </c>
      <c r="AK20" t="s">
        <v>69</v>
      </c>
      <c r="AL20" t="s">
        <v>69</v>
      </c>
      <c r="AM20" t="s">
        <v>69</v>
      </c>
      <c r="AN20" t="s">
        <v>188</v>
      </c>
      <c r="AO20" t="s">
        <v>188</v>
      </c>
      <c r="AP20" t="s">
        <v>188</v>
      </c>
      <c r="AQ20" t="s">
        <v>188</v>
      </c>
      <c r="AR20" t="s">
        <v>188</v>
      </c>
      <c r="AS20" t="s">
        <v>188</v>
      </c>
      <c r="AT20" t="s">
        <v>188</v>
      </c>
      <c r="AU20" t="s">
        <v>188</v>
      </c>
      <c r="AV20" t="s">
        <v>188</v>
      </c>
      <c r="AW20" t="s">
        <v>188</v>
      </c>
      <c r="AX20" t="s">
        <v>188</v>
      </c>
      <c r="AY20" t="s">
        <v>188</v>
      </c>
      <c r="AZ20" t="s">
        <v>188</v>
      </c>
      <c r="BA20" t="s">
        <v>188</v>
      </c>
      <c r="BB20" t="s">
        <v>188</v>
      </c>
      <c r="BC20" t="s">
        <v>188</v>
      </c>
      <c r="BD20" t="s">
        <v>188</v>
      </c>
      <c r="BE20" t="s">
        <v>188</v>
      </c>
      <c r="BF20" t="s">
        <v>188</v>
      </c>
      <c r="BG20" t="s">
        <v>188</v>
      </c>
      <c r="BH20" t="s">
        <v>188</v>
      </c>
      <c r="BI20" t="s">
        <v>188</v>
      </c>
      <c r="BJ20" t="s">
        <v>69</v>
      </c>
      <c r="BK20" t="s">
        <v>69</v>
      </c>
      <c r="BL20" t="s">
        <v>69</v>
      </c>
      <c r="BM20" t="s">
        <v>214</v>
      </c>
      <c r="BN20" t="s">
        <v>214</v>
      </c>
    </row>
    <row r="21" spans="1:66" x14ac:dyDescent="0.35">
      <c r="A21">
        <v>23</v>
      </c>
      <c r="B21" s="1">
        <v>44846</v>
      </c>
      <c r="C21" t="s">
        <v>43</v>
      </c>
      <c r="D21" t="s">
        <v>228</v>
      </c>
      <c r="E21" s="2">
        <v>0.59789351851851846</v>
      </c>
      <c r="F21" s="2" t="s">
        <v>213</v>
      </c>
      <c r="G21" t="s">
        <v>214</v>
      </c>
      <c r="H21" t="s">
        <v>214</v>
      </c>
      <c r="I21" t="s">
        <v>214</v>
      </c>
      <c r="J21" t="s">
        <v>214</v>
      </c>
      <c r="K21" t="s">
        <v>214</v>
      </c>
      <c r="L21" t="s">
        <v>214</v>
      </c>
      <c r="M21" t="s">
        <v>69</v>
      </c>
      <c r="N21" t="s">
        <v>224</v>
      </c>
      <c r="O21" t="s">
        <v>187</v>
      </c>
      <c r="P21" t="s">
        <v>215</v>
      </c>
      <c r="Q21" t="s">
        <v>187</v>
      </c>
      <c r="R21" t="s">
        <v>187</v>
      </c>
      <c r="S21" t="s">
        <v>187</v>
      </c>
      <c r="T21" t="s">
        <v>187</v>
      </c>
      <c r="U21" t="s">
        <v>187</v>
      </c>
      <c r="V21" t="s">
        <v>187</v>
      </c>
      <c r="W21" t="s">
        <v>187</v>
      </c>
      <c r="X21" t="s">
        <v>187</v>
      </c>
      <c r="Y21" t="s">
        <v>215</v>
      </c>
      <c r="Z21" t="s">
        <v>187</v>
      </c>
      <c r="AA21" t="s">
        <v>187</v>
      </c>
      <c r="AB21" t="s">
        <v>187</v>
      </c>
      <c r="AC21" t="s">
        <v>187</v>
      </c>
      <c r="AD21" t="s">
        <v>187</v>
      </c>
      <c r="AE21" t="s">
        <v>187</v>
      </c>
      <c r="AF21" t="s">
        <v>69</v>
      </c>
      <c r="AG21" t="s">
        <v>69</v>
      </c>
      <c r="AH21" t="s">
        <v>69</v>
      </c>
      <c r="AI21" t="s">
        <v>69</v>
      </c>
      <c r="AJ21" t="s">
        <v>69</v>
      </c>
      <c r="AK21" t="s">
        <v>69</v>
      </c>
      <c r="AL21" t="s">
        <v>69</v>
      </c>
      <c r="AM21" t="s">
        <v>188</v>
      </c>
      <c r="AN21" t="s">
        <v>188</v>
      </c>
      <c r="AO21" t="s">
        <v>188</v>
      </c>
      <c r="AP21" t="s">
        <v>188</v>
      </c>
      <c r="AQ21" t="s">
        <v>188</v>
      </c>
      <c r="AR21" t="s">
        <v>188</v>
      </c>
      <c r="AS21" t="s">
        <v>188</v>
      </c>
      <c r="AT21" t="s">
        <v>188</v>
      </c>
      <c r="AU21" t="s">
        <v>188</v>
      </c>
      <c r="AV21" t="s">
        <v>188</v>
      </c>
      <c r="AW21" t="s">
        <v>188</v>
      </c>
      <c r="AX21" t="s">
        <v>188</v>
      </c>
      <c r="AY21" t="s">
        <v>188</v>
      </c>
      <c r="AZ21" t="s">
        <v>188</v>
      </c>
      <c r="BA21" t="s">
        <v>188</v>
      </c>
      <c r="BB21" t="s">
        <v>188</v>
      </c>
      <c r="BC21" t="s">
        <v>188</v>
      </c>
      <c r="BD21" t="s">
        <v>188</v>
      </c>
      <c r="BE21" t="s">
        <v>188</v>
      </c>
      <c r="BF21" t="s">
        <v>188</v>
      </c>
      <c r="BG21" t="s">
        <v>188</v>
      </c>
      <c r="BH21" t="s">
        <v>188</v>
      </c>
      <c r="BI21" t="s">
        <v>188</v>
      </c>
      <c r="BJ21" t="s">
        <v>188</v>
      </c>
      <c r="BK21" t="s">
        <v>188</v>
      </c>
      <c r="BL21" t="s">
        <v>188</v>
      </c>
      <c r="BM21" t="s">
        <v>188</v>
      </c>
      <c r="BN21" t="s">
        <v>188</v>
      </c>
    </row>
    <row r="22" spans="1:66" x14ac:dyDescent="0.35">
      <c r="A22">
        <v>38</v>
      </c>
      <c r="B22" s="1">
        <v>44846</v>
      </c>
      <c r="C22" t="s">
        <v>101</v>
      </c>
    </row>
    <row r="23" spans="1:66" x14ac:dyDescent="0.35">
      <c r="A23">
        <v>40</v>
      </c>
      <c r="B23" s="1">
        <v>44846</v>
      </c>
      <c r="C23" t="s">
        <v>78</v>
      </c>
    </row>
    <row r="24" spans="1:66" x14ac:dyDescent="0.35">
      <c r="A24">
        <v>25</v>
      </c>
      <c r="B24" s="1">
        <v>44846</v>
      </c>
      <c r="C24" t="s">
        <v>41</v>
      </c>
      <c r="D24" t="s">
        <v>229</v>
      </c>
      <c r="E24" s="2">
        <v>0.57076388888888896</v>
      </c>
      <c r="F24" s="2" t="s">
        <v>231</v>
      </c>
      <c r="G24" t="s">
        <v>214</v>
      </c>
      <c r="H24" t="s">
        <v>187</v>
      </c>
      <c r="I24" t="s">
        <v>69</v>
      </c>
      <c r="J24" t="s">
        <v>69</v>
      </c>
      <c r="K24" t="s">
        <v>69</v>
      </c>
      <c r="L24" t="s">
        <v>69</v>
      </c>
      <c r="M24" t="s">
        <v>69</v>
      </c>
      <c r="N24" t="s">
        <v>69</v>
      </c>
      <c r="O24" t="s">
        <v>187</v>
      </c>
      <c r="P24" t="s">
        <v>187</v>
      </c>
      <c r="Q24" t="s">
        <v>187</v>
      </c>
      <c r="R24" t="s">
        <v>187</v>
      </c>
      <c r="S24" t="s">
        <v>187</v>
      </c>
      <c r="T24" t="s">
        <v>187</v>
      </c>
      <c r="U24" t="s">
        <v>215</v>
      </c>
      <c r="V24" t="s">
        <v>190</v>
      </c>
      <c r="W24" t="s">
        <v>187</v>
      </c>
      <c r="X24" t="s">
        <v>187</v>
      </c>
      <c r="Y24" t="s">
        <v>187</v>
      </c>
      <c r="Z24" t="s">
        <v>187</v>
      </c>
      <c r="AA24" t="s">
        <v>69</v>
      </c>
      <c r="AB24" t="s">
        <v>187</v>
      </c>
      <c r="AC24" t="s">
        <v>187</v>
      </c>
      <c r="AD24" t="s">
        <v>187</v>
      </c>
      <c r="AE24" t="s">
        <v>187</v>
      </c>
      <c r="AF24" t="s">
        <v>187</v>
      </c>
      <c r="AG24" t="s">
        <v>187</v>
      </c>
      <c r="AH24" t="s">
        <v>187</v>
      </c>
      <c r="AI24" t="s">
        <v>187</v>
      </c>
      <c r="AJ24" t="s">
        <v>187</v>
      </c>
      <c r="AK24" t="s">
        <v>190</v>
      </c>
      <c r="AL24" t="s">
        <v>69</v>
      </c>
      <c r="AM24" t="s">
        <v>69</v>
      </c>
      <c r="AN24" t="s">
        <v>69</v>
      </c>
      <c r="AO24" t="s">
        <v>69</v>
      </c>
      <c r="AP24" t="s">
        <v>214</v>
      </c>
      <c r="AQ24" t="s">
        <v>214</v>
      </c>
      <c r="AR24" t="s">
        <v>214</v>
      </c>
      <c r="AS24" t="s">
        <v>214</v>
      </c>
      <c r="AT24" t="s">
        <v>214</v>
      </c>
      <c r="AU24" t="s">
        <v>214</v>
      </c>
      <c r="AV24" t="s">
        <v>214</v>
      </c>
      <c r="AW24" t="s">
        <v>214</v>
      </c>
      <c r="AX24" t="s">
        <v>214</v>
      </c>
      <c r="AY24" t="s">
        <v>214</v>
      </c>
      <c r="AZ24" t="s">
        <v>214</v>
      </c>
      <c r="BA24" t="s">
        <v>214</v>
      </c>
      <c r="BB24" t="s">
        <v>214</v>
      </c>
      <c r="BC24" t="s">
        <v>187</v>
      </c>
      <c r="BD24" t="s">
        <v>187</v>
      </c>
      <c r="BE24" t="s">
        <v>187</v>
      </c>
      <c r="BF24" t="s">
        <v>187</v>
      </c>
      <c r="BG24" t="s">
        <v>187</v>
      </c>
      <c r="BH24" t="s">
        <v>187</v>
      </c>
      <c r="BI24" t="s">
        <v>69</v>
      </c>
      <c r="BJ24" t="s">
        <v>69</v>
      </c>
      <c r="BK24" t="s">
        <v>69</v>
      </c>
      <c r="BL24" t="s">
        <v>69</v>
      </c>
      <c r="BM24" t="s">
        <v>69</v>
      </c>
      <c r="BN24" t="s">
        <v>69</v>
      </c>
    </row>
    <row r="25" spans="1:66" x14ac:dyDescent="0.35">
      <c r="A25">
        <v>25</v>
      </c>
      <c r="B25" s="1">
        <v>44846</v>
      </c>
      <c r="C25" t="s">
        <v>41</v>
      </c>
      <c r="D25" t="s">
        <v>230</v>
      </c>
      <c r="E25" s="2">
        <v>0.5901967592592593</v>
      </c>
      <c r="F25" s="2" t="s">
        <v>213</v>
      </c>
      <c r="G25" t="s">
        <v>214</v>
      </c>
      <c r="H25" t="s">
        <v>214</v>
      </c>
      <c r="I25" t="s">
        <v>215</v>
      </c>
      <c r="J25" t="s">
        <v>215</v>
      </c>
      <c r="K25" t="s">
        <v>215</v>
      </c>
      <c r="L25" t="s">
        <v>214</v>
      </c>
      <c r="M25" t="s">
        <v>214</v>
      </c>
      <c r="N25" t="s">
        <v>214</v>
      </c>
      <c r="O25" t="s">
        <v>215</v>
      </c>
      <c r="P25" t="s">
        <v>215</v>
      </c>
      <c r="Q25" t="s">
        <v>215</v>
      </c>
      <c r="R25" t="s">
        <v>215</v>
      </c>
      <c r="S25" t="s">
        <v>190</v>
      </c>
      <c r="T25" t="s">
        <v>69</v>
      </c>
      <c r="U25" t="s">
        <v>69</v>
      </c>
      <c r="V25" t="s">
        <v>69</v>
      </c>
      <c r="W25" t="s">
        <v>188</v>
      </c>
      <c r="X25" t="s">
        <v>188</v>
      </c>
      <c r="Y25" t="s">
        <v>188</v>
      </c>
      <c r="Z25" t="s">
        <v>188</v>
      </c>
      <c r="AA25" t="s">
        <v>188</v>
      </c>
      <c r="AB25" t="s">
        <v>188</v>
      </c>
      <c r="AC25" t="s">
        <v>188</v>
      </c>
      <c r="AD25" t="s">
        <v>69</v>
      </c>
      <c r="AE25" t="s">
        <v>69</v>
      </c>
      <c r="AF25" t="s">
        <v>69</v>
      </c>
      <c r="AG25" t="s">
        <v>69</v>
      </c>
      <c r="AH25" t="s">
        <v>69</v>
      </c>
      <c r="AI25" t="s">
        <v>69</v>
      </c>
      <c r="AJ25" t="s">
        <v>69</v>
      </c>
      <c r="AK25" t="s">
        <v>69</v>
      </c>
      <c r="AL25" t="s">
        <v>69</v>
      </c>
      <c r="AM25" t="s">
        <v>186</v>
      </c>
      <c r="AN25" t="s">
        <v>187</v>
      </c>
      <c r="AO25" t="s">
        <v>187</v>
      </c>
      <c r="AP25" t="s">
        <v>187</v>
      </c>
      <c r="AQ25" t="s">
        <v>187</v>
      </c>
      <c r="AR25" t="s">
        <v>69</v>
      </c>
      <c r="AS25" t="s">
        <v>69</v>
      </c>
      <c r="AT25" t="s">
        <v>69</v>
      </c>
      <c r="AU25" t="s">
        <v>69</v>
      </c>
      <c r="AV25" t="s">
        <v>69</v>
      </c>
      <c r="AW25" t="s">
        <v>69</v>
      </c>
      <c r="AX25" t="s">
        <v>69</v>
      </c>
      <c r="AY25" t="s">
        <v>188</v>
      </c>
      <c r="AZ25" t="s">
        <v>188</v>
      </c>
      <c r="BA25" t="s">
        <v>188</v>
      </c>
      <c r="BB25" t="s">
        <v>188</v>
      </c>
      <c r="BC25" t="s">
        <v>188</v>
      </c>
      <c r="BD25" t="s">
        <v>188</v>
      </c>
      <c r="BE25" t="s">
        <v>188</v>
      </c>
      <c r="BF25" t="s">
        <v>188</v>
      </c>
      <c r="BG25" t="s">
        <v>188</v>
      </c>
      <c r="BH25" t="s">
        <v>188</v>
      </c>
      <c r="BI25" t="s">
        <v>188</v>
      </c>
      <c r="BJ25" t="s">
        <v>188</v>
      </c>
      <c r="BK25" t="s">
        <v>188</v>
      </c>
      <c r="BL25" t="s">
        <v>188</v>
      </c>
      <c r="BM25" t="s">
        <v>188</v>
      </c>
      <c r="BN25" t="s">
        <v>188</v>
      </c>
    </row>
    <row r="26" spans="1:66" x14ac:dyDescent="0.35">
      <c r="A26">
        <v>29</v>
      </c>
      <c r="B26" s="1">
        <v>44846</v>
      </c>
      <c r="C26" t="s">
        <v>60</v>
      </c>
    </row>
    <row r="27" spans="1:66" x14ac:dyDescent="0.35">
      <c r="A27">
        <v>33</v>
      </c>
      <c r="B27" s="1">
        <v>44846</v>
      </c>
      <c r="C27" t="s">
        <v>135</v>
      </c>
    </row>
    <row r="28" spans="1:66" x14ac:dyDescent="0.35">
      <c r="A28">
        <v>28</v>
      </c>
      <c r="B28" s="1">
        <v>44846</v>
      </c>
      <c r="C28" t="s">
        <v>57</v>
      </c>
    </row>
    <row r="29" spans="1:66" x14ac:dyDescent="0.35">
      <c r="A29">
        <v>38</v>
      </c>
      <c r="B29" s="1">
        <v>44846</v>
      </c>
      <c r="C29" t="s">
        <v>94</v>
      </c>
    </row>
    <row r="30" spans="1:66" x14ac:dyDescent="0.35">
      <c r="A30">
        <v>21</v>
      </c>
      <c r="B30" s="1">
        <v>44846</v>
      </c>
      <c r="C30" t="s">
        <v>35</v>
      </c>
      <c r="D30" t="s">
        <v>225</v>
      </c>
      <c r="E30" s="2">
        <v>0.56270833333333337</v>
      </c>
      <c r="F30" s="2" t="s">
        <v>231</v>
      </c>
      <c r="G30" t="s">
        <v>187</v>
      </c>
      <c r="H30" t="s">
        <v>187</v>
      </c>
      <c r="I30" t="s">
        <v>187</v>
      </c>
      <c r="J30" t="s">
        <v>187</v>
      </c>
      <c r="K30" t="s">
        <v>187</v>
      </c>
      <c r="L30" t="s">
        <v>187</v>
      </c>
      <c r="M30" t="s">
        <v>187</v>
      </c>
      <c r="N30" t="s">
        <v>187</v>
      </c>
      <c r="O30" t="s">
        <v>187</v>
      </c>
      <c r="P30" t="s">
        <v>187</v>
      </c>
      <c r="Q30" t="s">
        <v>187</v>
      </c>
      <c r="R30" t="s">
        <v>187</v>
      </c>
      <c r="S30" t="s">
        <v>187</v>
      </c>
      <c r="T30" t="s">
        <v>187</v>
      </c>
      <c r="U30" t="s">
        <v>187</v>
      </c>
      <c r="V30" t="s">
        <v>187</v>
      </c>
      <c r="W30" t="s">
        <v>187</v>
      </c>
      <c r="X30" t="s">
        <v>187</v>
      </c>
      <c r="Y30" t="s">
        <v>187</v>
      </c>
      <c r="Z30" t="s">
        <v>187</v>
      </c>
      <c r="AA30" t="s">
        <v>69</v>
      </c>
      <c r="AB30" t="s">
        <v>69</v>
      </c>
      <c r="AC30" t="s">
        <v>69</v>
      </c>
      <c r="AD30" t="s">
        <v>214</v>
      </c>
      <c r="AE30" t="s">
        <v>214</v>
      </c>
      <c r="AF30" t="s">
        <v>214</v>
      </c>
      <c r="AG30" t="s">
        <v>214</v>
      </c>
      <c r="AH30" t="s">
        <v>214</v>
      </c>
      <c r="AI30" t="s">
        <v>214</v>
      </c>
      <c r="AJ30" t="s">
        <v>69</v>
      </c>
      <c r="AK30" t="s">
        <v>187</v>
      </c>
      <c r="AL30" t="s">
        <v>187</v>
      </c>
      <c r="AM30" t="s">
        <v>69</v>
      </c>
      <c r="AN30" t="s">
        <v>69</v>
      </c>
      <c r="AO30" t="s">
        <v>69</v>
      </c>
      <c r="AP30" t="s">
        <v>69</v>
      </c>
      <c r="AQ30" t="s">
        <v>69</v>
      </c>
      <c r="AR30" t="s">
        <v>69</v>
      </c>
      <c r="AS30" t="s">
        <v>69</v>
      </c>
      <c r="AT30" t="s">
        <v>69</v>
      </c>
      <c r="AU30" t="s">
        <v>190</v>
      </c>
      <c r="AV30" t="s">
        <v>187</v>
      </c>
      <c r="AW30" t="s">
        <v>187</v>
      </c>
      <c r="AX30" t="s">
        <v>187</v>
      </c>
      <c r="AY30" t="s">
        <v>187</v>
      </c>
      <c r="AZ30" t="s">
        <v>187</v>
      </c>
      <c r="BA30" t="s">
        <v>187</v>
      </c>
      <c r="BB30" t="s">
        <v>187</v>
      </c>
      <c r="BC30" t="s">
        <v>187</v>
      </c>
      <c r="BD30" t="s">
        <v>187</v>
      </c>
      <c r="BE30" t="s">
        <v>187</v>
      </c>
      <c r="BF30" t="s">
        <v>187</v>
      </c>
      <c r="BG30" t="s">
        <v>187</v>
      </c>
      <c r="BH30" t="s">
        <v>187</v>
      </c>
      <c r="BI30" t="s">
        <v>187</v>
      </c>
      <c r="BJ30" t="s">
        <v>187</v>
      </c>
      <c r="BK30" t="s">
        <v>187</v>
      </c>
      <c r="BL30" t="s">
        <v>187</v>
      </c>
      <c r="BM30" t="s">
        <v>187</v>
      </c>
      <c r="BN30" t="s">
        <v>187</v>
      </c>
    </row>
    <row r="31" spans="1:66" x14ac:dyDescent="0.35">
      <c r="A31">
        <v>21</v>
      </c>
      <c r="B31" s="1">
        <v>44846</v>
      </c>
      <c r="C31" t="s">
        <v>35</v>
      </c>
      <c r="D31" t="s">
        <v>220</v>
      </c>
      <c r="E31" s="2">
        <v>0.58385416666666667</v>
      </c>
      <c r="F31" s="2" t="s">
        <v>213</v>
      </c>
      <c r="G31" t="s">
        <v>187</v>
      </c>
      <c r="H31" t="s">
        <v>214</v>
      </c>
      <c r="I31" t="s">
        <v>214</v>
      </c>
      <c r="J31" t="s">
        <v>214</v>
      </c>
      <c r="K31" t="s">
        <v>214</v>
      </c>
      <c r="L31" t="s">
        <v>214</v>
      </c>
      <c r="M31" t="s">
        <v>214</v>
      </c>
      <c r="N31" t="s">
        <v>214</v>
      </c>
      <c r="O31" t="s">
        <v>214</v>
      </c>
      <c r="P31" t="s">
        <v>214</v>
      </c>
      <c r="Q31" t="s">
        <v>214</v>
      </c>
      <c r="R31" t="s">
        <v>214</v>
      </c>
      <c r="S31" t="s">
        <v>214</v>
      </c>
      <c r="T31" t="s">
        <v>214</v>
      </c>
      <c r="U31" t="s">
        <v>214</v>
      </c>
      <c r="V31" t="s">
        <v>214</v>
      </c>
      <c r="W31" t="s">
        <v>214</v>
      </c>
      <c r="X31" t="s">
        <v>214</v>
      </c>
      <c r="Y31" t="s">
        <v>214</v>
      </c>
      <c r="Z31" t="s">
        <v>214</v>
      </c>
      <c r="AA31" t="s">
        <v>214</v>
      </c>
      <c r="AB31" t="s">
        <v>214</v>
      </c>
      <c r="AC31" t="s">
        <v>214</v>
      </c>
      <c r="AD31" t="s">
        <v>214</v>
      </c>
      <c r="AE31" t="s">
        <v>214</v>
      </c>
      <c r="AF31" t="s">
        <v>214</v>
      </c>
      <c r="AG31" t="s">
        <v>214</v>
      </c>
      <c r="AH31" t="s">
        <v>214</v>
      </c>
      <c r="AI31" t="s">
        <v>214</v>
      </c>
      <c r="AJ31" t="s">
        <v>214</v>
      </c>
      <c r="AK31" t="s">
        <v>214</v>
      </c>
      <c r="AL31" t="s">
        <v>214</v>
      </c>
      <c r="AM31" t="s">
        <v>214</v>
      </c>
      <c r="AN31" t="s">
        <v>214</v>
      </c>
      <c r="AO31" t="s">
        <v>187</v>
      </c>
      <c r="AP31" t="s">
        <v>187</v>
      </c>
      <c r="AQ31" t="s">
        <v>187</v>
      </c>
      <c r="AR31" t="s">
        <v>187</v>
      </c>
      <c r="AS31" t="s">
        <v>187</v>
      </c>
      <c r="AT31" t="s">
        <v>187</v>
      </c>
      <c r="AU31" t="s">
        <v>187</v>
      </c>
      <c r="AV31" t="s">
        <v>187</v>
      </c>
      <c r="AW31" t="s">
        <v>187</v>
      </c>
      <c r="AX31" t="s">
        <v>187</v>
      </c>
      <c r="AY31" t="s">
        <v>187</v>
      </c>
      <c r="AZ31" t="s">
        <v>187</v>
      </c>
      <c r="BA31" t="s">
        <v>187</v>
      </c>
      <c r="BB31" t="s">
        <v>187</v>
      </c>
      <c r="BC31" t="s">
        <v>187</v>
      </c>
      <c r="BD31" t="s">
        <v>187</v>
      </c>
      <c r="BE31" t="s">
        <v>187</v>
      </c>
      <c r="BF31" t="s">
        <v>187</v>
      </c>
      <c r="BG31" t="s">
        <v>187</v>
      </c>
      <c r="BH31" t="s">
        <v>187</v>
      </c>
      <c r="BI31" t="s">
        <v>187</v>
      </c>
      <c r="BJ31" t="s">
        <v>187</v>
      </c>
      <c r="BK31" t="s">
        <v>187</v>
      </c>
      <c r="BL31" t="s">
        <v>187</v>
      </c>
      <c r="BM31" t="s">
        <v>187</v>
      </c>
      <c r="BN31" t="s">
        <v>187</v>
      </c>
    </row>
    <row r="32" spans="1:66" x14ac:dyDescent="0.35">
      <c r="A32">
        <v>24</v>
      </c>
      <c r="B32" s="1">
        <v>44846</v>
      </c>
      <c r="C32" t="s">
        <v>208</v>
      </c>
    </row>
    <row r="33" spans="1:66" x14ac:dyDescent="0.35">
      <c r="A33">
        <v>24</v>
      </c>
      <c r="B33" s="1">
        <v>44846</v>
      </c>
      <c r="C33" t="s">
        <v>208</v>
      </c>
    </row>
    <row r="34" spans="1:66" x14ac:dyDescent="0.35">
      <c r="A34">
        <v>23</v>
      </c>
      <c r="B34" s="1">
        <v>44846</v>
      </c>
      <c r="C34" t="s">
        <v>44</v>
      </c>
      <c r="D34" t="s">
        <v>226</v>
      </c>
      <c r="E34" s="2">
        <v>0.54800925925925925</v>
      </c>
      <c r="F34" s="2" t="s">
        <v>231</v>
      </c>
      <c r="G34" t="s">
        <v>187</v>
      </c>
      <c r="H34" t="s">
        <v>187</v>
      </c>
      <c r="I34" t="s">
        <v>187</v>
      </c>
      <c r="J34" t="s">
        <v>187</v>
      </c>
      <c r="K34" t="s">
        <v>187</v>
      </c>
      <c r="L34" t="s">
        <v>187</v>
      </c>
      <c r="M34" t="s">
        <v>187</v>
      </c>
      <c r="N34" t="s">
        <v>187</v>
      </c>
      <c r="O34" t="s">
        <v>187</v>
      </c>
      <c r="P34" t="s">
        <v>187</v>
      </c>
      <c r="Q34" t="s">
        <v>187</v>
      </c>
      <c r="R34" t="s">
        <v>187</v>
      </c>
      <c r="S34" t="s">
        <v>187</v>
      </c>
      <c r="T34" t="s">
        <v>187</v>
      </c>
      <c r="U34" t="s">
        <v>187</v>
      </c>
      <c r="V34" t="s">
        <v>187</v>
      </c>
      <c r="W34" t="s">
        <v>187</v>
      </c>
      <c r="X34" t="s">
        <v>187</v>
      </c>
      <c r="Y34" t="s">
        <v>187</v>
      </c>
      <c r="Z34" t="s">
        <v>187</v>
      </c>
      <c r="AA34" t="s">
        <v>187</v>
      </c>
      <c r="AB34" t="s">
        <v>187</v>
      </c>
      <c r="AC34" t="s">
        <v>187</v>
      </c>
      <c r="AD34" t="s">
        <v>190</v>
      </c>
      <c r="AE34" t="s">
        <v>187</v>
      </c>
      <c r="AF34" t="s">
        <v>187</v>
      </c>
      <c r="AG34" t="s">
        <v>186</v>
      </c>
      <c r="AH34" t="s">
        <v>186</v>
      </c>
      <c r="AI34" t="s">
        <v>186</v>
      </c>
      <c r="AJ34" t="s">
        <v>186</v>
      </c>
      <c r="AK34" t="s">
        <v>186</v>
      </c>
      <c r="AL34" t="s">
        <v>186</v>
      </c>
      <c r="AM34" t="s">
        <v>186</v>
      </c>
      <c r="AN34" t="s">
        <v>187</v>
      </c>
      <c r="AO34" t="s">
        <v>187</v>
      </c>
      <c r="AP34" t="s">
        <v>187</v>
      </c>
      <c r="AQ34" t="s">
        <v>187</v>
      </c>
      <c r="AR34" t="s">
        <v>187</v>
      </c>
      <c r="AS34" t="s">
        <v>187</v>
      </c>
      <c r="AT34" t="s">
        <v>187</v>
      </c>
      <c r="AU34" t="s">
        <v>187</v>
      </c>
      <c r="AV34" t="s">
        <v>187</v>
      </c>
      <c r="AW34" t="s">
        <v>187</v>
      </c>
      <c r="AX34" t="s">
        <v>187</v>
      </c>
      <c r="AY34" t="s">
        <v>187</v>
      </c>
      <c r="AZ34" t="s">
        <v>187</v>
      </c>
      <c r="BA34" t="s">
        <v>187</v>
      </c>
      <c r="BB34" t="s">
        <v>187</v>
      </c>
      <c r="BC34" t="s">
        <v>187</v>
      </c>
      <c r="BD34" t="s">
        <v>187</v>
      </c>
      <c r="BE34" t="s">
        <v>187</v>
      </c>
      <c r="BF34" t="s">
        <v>187</v>
      </c>
      <c r="BG34" t="s">
        <v>187</v>
      </c>
      <c r="BH34" t="s">
        <v>187</v>
      </c>
      <c r="BI34" t="s">
        <v>187</v>
      </c>
      <c r="BJ34" t="s">
        <v>187</v>
      </c>
      <c r="BK34" t="s">
        <v>187</v>
      </c>
      <c r="BL34" t="s">
        <v>187</v>
      </c>
      <c r="BM34" t="s">
        <v>187</v>
      </c>
      <c r="BN34" t="s">
        <v>187</v>
      </c>
    </row>
    <row r="35" spans="1:66" x14ac:dyDescent="0.35">
      <c r="A35">
        <v>23</v>
      </c>
      <c r="B35" s="1">
        <v>44846</v>
      </c>
      <c r="C35" t="s">
        <v>44</v>
      </c>
      <c r="D35" t="s">
        <v>228</v>
      </c>
      <c r="E35" s="2">
        <v>0.59789351851851846</v>
      </c>
      <c r="F35" s="2" t="s">
        <v>213</v>
      </c>
      <c r="G35" t="s">
        <v>188</v>
      </c>
      <c r="H35" t="s">
        <v>188</v>
      </c>
      <c r="I35" t="s">
        <v>69</v>
      </c>
      <c r="J35" t="s">
        <v>69</v>
      </c>
      <c r="K35" t="s">
        <v>69</v>
      </c>
      <c r="L35" t="s">
        <v>187</v>
      </c>
      <c r="M35" t="s">
        <v>187</v>
      </c>
      <c r="N35" t="s">
        <v>187</v>
      </c>
      <c r="O35" t="s">
        <v>187</v>
      </c>
      <c r="P35" t="s">
        <v>187</v>
      </c>
      <c r="Q35" t="s">
        <v>187</v>
      </c>
      <c r="R35" t="s">
        <v>69</v>
      </c>
      <c r="S35" t="s">
        <v>187</v>
      </c>
      <c r="T35" t="s">
        <v>187</v>
      </c>
      <c r="U35" t="s">
        <v>187</v>
      </c>
      <c r="V35" t="s">
        <v>187</v>
      </c>
      <c r="W35" t="s">
        <v>187</v>
      </c>
      <c r="X35" t="s">
        <v>187</v>
      </c>
      <c r="Y35" t="s">
        <v>187</v>
      </c>
      <c r="Z35" t="s">
        <v>187</v>
      </c>
      <c r="AA35" t="s">
        <v>187</v>
      </c>
      <c r="AB35" t="s">
        <v>69</v>
      </c>
      <c r="AC35" t="s">
        <v>69</v>
      </c>
      <c r="AD35" t="s">
        <v>214</v>
      </c>
      <c r="AE35" t="s">
        <v>187</v>
      </c>
      <c r="AF35" t="s">
        <v>187</v>
      </c>
      <c r="AG35" t="s">
        <v>187</v>
      </c>
      <c r="AH35" t="s">
        <v>187</v>
      </c>
      <c r="AI35" t="s">
        <v>187</v>
      </c>
      <c r="AJ35" t="s">
        <v>187</v>
      </c>
      <c r="AK35" t="s">
        <v>187</v>
      </c>
      <c r="AL35" t="s">
        <v>187</v>
      </c>
      <c r="AM35" t="s">
        <v>187</v>
      </c>
      <c r="AN35" t="s">
        <v>187</v>
      </c>
      <c r="AO35" t="s">
        <v>214</v>
      </c>
      <c r="AP35" t="s">
        <v>214</v>
      </c>
      <c r="AQ35" t="s">
        <v>214</v>
      </c>
      <c r="AR35" t="s">
        <v>187</v>
      </c>
      <c r="AS35" t="s">
        <v>69</v>
      </c>
      <c r="AT35" t="s">
        <v>69</v>
      </c>
      <c r="AU35" t="s">
        <v>69</v>
      </c>
      <c r="AV35" t="s">
        <v>188</v>
      </c>
      <c r="AW35" t="s">
        <v>188</v>
      </c>
      <c r="AX35" t="s">
        <v>188</v>
      </c>
      <c r="AY35" t="s">
        <v>188</v>
      </c>
      <c r="AZ35" t="s">
        <v>188</v>
      </c>
      <c r="BA35" t="s">
        <v>188</v>
      </c>
      <c r="BB35" t="s">
        <v>188</v>
      </c>
      <c r="BC35" t="s">
        <v>188</v>
      </c>
      <c r="BD35" t="s">
        <v>188</v>
      </c>
      <c r="BE35" t="s">
        <v>188</v>
      </c>
      <c r="BF35" t="s">
        <v>188</v>
      </c>
      <c r="BG35" t="s">
        <v>188</v>
      </c>
      <c r="BH35" t="s">
        <v>188</v>
      </c>
      <c r="BI35" t="s">
        <v>188</v>
      </c>
      <c r="BJ35" t="s">
        <v>188</v>
      </c>
      <c r="BK35" t="s">
        <v>188</v>
      </c>
      <c r="BL35" t="s">
        <v>188</v>
      </c>
      <c r="BM35" t="s">
        <v>188</v>
      </c>
      <c r="BN35" t="s">
        <v>188</v>
      </c>
    </row>
    <row r="36" spans="1:66" x14ac:dyDescent="0.35">
      <c r="A36">
        <v>24</v>
      </c>
      <c r="B36" s="1">
        <v>44846</v>
      </c>
      <c r="C36" t="s">
        <v>50</v>
      </c>
    </row>
    <row r="37" spans="1:66" x14ac:dyDescent="0.35">
      <c r="A37">
        <v>24</v>
      </c>
      <c r="B37" s="1">
        <v>44846</v>
      </c>
      <c r="C37" t="s">
        <v>50</v>
      </c>
    </row>
    <row r="38" spans="1:66" x14ac:dyDescent="0.35">
      <c r="A38">
        <v>33</v>
      </c>
      <c r="B38" s="1">
        <v>44846</v>
      </c>
      <c r="C38" t="s">
        <v>131</v>
      </c>
    </row>
    <row r="39" spans="1:66" x14ac:dyDescent="0.35">
      <c r="A39">
        <v>28</v>
      </c>
      <c r="B39" s="1">
        <v>44846</v>
      </c>
      <c r="C39" t="s">
        <v>56</v>
      </c>
    </row>
    <row r="40" spans="1:66" x14ac:dyDescent="0.35">
      <c r="A40">
        <v>38</v>
      </c>
      <c r="B40" s="1">
        <v>44846</v>
      </c>
      <c r="C40" t="s">
        <v>98</v>
      </c>
    </row>
    <row r="41" spans="1:66" x14ac:dyDescent="0.35">
      <c r="A41">
        <v>39</v>
      </c>
      <c r="B41" s="1">
        <v>44846</v>
      </c>
      <c r="C41" t="s">
        <v>87</v>
      </c>
    </row>
    <row r="42" spans="1:66" x14ac:dyDescent="0.35">
      <c r="A42">
        <v>36</v>
      </c>
      <c r="B42" s="1">
        <v>45083</v>
      </c>
      <c r="C42" t="s">
        <v>248</v>
      </c>
    </row>
    <row r="43" spans="1:66" x14ac:dyDescent="0.35">
      <c r="A43">
        <v>36</v>
      </c>
      <c r="B43" s="1">
        <v>45083</v>
      </c>
      <c r="C43" t="s">
        <v>248</v>
      </c>
    </row>
    <row r="44" spans="1:66" x14ac:dyDescent="0.35">
      <c r="A44">
        <v>18</v>
      </c>
      <c r="B44" s="1">
        <v>45083</v>
      </c>
      <c r="C44" t="s">
        <v>260</v>
      </c>
    </row>
    <row r="45" spans="1:66" x14ac:dyDescent="0.35">
      <c r="A45">
        <v>18</v>
      </c>
      <c r="B45" s="1">
        <v>45083</v>
      </c>
      <c r="C45" t="s">
        <v>260</v>
      </c>
    </row>
    <row r="46" spans="1:66" x14ac:dyDescent="0.35">
      <c r="A46">
        <v>40</v>
      </c>
      <c r="B46" s="1">
        <v>45083</v>
      </c>
      <c r="C46" t="s">
        <v>266</v>
      </c>
    </row>
    <row r="47" spans="1:66" x14ac:dyDescent="0.35">
      <c r="A47">
        <v>40</v>
      </c>
      <c r="B47" s="1">
        <v>45083</v>
      </c>
      <c r="C47" t="s">
        <v>266</v>
      </c>
    </row>
    <row r="48" spans="1:66" x14ac:dyDescent="0.35">
      <c r="A48">
        <v>39</v>
      </c>
      <c r="B48" s="1">
        <v>45083</v>
      </c>
      <c r="C48" t="s">
        <v>262</v>
      </c>
    </row>
    <row r="49" spans="1:3" x14ac:dyDescent="0.35">
      <c r="A49">
        <v>39</v>
      </c>
      <c r="B49" s="1">
        <v>45083</v>
      </c>
      <c r="C49" t="s">
        <v>262</v>
      </c>
    </row>
    <row r="50" spans="1:3" x14ac:dyDescent="0.35">
      <c r="A50">
        <v>29</v>
      </c>
      <c r="B50" s="1">
        <v>45083</v>
      </c>
      <c r="C50" t="s">
        <v>60</v>
      </c>
    </row>
    <row r="51" spans="1:3" x14ac:dyDescent="0.35">
      <c r="A51">
        <v>29</v>
      </c>
      <c r="B51" s="1">
        <v>45083</v>
      </c>
      <c r="C51" t="s">
        <v>60</v>
      </c>
    </row>
    <row r="52" spans="1:3" x14ac:dyDescent="0.35">
      <c r="A52">
        <v>23</v>
      </c>
      <c r="B52" s="1">
        <v>45083</v>
      </c>
      <c r="C52" t="s">
        <v>242</v>
      </c>
    </row>
    <row r="53" spans="1:3" x14ac:dyDescent="0.35">
      <c r="A53">
        <v>23</v>
      </c>
      <c r="B53" s="1">
        <v>45083</v>
      </c>
      <c r="C53" t="s">
        <v>242</v>
      </c>
    </row>
    <row r="54" spans="1:3" x14ac:dyDescent="0.35">
      <c r="A54">
        <v>23</v>
      </c>
      <c r="B54" s="1">
        <v>45083</v>
      </c>
      <c r="C54" t="s">
        <v>244</v>
      </c>
    </row>
    <row r="55" spans="1:3" x14ac:dyDescent="0.35">
      <c r="A55">
        <v>23</v>
      </c>
      <c r="B55" s="1">
        <v>45083</v>
      </c>
      <c r="C55" t="s">
        <v>244</v>
      </c>
    </row>
    <row r="56" spans="1:3" x14ac:dyDescent="0.35">
      <c r="A56">
        <v>33</v>
      </c>
      <c r="B56" s="1">
        <v>45083</v>
      </c>
      <c r="C56" t="s">
        <v>241</v>
      </c>
    </row>
    <row r="57" spans="1:3" x14ac:dyDescent="0.35">
      <c r="A57">
        <v>33</v>
      </c>
      <c r="B57" s="1">
        <v>45083</v>
      </c>
      <c r="C57" t="s">
        <v>241</v>
      </c>
    </row>
    <row r="58" spans="1:3" x14ac:dyDescent="0.35">
      <c r="A58">
        <v>16</v>
      </c>
      <c r="B58" s="1">
        <v>45083</v>
      </c>
      <c r="C58" t="s">
        <v>255</v>
      </c>
    </row>
    <row r="59" spans="1:3" x14ac:dyDescent="0.35">
      <c r="A59">
        <v>16</v>
      </c>
      <c r="B59" s="1">
        <v>45083</v>
      </c>
      <c r="C59" t="s">
        <v>255</v>
      </c>
    </row>
    <row r="60" spans="1:3" x14ac:dyDescent="0.35">
      <c r="A60">
        <v>16</v>
      </c>
      <c r="B60" s="1">
        <v>45083</v>
      </c>
      <c r="C60" t="s">
        <v>251</v>
      </c>
    </row>
    <row r="61" spans="1:3" x14ac:dyDescent="0.35">
      <c r="A61">
        <v>16</v>
      </c>
      <c r="B61" s="1">
        <v>45083</v>
      </c>
      <c r="C61" t="s">
        <v>251</v>
      </c>
    </row>
    <row r="62" spans="1:3" x14ac:dyDescent="0.35">
      <c r="A62">
        <v>25</v>
      </c>
      <c r="B62" s="1">
        <v>45083</v>
      </c>
      <c r="C62" t="s">
        <v>108</v>
      </c>
    </row>
    <row r="63" spans="1:3" x14ac:dyDescent="0.35">
      <c r="A63">
        <v>25</v>
      </c>
      <c r="B63" s="1">
        <v>45083</v>
      </c>
      <c r="C63" t="s">
        <v>108</v>
      </c>
    </row>
    <row r="64" spans="1:3" x14ac:dyDescent="0.35">
      <c r="A64">
        <v>26</v>
      </c>
      <c r="B64" s="1">
        <v>45083</v>
      </c>
      <c r="C64" t="s">
        <v>254</v>
      </c>
    </row>
    <row r="65" spans="1:3" x14ac:dyDescent="0.35">
      <c r="A65">
        <v>26</v>
      </c>
      <c r="B65" s="1">
        <v>45083</v>
      </c>
      <c r="C65" t="s">
        <v>254</v>
      </c>
    </row>
    <row r="66" spans="1:3" x14ac:dyDescent="0.35">
      <c r="A66">
        <v>12</v>
      </c>
      <c r="B66" s="1">
        <v>45083</v>
      </c>
      <c r="C66" t="s">
        <v>240</v>
      </c>
    </row>
    <row r="67" spans="1:3" x14ac:dyDescent="0.35">
      <c r="A67">
        <v>12</v>
      </c>
      <c r="B67" s="1">
        <v>45083</v>
      </c>
      <c r="C67" t="s">
        <v>240</v>
      </c>
    </row>
    <row r="68" spans="1:3" x14ac:dyDescent="0.35">
      <c r="A68">
        <v>21</v>
      </c>
      <c r="B68" s="1">
        <v>45083</v>
      </c>
      <c r="C68" t="s">
        <v>33</v>
      </c>
    </row>
    <row r="69" spans="1:3" x14ac:dyDescent="0.35">
      <c r="A69">
        <v>21</v>
      </c>
      <c r="B69" s="1">
        <v>45083</v>
      </c>
      <c r="C69" t="s">
        <v>33</v>
      </c>
    </row>
    <row r="70" spans="1:3" x14ac:dyDescent="0.35">
      <c r="A70">
        <v>25</v>
      </c>
      <c r="B70" s="1">
        <v>45083</v>
      </c>
      <c r="C70" t="s">
        <v>51</v>
      </c>
    </row>
    <row r="71" spans="1:3" x14ac:dyDescent="0.35">
      <c r="A71">
        <v>25</v>
      </c>
      <c r="B71" s="1">
        <v>45083</v>
      </c>
      <c r="C71" t="s">
        <v>51</v>
      </c>
    </row>
    <row r="72" spans="1:3" x14ac:dyDescent="0.35">
      <c r="A72">
        <v>33</v>
      </c>
      <c r="B72" s="1">
        <v>45083</v>
      </c>
      <c r="C72" t="s">
        <v>243</v>
      </c>
    </row>
    <row r="73" spans="1:3" x14ac:dyDescent="0.35">
      <c r="A73">
        <v>33</v>
      </c>
      <c r="B73" s="1">
        <v>45083</v>
      </c>
      <c r="C73" t="s">
        <v>243</v>
      </c>
    </row>
    <row r="74" spans="1:3" x14ac:dyDescent="0.35">
      <c r="A74">
        <v>36</v>
      </c>
      <c r="B74" s="1">
        <v>45083</v>
      </c>
      <c r="C74" t="s">
        <v>252</v>
      </c>
    </row>
    <row r="75" spans="1:3" x14ac:dyDescent="0.35">
      <c r="A75">
        <v>36</v>
      </c>
      <c r="B75" s="1">
        <v>45083</v>
      </c>
      <c r="C75" t="s">
        <v>252</v>
      </c>
    </row>
    <row r="76" spans="1:3" x14ac:dyDescent="0.35">
      <c r="A76">
        <v>38</v>
      </c>
      <c r="B76" s="1">
        <v>45083</v>
      </c>
      <c r="C76" t="s">
        <v>259</v>
      </c>
    </row>
    <row r="77" spans="1:3" x14ac:dyDescent="0.35">
      <c r="A77">
        <v>38</v>
      </c>
      <c r="B77" s="1">
        <v>45083</v>
      </c>
      <c r="C77" t="s">
        <v>259</v>
      </c>
    </row>
    <row r="78" spans="1:3" x14ac:dyDescent="0.35">
      <c r="A78">
        <v>24</v>
      </c>
      <c r="B78" s="1">
        <v>45083</v>
      </c>
      <c r="C78" t="s">
        <v>49</v>
      </c>
    </row>
    <row r="79" spans="1:3" x14ac:dyDescent="0.35">
      <c r="A79">
        <v>24</v>
      </c>
      <c r="B79" s="1">
        <v>45083</v>
      </c>
      <c r="C79" t="s">
        <v>49</v>
      </c>
    </row>
    <row r="80" spans="1:3" x14ac:dyDescent="0.35">
      <c r="A80">
        <v>39</v>
      </c>
      <c r="B80" s="1">
        <v>45083</v>
      </c>
      <c r="C80" t="s">
        <v>90</v>
      </c>
    </row>
    <row r="81" spans="1:3" x14ac:dyDescent="0.35">
      <c r="A81">
        <v>39</v>
      </c>
      <c r="B81" s="1">
        <v>45083</v>
      </c>
      <c r="C81" t="s">
        <v>90</v>
      </c>
    </row>
    <row r="82" spans="1:3" x14ac:dyDescent="0.35">
      <c r="A82">
        <v>21</v>
      </c>
      <c r="B82" s="1">
        <v>45083</v>
      </c>
      <c r="C82" t="s">
        <v>236</v>
      </c>
    </row>
    <row r="83" spans="1:3" x14ac:dyDescent="0.35">
      <c r="A83">
        <v>21</v>
      </c>
      <c r="B83" s="1">
        <v>45083</v>
      </c>
      <c r="C83" t="s">
        <v>236</v>
      </c>
    </row>
    <row r="84" spans="1:3" x14ac:dyDescent="0.35">
      <c r="A84">
        <v>22</v>
      </c>
      <c r="B84" s="1">
        <v>45083</v>
      </c>
      <c r="C84" t="s">
        <v>237</v>
      </c>
    </row>
    <row r="85" spans="1:3" x14ac:dyDescent="0.35">
      <c r="A85">
        <v>22</v>
      </c>
      <c r="B85" s="1">
        <v>45083</v>
      </c>
      <c r="C85" t="s">
        <v>237</v>
      </c>
    </row>
    <row r="86" spans="1:3" x14ac:dyDescent="0.35">
      <c r="A86">
        <v>22</v>
      </c>
      <c r="B86" s="1">
        <v>45083</v>
      </c>
      <c r="C86" t="s">
        <v>40</v>
      </c>
    </row>
    <row r="87" spans="1:3" x14ac:dyDescent="0.35">
      <c r="A87">
        <v>22</v>
      </c>
      <c r="B87" s="1">
        <v>45083</v>
      </c>
      <c r="C87" t="s">
        <v>40</v>
      </c>
    </row>
    <row r="88" spans="1:3" x14ac:dyDescent="0.35">
      <c r="A88">
        <v>26</v>
      </c>
      <c r="B88" s="1">
        <v>45083</v>
      </c>
      <c r="C88" t="s">
        <v>249</v>
      </c>
    </row>
    <row r="89" spans="1:3" x14ac:dyDescent="0.35">
      <c r="A89">
        <v>26</v>
      </c>
      <c r="B89" s="1">
        <v>45083</v>
      </c>
      <c r="C89" t="s">
        <v>249</v>
      </c>
    </row>
    <row r="90" spans="1:3" x14ac:dyDescent="0.35">
      <c r="A90">
        <v>21</v>
      </c>
      <c r="B90" s="1">
        <v>45083</v>
      </c>
      <c r="C90" t="s">
        <v>83</v>
      </c>
    </row>
    <row r="91" spans="1:3" x14ac:dyDescent="0.35">
      <c r="A91">
        <v>21</v>
      </c>
      <c r="B91" s="1">
        <v>45083</v>
      </c>
      <c r="C91" t="s">
        <v>83</v>
      </c>
    </row>
    <row r="92" spans="1:3" x14ac:dyDescent="0.35">
      <c r="A92">
        <v>18</v>
      </c>
      <c r="B92" s="1">
        <v>45083</v>
      </c>
      <c r="C92" t="s">
        <v>258</v>
      </c>
    </row>
    <row r="93" spans="1:3" x14ac:dyDescent="0.35">
      <c r="A93">
        <v>18</v>
      </c>
      <c r="B93" s="1">
        <v>45083</v>
      </c>
      <c r="C93" t="s">
        <v>258</v>
      </c>
    </row>
    <row r="94" spans="1:3" x14ac:dyDescent="0.35">
      <c r="A94">
        <v>29</v>
      </c>
      <c r="B94" s="1">
        <v>45083</v>
      </c>
      <c r="C94" t="s">
        <v>61</v>
      </c>
    </row>
    <row r="95" spans="1:3" x14ac:dyDescent="0.35">
      <c r="A95">
        <v>29</v>
      </c>
      <c r="B95" s="1">
        <v>45083</v>
      </c>
      <c r="C95" t="s">
        <v>61</v>
      </c>
    </row>
    <row r="96" spans="1:3" x14ac:dyDescent="0.35">
      <c r="A96">
        <v>40</v>
      </c>
      <c r="B96" s="1">
        <v>45083</v>
      </c>
      <c r="C96" t="s">
        <v>264</v>
      </c>
    </row>
    <row r="97" spans="1:3" x14ac:dyDescent="0.35">
      <c r="A97">
        <v>40</v>
      </c>
      <c r="B97" s="1">
        <v>45083</v>
      </c>
      <c r="C97" t="s">
        <v>264</v>
      </c>
    </row>
    <row r="98" spans="1:3" x14ac:dyDescent="0.35">
      <c r="A98">
        <v>12</v>
      </c>
      <c r="B98" s="1">
        <v>45083</v>
      </c>
      <c r="C98" t="s">
        <v>239</v>
      </c>
    </row>
    <row r="99" spans="1:3" x14ac:dyDescent="0.35">
      <c r="A99">
        <v>12</v>
      </c>
      <c r="B99" s="1">
        <v>45083</v>
      </c>
      <c r="C99" t="s">
        <v>239</v>
      </c>
    </row>
    <row r="100" spans="1:3" x14ac:dyDescent="0.35">
      <c r="A100">
        <v>38</v>
      </c>
      <c r="B100" s="1">
        <v>45083</v>
      </c>
      <c r="C100" t="s">
        <v>257</v>
      </c>
    </row>
    <row r="101" spans="1:3" x14ac:dyDescent="0.35">
      <c r="A101">
        <v>38</v>
      </c>
      <c r="B101" s="1">
        <v>45083</v>
      </c>
      <c r="C101" t="s">
        <v>257</v>
      </c>
    </row>
  </sheetData>
  <sortState xmlns:xlrd2="http://schemas.microsoft.com/office/spreadsheetml/2017/richdata2" ref="A2:BN101">
    <sortCondition ref="B2:B101"/>
    <sortCondition ref="C2:C10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EEE75-F3A4-4674-8EC5-0549BE0D9F3B}">
  <dimension ref="A1:B12"/>
  <sheetViews>
    <sheetView workbookViewId="0">
      <selection activeCell="W25" sqref="W25"/>
    </sheetView>
  </sheetViews>
  <sheetFormatPr defaultRowHeight="14.5" x14ac:dyDescent="0.35"/>
  <cols>
    <col min="1" max="1" width="8.1796875" customWidth="1"/>
  </cols>
  <sheetData>
    <row r="1" spans="1:2" x14ac:dyDescent="0.35">
      <c r="A1" t="s">
        <v>197</v>
      </c>
      <c r="B1" t="s">
        <v>196</v>
      </c>
    </row>
    <row r="2" spans="1:2" x14ac:dyDescent="0.35">
      <c r="A2" t="s">
        <v>185</v>
      </c>
      <c r="B2" t="s">
        <v>198</v>
      </c>
    </row>
    <row r="3" spans="1:2" x14ac:dyDescent="0.35">
      <c r="A3" t="s">
        <v>187</v>
      </c>
      <c r="B3" t="s">
        <v>223</v>
      </c>
    </row>
    <row r="4" spans="1:2" x14ac:dyDescent="0.35">
      <c r="A4" t="s">
        <v>215</v>
      </c>
      <c r="B4" t="s">
        <v>222</v>
      </c>
    </row>
    <row r="5" spans="1:2" x14ac:dyDescent="0.35">
      <c r="A5" t="s">
        <v>186</v>
      </c>
      <c r="B5" t="s">
        <v>199</v>
      </c>
    </row>
    <row r="6" spans="1:2" x14ac:dyDescent="0.35">
      <c r="A6" t="s">
        <v>190</v>
      </c>
      <c r="B6" t="s">
        <v>200</v>
      </c>
    </row>
    <row r="7" spans="1:2" x14ac:dyDescent="0.35">
      <c r="A7" t="s">
        <v>195</v>
      </c>
      <c r="B7" t="s">
        <v>201</v>
      </c>
    </row>
    <row r="8" spans="1:2" x14ac:dyDescent="0.35">
      <c r="A8" t="s">
        <v>188</v>
      </c>
      <c r="B8" t="s">
        <v>202</v>
      </c>
    </row>
    <row r="9" spans="1:2" x14ac:dyDescent="0.35">
      <c r="A9" t="s">
        <v>69</v>
      </c>
      <c r="B9" t="s">
        <v>203</v>
      </c>
    </row>
    <row r="10" spans="1:2" x14ac:dyDescent="0.35">
      <c r="A10" t="s">
        <v>192</v>
      </c>
      <c r="B10" t="s">
        <v>233</v>
      </c>
    </row>
    <row r="11" spans="1:2" x14ac:dyDescent="0.35">
      <c r="A11" t="s">
        <v>194</v>
      </c>
      <c r="B11" t="s">
        <v>204</v>
      </c>
    </row>
    <row r="12" spans="1:2" x14ac:dyDescent="0.35">
      <c r="A12" t="s">
        <v>214</v>
      </c>
      <c r="B12" t="s">
        <v>227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D9253-B6F9-4031-9C77-3423AFC6C93B}">
  <dimension ref="A1:A17"/>
  <sheetViews>
    <sheetView workbookViewId="0">
      <selection activeCell="A14" sqref="A14"/>
    </sheetView>
  </sheetViews>
  <sheetFormatPr defaultRowHeight="14.5" x14ac:dyDescent="0.35"/>
  <sheetData>
    <row r="1" spans="1:1" x14ac:dyDescent="0.35">
      <c r="A1" t="s">
        <v>166</v>
      </c>
    </row>
    <row r="2" spans="1:1" x14ac:dyDescent="0.35">
      <c r="A2" t="s">
        <v>18</v>
      </c>
    </row>
    <row r="3" spans="1:1" x14ac:dyDescent="0.35">
      <c r="A3" t="s">
        <v>37</v>
      </c>
    </row>
    <row r="4" spans="1:1" x14ac:dyDescent="0.35">
      <c r="A4" t="s">
        <v>207</v>
      </c>
    </row>
    <row r="5" spans="1:1" x14ac:dyDescent="0.35">
      <c r="A5" t="s">
        <v>206</v>
      </c>
    </row>
    <row r="6" spans="1:1" x14ac:dyDescent="0.35">
      <c r="A6" t="s">
        <v>36</v>
      </c>
    </row>
    <row r="7" spans="1:1" x14ac:dyDescent="0.35">
      <c r="A7" t="s">
        <v>52</v>
      </c>
    </row>
    <row r="8" spans="1:1" x14ac:dyDescent="0.35">
      <c r="A8" t="s">
        <v>65</v>
      </c>
    </row>
    <row r="9" spans="1:1" x14ac:dyDescent="0.35">
      <c r="A9" t="s">
        <v>165</v>
      </c>
    </row>
    <row r="10" spans="1:1" x14ac:dyDescent="0.35">
      <c r="A10" t="s">
        <v>168</v>
      </c>
    </row>
    <row r="11" spans="1:1" x14ac:dyDescent="0.35">
      <c r="A11" t="s">
        <v>181</v>
      </c>
    </row>
    <row r="12" spans="1:1" x14ac:dyDescent="0.35">
      <c r="A12" t="s">
        <v>184</v>
      </c>
    </row>
    <row r="13" spans="1:1" x14ac:dyDescent="0.35">
      <c r="A13" t="s">
        <v>235</v>
      </c>
    </row>
    <row r="14" spans="1:1" x14ac:dyDescent="0.35">
      <c r="A14" t="s">
        <v>234</v>
      </c>
    </row>
    <row r="15" spans="1:1" x14ac:dyDescent="0.35">
      <c r="A15" t="s">
        <v>205</v>
      </c>
    </row>
    <row r="16" spans="1:1" x14ac:dyDescent="0.35">
      <c r="A16" t="s">
        <v>209</v>
      </c>
    </row>
    <row r="17" spans="1:1" x14ac:dyDescent="0.35">
      <c r="A17" t="s">
        <v>221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Oct 2022</vt:lpstr>
      <vt:lpstr>Layout June 2023</vt:lpstr>
      <vt:lpstr>Latency</vt:lpstr>
      <vt:lpstr>Vigilance</vt:lpstr>
      <vt:lpstr>Ethogram</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Shoshana Rapley</dc:creator>
  <cp:lastModifiedBy>Shoshana Rapley</cp:lastModifiedBy>
  <dcterms:created xsi:type="dcterms:W3CDTF">2022-10-07T01:59:06Z</dcterms:created>
  <dcterms:modified xsi:type="dcterms:W3CDTF">2024-01-23T04:11:14Z</dcterms:modified>
</cp:coreProperties>
</file>